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825" yWindow="945" windowWidth="10485" windowHeight="6900" tabRatio="824"/>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'3atab'!$B$1:$AL$47</definedName>
    <definedName name="_xlnm.Print_Area" localSheetId="5">'3btab'!$B$1:$AL$50</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calcMode="manual" calcCompleted="0"/>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c r="AM11" i="33"/>
  <c r="F13" i="33" l="1"/>
  <c r="C74" i="43"/>
  <c r="P13" i="33"/>
  <c r="Q11" i="33"/>
  <c r="AB13" i="33"/>
  <c r="AM13" i="33"/>
  <c r="G11" i="33"/>
  <c r="AY11" i="33"/>
  <c r="AN11" i="33"/>
  <c r="AC11" i="33"/>
  <c r="D74" i="43" l="1"/>
  <c r="R11" i="33"/>
  <c r="G13" i="33"/>
  <c r="R13" i="33"/>
  <c r="AY13" i="33"/>
  <c r="AC13" i="33"/>
  <c r="AN13" i="33"/>
  <c r="O74" i="43"/>
  <c r="Q13" i="33"/>
  <c r="E74" i="43"/>
  <c r="H11" i="33"/>
  <c r="AA74" i="43"/>
  <c r="AZ11" i="33"/>
  <c r="BK11" i="33"/>
  <c r="AD11" i="33"/>
  <c r="S11" i="33"/>
  <c r="AO11" i="33"/>
  <c r="H13" i="33" l="1"/>
  <c r="P74" i="43"/>
  <c r="BK13" i="33"/>
  <c r="AZ13" i="33"/>
  <c r="AO13" i="33"/>
  <c r="S13" i="33"/>
  <c r="AD13" i="33"/>
  <c r="F74" i="43"/>
  <c r="I11" i="33"/>
  <c r="AM74" i="43"/>
  <c r="AB74" i="43"/>
  <c r="AE11" i="33"/>
  <c r="AP11" i="33"/>
  <c r="T11" i="33"/>
  <c r="BL11" i="33"/>
  <c r="BA11" i="33"/>
  <c r="I13" i="33" l="1"/>
  <c r="Q74" i="43"/>
  <c r="BL13" i="33"/>
  <c r="T13" i="33"/>
  <c r="AE13" i="33"/>
  <c r="AP13" i="33"/>
  <c r="BA13" i="33"/>
  <c r="J11" i="33"/>
  <c r="G74" i="43"/>
  <c r="AF11" i="33"/>
  <c r="BB11" i="33"/>
  <c r="AC74" i="43"/>
  <c r="U11" i="33"/>
  <c r="BM11" i="33"/>
  <c r="AN74" i="43"/>
  <c r="AQ11" i="33"/>
  <c r="AY74" i="43"/>
  <c r="R74" i="43"/>
  <c r="J13" i="33" l="1"/>
  <c r="AF13" i="33"/>
  <c r="BB13" i="33"/>
  <c r="BM13" i="33"/>
  <c r="AQ13" i="33"/>
  <c r="U13" i="33"/>
  <c r="H74" i="43"/>
  <c r="K11" i="33"/>
  <c r="AD74" i="43"/>
  <c r="AO74" i="43"/>
  <c r="AZ74" i="43"/>
  <c r="BC11" i="33"/>
  <c r="AG11" i="33"/>
  <c r="BN11" i="33"/>
  <c r="AR11" i="33"/>
  <c r="S74" i="43"/>
  <c r="V11" i="33"/>
  <c r="BK74" i="43"/>
  <c r="K13" i="33" l="1"/>
  <c r="V13" i="33"/>
  <c r="AR13" i="33"/>
  <c r="AG13" i="33"/>
  <c r="BN13" i="33"/>
  <c r="BC13" i="33"/>
  <c r="I74" i="43"/>
  <c r="L11" i="33"/>
  <c r="AP74" i="43"/>
  <c r="AS11" i="33"/>
  <c r="BO11" i="33"/>
  <c r="BL74" i="43"/>
  <c r="BA74" i="43"/>
  <c r="T74" i="43"/>
  <c r="AH11" i="33"/>
  <c r="W11" i="33"/>
  <c r="AE74" i="43"/>
  <c r="BD11" i="33"/>
  <c r="L13" i="33" l="1"/>
  <c r="BB74" i="43"/>
  <c r="BO13" i="33"/>
  <c r="BD13" i="33"/>
  <c r="AS13" i="33"/>
  <c r="W13" i="33"/>
  <c r="AH13" i="33"/>
  <c r="M11" i="33"/>
  <c r="J74" i="43"/>
  <c r="AI11" i="33"/>
  <c r="BP11" i="33"/>
  <c r="AF74" i="43"/>
  <c r="U74" i="43"/>
  <c r="X11" i="33"/>
  <c r="BE11" i="33"/>
  <c r="BM74" i="43"/>
  <c r="AQ74" i="43"/>
  <c r="AT11" i="33"/>
  <c r="M13" i="33" l="1"/>
  <c r="AT13" i="33"/>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BV11" i="33"/>
  <c r="AX74" i="43" l="1"/>
  <c r="BV13" i="33"/>
  <c r="BT74" i="43"/>
  <c r="BI74" i="43"/>
  <c r="BJ74" i="43" l="1"/>
  <c r="BU74" i="43"/>
  <c r="BV74" i="43" l="1"/>
</calcChain>
</file>

<file path=xl/sharedStrings.xml><?xml version="1.0" encoding="utf-8"?>
<sst xmlns="http://schemas.openxmlformats.org/spreadsheetml/2006/main" count="3931" uniqueCount="1372">
  <si>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</si>
  <si>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</si>
  <si>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</si>
  <si>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</si>
  <si>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</si>
  <si>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</si>
  <si>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</si>
  <si>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</si>
  <si>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</si>
  <si>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</si>
  <si>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</si>
  <si>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</si>
  <si>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</si>
  <si>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</si>
  <si>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</si>
  <si>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</si>
  <si>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</si>
  <si>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</si>
  <si>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</si>
  <si>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</si>
  <si>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</si>
  <si>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</si>
  <si>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</si>
  <si>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</si>
  <si>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</si>
  <si>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</si>
  <si>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</si>
  <si>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</si>
  <si>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</si>
  <si>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</si>
  <si>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</si>
  <si>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</si>
  <si>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</si>
  <si>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</si>
  <si>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</si>
  <si>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</si>
  <si>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</si>
  <si>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</si>
  <si>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</si>
  <si>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</si>
  <si>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</si>
  <si>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</si>
  <si>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</si>
  <si>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</si>
  <si>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</si>
  <si>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</si>
  <si>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</si>
  <si>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</si>
  <si>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</si>
  <si>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</si>
  <si>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</si>
  <si>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</si>
  <si>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</si>
  <si>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</si>
  <si>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</si>
  <si>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</si>
  <si>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</si>
  <si>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</si>
  <si>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</si>
  <si>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</si>
  <si>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</si>
  <si>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</si>
  <si>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</si>
  <si>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</si>
  <si>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</si>
  <si>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</si>
  <si>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</si>
  <si>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</si>
  <si>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</si>
  <si>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</si>
  <si>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</si>
  <si>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</si>
  <si>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</si>
  <si>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</si>
  <si>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</si>
  <si>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</si>
  <si>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</si>
  <si>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</si>
  <si>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</si>
  <si>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</si>
  <si>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</si>
  <si>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</si>
  <si>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</si>
  <si>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</si>
  <si>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</si>
  <si>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</si>
  <si>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</si>
  <si>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</si>
  <si>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</si>
  <si>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</si>
  <si>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</si>
  <si>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</si>
  <si>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</si>
  <si>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</si>
  <si>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</si>
  <si>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</si>
  <si>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</si>
  <si>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</si>
  <si>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</si>
  <si>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</si>
  <si>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</si>
  <si>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</si>
  <si>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</si>
  <si>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</si>
  <si>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</si>
  <si>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</si>
  <si>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</si>
  <si>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</si>
  <si>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</si>
  <si>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</si>
  <si>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</si>
  <si>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</si>
  <si>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</si>
  <si>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</si>
  <si>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</si>
  <si>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</si>
  <si>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</si>
  <si>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</si>
  <si>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</si>
  <si>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</si>
  <si>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</si>
  <si>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</si>
  <si>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</si>
  <si>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</si>
  <si>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</si>
  <si>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</si>
  <si>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</si>
  <si>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</si>
  <si>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</si>
  <si>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</si>
  <si>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</si>
  <si>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</si>
  <si>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</si>
  <si>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</si>
  <si>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</si>
  <si>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</si>
  <si>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</si>
  <si>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</si>
  <si>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</si>
  <si>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</si>
  <si>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</si>
  <si>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</si>
  <si>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</si>
  <si>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</si>
  <si>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</si>
  <si>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</si>
  <si>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</si>
  <si>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</si>
  <si>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</si>
  <si>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</si>
  <si>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</si>
  <si>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</si>
  <si>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</si>
  <si>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</si>
  <si>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</si>
  <si>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</si>
  <si>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</si>
  <si>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</si>
  <si>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</si>
  <si>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</si>
  <si>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</si>
  <si>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</si>
  <si>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</si>
  <si>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</si>
  <si>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</si>
  <si>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</si>
  <si>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</si>
  <si>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</si>
  <si>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</si>
  <si>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</si>
  <si>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</si>
  <si>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</si>
  <si>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</si>
  <si>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</si>
  <si>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</si>
  <si>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</si>
  <si>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</si>
  <si>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</si>
  <si>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</si>
  <si>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</si>
  <si>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</si>
  <si>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</si>
  <si>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</si>
  <si>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</si>
  <si>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</si>
  <si>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</si>
  <si>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</si>
  <si>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</si>
  <si>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</si>
  <si>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</si>
  <si>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</si>
  <si>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</si>
  <si>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</si>
  <si>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</si>
  <si>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</si>
  <si>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</si>
  <si>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</si>
  <si>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</si>
  <si>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</si>
  <si>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</si>
  <si>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</si>
  <si>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</si>
  <si>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</si>
  <si>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</si>
  <si>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</si>
  <si>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</si>
  <si>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</si>
  <si>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</si>
  <si>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</si>
  <si>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</si>
  <si>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</si>
  <si>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</si>
  <si>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</si>
  <si>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</si>
  <si>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</si>
  <si>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</si>
  <si>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</si>
  <si>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</si>
  <si>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</si>
  <si>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</si>
  <si>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</si>
  <si>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</si>
  <si>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</si>
  <si>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</si>
  <si>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</si>
  <si>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</si>
  <si>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</si>
  <si>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</si>
  <si>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</si>
  <si>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</si>
  <si>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</si>
  <si>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</si>
  <si>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</si>
  <si>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</si>
  <si>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</si>
  <si>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</si>
  <si>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</si>
  <si>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</si>
  <si>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</si>
  <si>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</si>
  <si>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</si>
  <si>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</si>
  <si>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</si>
  <si>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</si>
  <si>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</si>
  <si>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</si>
  <si>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</si>
  <si>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</si>
  <si>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</si>
  <si>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</si>
  <si>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</si>
  <si>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</si>
  <si>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</si>
  <si>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</si>
  <si>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</si>
  <si>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</si>
  <si>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</si>
  <si>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</si>
  <si>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</si>
  <si>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</si>
  <si>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</si>
  <si>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</si>
  <si>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</si>
  <si>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</si>
  <si>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</si>
  <si>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</si>
  <si>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</si>
  <si>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</si>
  <si>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</si>
  <si>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</si>
  <si>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</si>
  <si>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</si>
  <si>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</si>
  <si>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</si>
  <si>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</si>
  <si>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</si>
  <si>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</si>
  <si>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</si>
  <si>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</si>
  <si>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</si>
  <si>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</si>
  <si>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</si>
  <si>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</si>
  <si>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</si>
  <si>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</si>
  <si>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</si>
  <si>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</si>
  <si>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</si>
  <si>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</si>
  <si>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</si>
  <si>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</si>
  <si>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</si>
  <si>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</si>
  <si>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</si>
  <si>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</si>
  <si>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</si>
  <si>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</si>
  <si>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</si>
  <si>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</si>
  <si>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</si>
  <si>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</si>
  <si>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</si>
  <si>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</si>
  <si>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</si>
  <si>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</si>
  <si>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</si>
  <si>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</si>
  <si>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</si>
  <si>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</si>
  <si>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</si>
  <si>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</si>
  <si>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</si>
  <si>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</si>
  <si>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</si>
  <si>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</si>
  <si>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</si>
  <si>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</si>
  <si>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</si>
  <si>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</si>
  <si>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</si>
  <si>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</si>
  <si>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</si>
  <si>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</si>
  <si>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</si>
  <si>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</si>
  <si>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</si>
  <si>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</si>
  <si>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</si>
  <si>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</si>
  <si>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</si>
  <si>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</si>
  <si>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</si>
  <si>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</si>
  <si>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</si>
  <si>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</si>
  <si>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</si>
  <si>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</si>
  <si>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</si>
  <si>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</si>
  <si>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</si>
  <si>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</si>
  <si>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</si>
  <si>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</si>
  <si>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</si>
  <si>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</si>
  <si>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</si>
  <si>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</si>
  <si>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</si>
  <si>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</si>
  <si>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</si>
  <si>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</si>
  <si>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</si>
  <si>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</si>
  <si>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</si>
  <si>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</si>
  <si>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</si>
  <si>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</si>
  <si>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</si>
  <si>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</si>
  <si>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</si>
  <si>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</si>
  <si>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</si>
  <si>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</si>
  <si>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</si>
  <si>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</si>
  <si>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</si>
  <si>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</si>
  <si>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</si>
  <si>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</si>
  <si>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</si>
  <si>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</si>
  <si>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</si>
  <si>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</si>
  <si>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</si>
  <si>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</si>
  <si>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</si>
  <si>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</si>
  <si>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</si>
  <si>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</si>
  <si>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</si>
  <si>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</si>
  <si>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</si>
  <si>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</si>
  <si>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</si>
  <si>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</si>
  <si>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</si>
  <si>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</si>
  <si>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</si>
  <si>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</si>
  <si>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</si>
  <si>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</si>
  <si>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</si>
  <si>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</si>
  <si>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</si>
  <si>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</si>
  <si>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</si>
  <si>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</si>
  <si>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</si>
  <si>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</si>
  <si>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</si>
  <si>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</si>
  <si>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</si>
  <si>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</si>
  <si>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</si>
  <si>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</si>
  <si>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</si>
  <si>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</si>
  <si>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</si>
  <si>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</si>
  <si>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</si>
  <si>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</si>
  <si>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</si>
  <si>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</si>
  <si>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</si>
  <si>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</si>
  <si>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</si>
  <si>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</si>
  <si>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</si>
  <si>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</si>
  <si>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</si>
  <si>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</si>
  <si>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</si>
  <si>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</si>
  <si>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</si>
  <si>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</si>
  <si>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</si>
  <si>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</si>
  <si>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</si>
  <si>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</si>
  <si>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</si>
  <si>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</si>
  <si>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</si>
  <si>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</si>
  <si>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</si>
  <si>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</si>
  <si>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</si>
  <si>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</si>
  <si>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</si>
  <si>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</si>
  <si>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</si>
  <si>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</si>
  <si>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</si>
  <si>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</si>
  <si>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</si>
  <si>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</si>
  <si>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</si>
  <si>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</si>
  <si>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</si>
  <si>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</si>
  <si>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</si>
  <si>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</si>
  <si>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</si>
  <si>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</si>
  <si>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</si>
  <si>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</si>
  <si>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</si>
  <si>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</si>
  <si>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</si>
  <si>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</si>
  <si>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</si>
  <si>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</si>
  <si>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</si>
  <si>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</si>
  <si>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</si>
  <si>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</si>
  <si>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</si>
  <si>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</si>
  <si>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</si>
  <si>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</si>
  <si>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</si>
  <si>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</si>
  <si>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</si>
  <si>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</si>
  <si>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</si>
  <si>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</si>
  <si>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</si>
  <si>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</si>
  <si>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</si>
  <si>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</si>
  <si>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</si>
  <si>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</si>
  <si>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</si>
  <si>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</si>
  <si>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</si>
  <si>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</si>
  <si>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</si>
  <si>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</si>
  <si>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</si>
  <si>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</si>
  <si>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</si>
  <si>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</si>
  <si>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</si>
  <si>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</si>
  <si>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</si>
  <si>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</si>
  <si>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</si>
  <si>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</si>
  <si>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</si>
  <si>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</si>
  <si>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</si>
  <si>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</si>
  <si>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</si>
  <si>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</si>
  <si>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</si>
  <si>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</si>
  <si>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</si>
  <si>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</si>
  <si>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</si>
  <si>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</si>
  <si>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</si>
  <si>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</si>
  <si>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</si>
  <si>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</si>
  <si>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</si>
  <si>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</si>
  <si>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</si>
  <si>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</si>
  <si>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</si>
  <si>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</si>
  <si>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</si>
  <si>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</si>
  <si>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</si>
  <si>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</si>
  <si>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</si>
  <si>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</si>
  <si>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</si>
  <si>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</si>
  <si>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</si>
  <si>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</si>
  <si>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</si>
  <si>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</si>
  <si>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</si>
  <si>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</si>
  <si>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</si>
  <si>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</si>
  <si>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</si>
  <si>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</si>
  <si>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</si>
  <si>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</si>
  <si>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</si>
  <si>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</si>
  <si>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</si>
  <si>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</si>
  <si>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</si>
  <si>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</si>
  <si>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</si>
  <si>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</si>
  <si>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</si>
  <si>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</si>
  <si>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</si>
  <si>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</si>
  <si>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</si>
  <si>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</si>
  <si>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</si>
  <si>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</si>
  <si>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</si>
  <si>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</si>
  <si>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</si>
  <si>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</si>
  <si>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</si>
  <si>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</si>
  <si>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</si>
  <si>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</si>
  <si>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</si>
  <si>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</si>
  <si>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</si>
  <si>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</si>
  <si>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</si>
  <si>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</si>
  <si>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</si>
  <si>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</si>
  <si>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</si>
  <si>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</si>
  <si>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</si>
  <si>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</si>
  <si>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</si>
  <si>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</si>
  <si>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</si>
  <si>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</si>
  <si>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</si>
  <si>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</si>
  <si>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</si>
  <si>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</si>
  <si>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</si>
  <si>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</si>
  <si>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</si>
  <si>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</si>
  <si>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</si>
  <si>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</si>
  <si>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</si>
  <si>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</si>
  <si>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</si>
  <si>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</si>
  <si>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</si>
  <si>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</si>
  <si>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</si>
  <si>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</si>
  <si>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</si>
  <si>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</si>
  <si>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</si>
  <si>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</si>
  <si>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</si>
  <si>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</si>
  <si>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</si>
  <si>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</si>
  <si>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</si>
  <si>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</si>
  <si>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</si>
  <si>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</si>
  <si>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</si>
  <si>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</si>
  <si>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</si>
  <si>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</si>
  <si>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</si>
  <si>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</si>
  <si>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</si>
  <si>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</si>
  <si>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</si>
  <si>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</si>
  <si>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</si>
  <si>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</si>
  <si>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</si>
  <si>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</si>
  <si>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</si>
  <si>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</si>
  <si>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</si>
  <si>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</si>
  <si>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</si>
  <si>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</si>
  <si>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</si>
  <si>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</si>
  <si>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</si>
  <si>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</si>
  <si>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</si>
  <si>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</si>
  <si>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</si>
  <si>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</si>
  <si>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</si>
  <si>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</si>
  <si>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</si>
  <si>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</si>
  <si>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</si>
  <si>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</si>
  <si>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</si>
  <si>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</si>
  <si>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</si>
  <si>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</si>
  <si>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</si>
  <si>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</si>
  <si>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</si>
  <si>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</si>
  <si>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</si>
  <si>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</si>
  <si>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</si>
  <si>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</si>
  <si>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</si>
  <si>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</si>
  <si>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</si>
  <si>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</si>
  <si>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</si>
  <si>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</si>
  <si>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</si>
  <si>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</si>
  <si>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</si>
  <si>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</si>
  <si>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</si>
  <si>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</si>
  <si>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</si>
  <si>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</si>
  <si>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</si>
  <si>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</si>
  <si>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</si>
  <si>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</si>
  <si>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</si>
  <si>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</si>
  <si>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</si>
  <si>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</si>
  <si>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</si>
  <si>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</si>
  <si>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</si>
  <si>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</si>
  <si>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</si>
  <si>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</si>
  <si>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</si>
  <si>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</si>
  <si>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</si>
  <si>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</si>
  <si>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</si>
  <si>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</si>
  <si>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</si>
  <si>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</si>
  <si>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</si>
  <si>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</si>
  <si>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</si>
  <si>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</si>
  <si>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</si>
  <si>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</si>
  <si>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</si>
  <si>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</si>
  <si>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</si>
  <si>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</si>
  <si>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</si>
  <si>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</si>
  <si>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</si>
  <si>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</si>
  <si>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</si>
  <si>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</si>
  <si>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</si>
  <si>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</si>
  <si>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</si>
  <si>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</si>
  <si>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</si>
  <si>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</si>
  <si>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</si>
  <si>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</si>
  <si>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</si>
  <si>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</si>
  <si>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</si>
  <si>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</si>
  <si>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</si>
  <si>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</si>
  <si>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</si>
  <si>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</si>
  <si>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</si>
  <si>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</si>
  <si>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</si>
  <si>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</si>
  <si>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</si>
  <si>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</si>
  <si>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</si>
  <si>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</si>
  <si>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</si>
  <si>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</si>
  <si>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</si>
  <si>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</si>
  <si>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</si>
  <si>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</si>
  <si>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</si>
  <si>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</si>
  <si>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</si>
  <si>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</si>
  <si>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</si>
  <si>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</si>
  <si>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</si>
  <si>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</si>
  <si>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</si>
  <si>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</si>
  <si>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</si>
  <si>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</si>
  <si>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</si>
  <si>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</si>
  <si>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</si>
  <si>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</si>
  <si>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</si>
  <si>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</si>
  <si>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</si>
  <si>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</si>
  <si>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</si>
  <si>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</si>
  <si>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</si>
  <si>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</si>
  <si>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</si>
  <si>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</si>
  <si>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</si>
  <si>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</si>
  <si>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</si>
  <si>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</si>
  <si>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</si>
  <si>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</si>
  <si>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</si>
  <si>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</si>
  <si>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</si>
  <si>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</si>
  <si>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</si>
  <si>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</si>
  <si>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</si>
  <si>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</si>
  <si>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</si>
  <si>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</si>
  <si>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</si>
  <si>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</si>
  <si>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</si>
  <si>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</si>
  <si>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</si>
  <si>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</si>
  <si>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</si>
  <si>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</si>
  <si>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</si>
  <si>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</si>
  <si>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</si>
  <si>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</si>
  <si>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</si>
  <si>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</si>
  <si>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</si>
  <si>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</si>
  <si>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</si>
  <si>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</si>
  <si>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</si>
  <si>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</si>
  <si>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</si>
  <si>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</si>
  <si>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</si>
  <si>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</si>
  <si>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</si>
  <si>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</si>
  <si>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</si>
  <si>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</si>
  <si>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</si>
  <si>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</si>
  <si>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</si>
  <si>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</si>
  <si>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</si>
  <si>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</si>
  <si>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</si>
  <si>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</si>
  <si>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</si>
  <si>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</si>
  <si>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</si>
  <si>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</si>
  <si>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</si>
  <si>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</si>
  <si>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</si>
  <si>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</si>
  <si>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</si>
  <si>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</si>
  <si>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</si>
  <si>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</si>
  <si>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</si>
  <si>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</si>
  <si>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</si>
  <si>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</si>
  <si>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</si>
  <si>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</si>
  <si>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</si>
  <si>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</si>
  <si>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</si>
  <si>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</si>
  <si>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</si>
  <si>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</si>
  <si>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</si>
  <si>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</si>
  <si>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</si>
  <si>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</si>
  <si>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</si>
  <si>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</si>
  <si>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</si>
  <si>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</si>
  <si>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</si>
  <si>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</si>
  <si>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</si>
  <si>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</si>
  <si>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</si>
  <si>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</si>
  <si>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</si>
  <si>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</si>
  <si>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</si>
  <si>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</si>
  <si>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</si>
  <si>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</si>
  <si>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</si>
  <si>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</si>
  <si>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</si>
  <si>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</si>
  <si>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</si>
  <si>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</si>
  <si>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</si>
  <si>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</si>
  <si>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</si>
  <si>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</si>
  <si>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</si>
  <si>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</si>
  <si>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</si>
  <si>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</si>
  <si>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</si>
  <si>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</si>
  <si>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</si>
  <si>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</si>
  <si>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</si>
  <si>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</si>
  <si>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</si>
  <si>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</si>
  <si>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</si>
  <si>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</si>
  <si>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</si>
  <si>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</si>
  <si>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</si>
  <si>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</si>
  <si>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</si>
  <si>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</si>
  <si>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</si>
  <si>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</si>
  <si>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</si>
  <si>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</si>
  <si>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</si>
  <si>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</si>
  <si>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</si>
  <si>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</si>
  <si>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</si>
  <si>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</si>
  <si>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</si>
  <si>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</si>
  <si>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</si>
  <si>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</si>
  <si>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</si>
  <si>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</si>
  <si>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</si>
  <si>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</si>
  <si>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</si>
  <si>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</si>
  <si>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</si>
  <si>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</si>
  <si>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</si>
  <si>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</si>
  <si>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</si>
  <si>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</si>
  <si>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</si>
  <si>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</si>
  <si>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</si>
  <si>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</si>
  <si>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</si>
  <si>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</si>
  <si>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</si>
  <si>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</si>
  <si>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</si>
  <si>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</si>
  <si>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</si>
  <si>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</si>
  <si>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</si>
  <si>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</si>
  <si>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</si>
  <si>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</si>
  <si>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</si>
  <si>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</si>
  <si>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</si>
  <si>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</si>
  <si>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</si>
  <si>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</si>
  <si>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</si>
  <si>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</si>
  <si>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</si>
  <si>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</si>
  <si>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</si>
  <si>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</si>
  <si>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</si>
  <si>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</si>
  <si>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</si>
  <si>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</si>
  <si>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</si>
  <si>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</si>
  <si>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</si>
  <si>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</si>
  <si>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</si>
  <si>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</si>
  <si>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</si>
  <si>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</si>
  <si>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</si>
  <si>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</si>
  <si>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</si>
  <si>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</si>
  <si>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</si>
  <si>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</si>
  <si>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</si>
  <si>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</si>
  <si>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</si>
  <si>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</si>
  <si>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</si>
  <si>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</si>
  <si>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</si>
  <si>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</si>
  <si>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</si>
  <si>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</si>
  <si>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</si>
  <si>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</si>
  <si>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</si>
  <si>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</si>
  <si>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</si>
  <si>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</si>
  <si>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</si>
  <si>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</si>
  <si>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</si>
  <si>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</si>
  <si>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</si>
  <si>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</si>
  <si>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</si>
  <si>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</si>
  <si>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</si>
  <si>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</si>
  <si>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</si>
  <si>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</si>
  <si>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</si>
  <si>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</si>
  <si>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</si>
  <si>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</si>
  <si>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</si>
  <si>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</si>
  <si>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</si>
  <si>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</si>
  <si>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</si>
  <si>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</si>
  <si>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</si>
  <si>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</si>
  <si>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</si>
  <si>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</si>
  <si>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</si>
  <si>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</si>
  <si>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</si>
  <si>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</si>
  <si>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</si>
  <si>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</si>
  <si>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</si>
  <si>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</si>
  <si>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</si>
  <si>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</si>
  <si>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</si>
  <si>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</si>
  <si>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</si>
  <si>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</si>
  <si>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</si>
  <si>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</si>
  <si>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</si>
  <si>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</si>
  <si>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</si>
  <si>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</si>
  <si>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</si>
  <si>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</si>
  <si>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</si>
  <si>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</si>
  <si>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</si>
  <si>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</si>
  <si>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</si>
  <si>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</si>
  <si>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</si>
  <si>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</si>
  <si>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</si>
  <si>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</si>
  <si>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</si>
  <si>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</si>
  <si>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</si>
  <si>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</si>
  <si>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</si>
  <si>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</si>
  <si>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</si>
  <si>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</si>
  <si>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</si>
  <si>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</si>
  <si>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</si>
  <si>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</si>
  <si>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</si>
  <si>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</si>
  <si>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</si>
  <si>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</si>
  <si>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</si>
  <si>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</si>
  <si>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</si>
  <si>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</si>
  <si>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</si>
  <si>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</si>
  <si>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</si>
  <si>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</si>
  <si>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</si>
  <si>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</si>
  <si>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</si>
  <si>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</si>
  <si>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</si>
  <si>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</si>
  <si>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</si>
  <si>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</si>
  <si>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</si>
  <si>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</si>
  <si>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</si>
  <si>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</si>
  <si>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</si>
  <si>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</si>
  <si>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</si>
  <si>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</si>
  <si>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</si>
  <si>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</si>
  <si>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</si>
  <si>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</si>
  <si>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</si>
  <si>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</si>
  <si>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</si>
  <si>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</si>
  <si>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</si>
  <si>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</si>
  <si>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</si>
  <si>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</si>
  <si>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</si>
  <si>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</si>
  <si>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</si>
  <si>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</si>
  <si>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</si>
  <si>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</si>
  <si>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</si>
  <si>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</si>
  <si>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</si>
  <si>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</si>
  <si>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</si>
  <si>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</si>
  <si>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</si>
  <si>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</si>
  <si>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</si>
  <si>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</si>
  <si>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</si>
  <si>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</si>
  <si>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</si>
  <si>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</si>
  <si>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</si>
  <si>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</si>
  <si>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</si>
  <si>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</si>
  <si>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</si>
  <si>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</si>
  <si>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</si>
  <si>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</si>
  <si>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</si>
  <si>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</si>
  <si>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</si>
  <si>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</si>
  <si>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</si>
  <si>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</si>
  <si>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</si>
  <si>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</si>
  <si>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</si>
  <si>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</si>
  <si>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</si>
  <si>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</si>
  <si>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</si>
  <si>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</si>
  <si>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</si>
  <si>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</si>
  <si>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</si>
  <si>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</si>
  <si>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</si>
  <si>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</si>
  <si>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</si>
  <si>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</si>
  <si>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</si>
  <si>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</si>
  <si>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</si>
  <si>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</si>
  <si>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</si>
  <si>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</si>
  <si>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</si>
  <si>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</si>
  <si>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</si>
  <si>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</si>
  <si>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</si>
  <si>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</si>
  <si>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</si>
  <si>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</si>
  <si>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</si>
  <si>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</si>
  <si>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</si>
  <si>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</si>
  <si>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</si>
  <si>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</si>
  <si>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</si>
  <si>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</si>
  <si>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</si>
  <si>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</si>
  <si>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</si>
  <si>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</si>
  <si>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</si>
  <si>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</si>
  <si>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</si>
  <si>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</si>
  <si>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</si>
  <si>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</si>
  <si>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</si>
  <si>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</si>
  <si>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</si>
  <si>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</si>
  <si>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</si>
  <si>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</si>
  <si>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</si>
  <si>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</si>
  <si>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</si>
  <si>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</si>
  <si>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</si>
  <si>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</si>
  <si>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</si>
  <si>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</si>
  <si>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</si>
  <si>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</si>
  <si>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</si>
  <si>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</si>
  <si>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</si>
  <si>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</si>
  <si>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</si>
  <si>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</si>
  <si>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</si>
  <si>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</si>
  <si>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</si>
  <si>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</si>
  <si>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</si>
  <si>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</si>
  <si>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</si>
  <si>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</si>
  <si>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</si>
  <si>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</si>
  <si>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</si>
  <si>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</si>
  <si>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</si>
  <si>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</si>
  <si>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</si>
  <si>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</si>
  <si>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</si>
  <si>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</si>
  <si>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</si>
  <si>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</si>
  <si>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</si>
  <si>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</si>
  <si>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</si>
  <si>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</si>
  <si>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</si>
  <si>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</si>
  <si>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</si>
  <si>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</si>
  <si>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</si>
  <si>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</si>
  <si>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</si>
  <si>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</si>
  <si>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</si>
  <si>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</si>
  <si>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</si>
  <si>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</si>
  <si>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</si>
  <si>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</si>
  <si>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</si>
  <si>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</si>
  <si>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</si>
  <si>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</si>
  <si>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</si>
  <si>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</si>
  <si>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</si>
  <si>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</si>
  <si>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</si>
  <si>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</si>
  <si>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</si>
  <si>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</si>
  <si>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</si>
  <si>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</si>
  <si>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</si>
  <si>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</si>
  <si>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</si>
  <si>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</si>
  <si>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</si>
  <si>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</si>
  <si>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</si>
  <si>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</si>
  <si>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</si>
  <si>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</si>
  <si>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</si>
  <si>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</si>
  <si>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</si>
  <si>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</si>
  <si>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</si>
  <si>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</si>
  <si>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</si>
  <si>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(b) Includes lease condensate, natural gas plant liquids, other liquids, refinery processing gain, and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</si>
  <si>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</si>
  <si>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</si>
  <si>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</si>
  <si>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</si>
  <si>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</si>
  <si>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</si>
  <si>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</si>
  <si>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</si>
  <si>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</si>
  <si>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</si>
  <si>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</si>
  <si>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</si>
  <si>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</si>
  <si>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</si>
  <si>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</si>
  <si>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</si>
  <si>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</si>
  <si>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</si>
  <si>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</si>
  <si>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</si>
  <si>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</si>
  <si>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</si>
  <si>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</si>
  <si>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</si>
  <si>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</si>
  <si>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</si>
  <si>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</si>
  <si>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</si>
  <si>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</si>
  <si>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</si>
  <si>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</si>
  <si>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</si>
  <si>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</si>
  <si>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</si>
  <si>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</si>
  <si>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</si>
  <si>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</si>
  <si>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</si>
  <si>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</si>
  <si>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</si>
  <si>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</si>
  <si>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</si>
  <si>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</si>
  <si>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</si>
  <si>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</si>
  <si>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</si>
  <si>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</si>
  <si>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</si>
  <si>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</si>
  <si>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</si>
  <si>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</si>
  <si>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</si>
  <si>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</si>
  <si>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</si>
  <si>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</si>
  <si>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</si>
  <si>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</si>
  <si>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</si>
  <si>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</si>
  <si>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</si>
  <si>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</si>
  <si>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</si>
  <si>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</si>
  <si>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</si>
  <si>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</si>
  <si>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</si>
  <si>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</si>
  <si>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</si>
  <si>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</si>
  <si>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</si>
  <si>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</si>
  <si>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</si>
  <si>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</si>
  <si>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</si>
  <si>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</si>
  <si>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</si>
  <si>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</si>
  <si>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</si>
  <si>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</si>
  <si>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</si>
  <si>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</si>
  <si>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</si>
  <si>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</si>
  <si>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</si>
  <si>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</si>
  <si>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</si>
  <si>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OPEC = Organization of the Petroleum Exporting Countries: Algeria, Angola, Ecuador, Equatorial Guinea, Gabon, Iran, Iraq, Kuwait, Libya, Nigeria, Qatar, Saudi Arabia, the United Arab Emirates, Venezuela.</t>
  </si>
  <si>
    <t>OPEC = Organization of the Petroleum Exporting Countries: Algeria, Angola, Equatorial Guinea, Gabon, Libya, and Nigeria (Africa); Ecuador and Venezuela (South America); Iran, Iraq, Kuwait, Qatar, Saudi Arabia, and the United Arab Emirates (Middle East).</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</si>
  <si>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</si>
  <si>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</si>
  <si>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</si>
  <si>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</si>
  <si>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</si>
  <si>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</si>
  <si>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</si>
  <si>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</si>
  <si>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</si>
  <si>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</si>
  <si>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</si>
  <si>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</si>
  <si>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</si>
  <si>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</si>
  <si>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</si>
  <si>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</si>
  <si>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</si>
  <si>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</si>
  <si>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</si>
  <si>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</si>
  <si>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April 2018</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</si>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</sst>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61"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s>
  <fills count="6">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58">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0" fontId="24" fillId="0" borderId="0" xfId="23" applyFont="1" applyFill="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5" fillId="0" borderId="0" xfId="19" applyFont="1" applyFill="1" applyBorder="1" applyAlignment="1" applyProtection="1">
      <alignment horizontal="center"/>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9" fillId="0" borderId="0" xfId="11" applyFont="1"/>
    <xf numFmtId="0" fontId="49" fillId="0" borderId="0" xfId="23" applyFont="1"/>
    <xf numFmtId="0" fontId="50" fillId="3" borderId="0" xfId="11" applyFont="1" applyFill="1" applyAlignment="1">
      <alignment horizontal="center"/>
    </xf>
    <xf numFmtId="0" fontId="49" fillId="4" borderId="0" xfId="11" applyFont="1" applyFill="1"/>
    <xf numFmtId="0" fontId="49" fillId="4" borderId="0" xfId="11" applyFont="1" applyFill="1" applyAlignment="1">
      <alignment vertical="top"/>
    </xf>
    <xf numFmtId="0" fontId="49"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51"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2" fillId="4" borderId="0" xfId="9" applyFont="1" applyFill="1" applyBorder="1" applyAlignment="1">
      <alignment horizontal="center"/>
    </xf>
    <xf numFmtId="0" fontId="49" fillId="4" borderId="0" xfId="9" applyFont="1" applyFill="1"/>
    <xf numFmtId="0" fontId="49" fillId="4" borderId="0" xfId="22" applyFont="1" applyFill="1"/>
    <xf numFmtId="164" fontId="14" fillId="4" borderId="0" xfId="9" applyNumberFormat="1" applyFont="1" applyFill="1" applyAlignment="1" applyProtection="1">
      <alignment horizontal="center"/>
    </xf>
    <xf numFmtId="0" fontId="49" fillId="4" borderId="0" xfId="9" applyFont="1" applyFill="1" applyBorder="1"/>
    <xf numFmtId="0" fontId="49" fillId="4" borderId="0" xfId="9" applyFont="1" applyFill="1" applyBorder="1" applyAlignment="1">
      <alignment vertical="top"/>
    </xf>
    <xf numFmtId="0" fontId="49"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0" fillId="0" borderId="0" xfId="0" applyAlignment="1">
      <alignment vertical="top" wrapText="1"/>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2" fontId="24" fillId="0" borderId="0" xfId="23" applyNumberFormat="1" applyFont="1" applyFill="1" applyAlignment="1" applyProtection="1">
      <alignment horizontal="center"/>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0" fontId="3" fillId="4" borderId="0" xfId="0" quotePrefix="1" applyFont="1" applyFill="1" applyBorder="1" applyAlignment="1">
      <alignment vertical="top" wrapText="1"/>
    </xf>
    <xf numFmtId="164" fontId="53"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6" fillId="0" borderId="0" xfId="26" applyFont="1"/>
    <xf numFmtId="0" fontId="54" fillId="0" borderId="0" xfId="26" applyFont="1"/>
    <xf numFmtId="0" fontId="55" fillId="0" borderId="0" xfId="26" applyFont="1"/>
    <xf numFmtId="171" fontId="56" fillId="0" borderId="0" xfId="26" applyNumberFormat="1" applyFont="1"/>
    <xf numFmtId="0" fontId="57" fillId="0" borderId="0" xfId="26" applyFont="1"/>
    <xf numFmtId="0" fontId="56" fillId="5" borderId="0" xfId="26" applyFont="1" applyFill="1"/>
    <xf numFmtId="0" fontId="56" fillId="0" borderId="12" xfId="26" applyFont="1" applyBorder="1"/>
    <xf numFmtId="0" fontId="56" fillId="0" borderId="13" xfId="26" applyFont="1" applyBorder="1"/>
    <xf numFmtId="0" fontId="57" fillId="0" borderId="14" xfId="26" applyFont="1" applyBorder="1" applyAlignment="1">
      <alignment horizontal="center"/>
    </xf>
    <xf numFmtId="0" fontId="56" fillId="5" borderId="3" xfId="26" applyFont="1" applyFill="1" applyBorder="1"/>
    <xf numFmtId="171" fontId="56" fillId="0" borderId="3" xfId="26" applyNumberFormat="1" applyFont="1" applyBorder="1"/>
    <xf numFmtId="0" fontId="56" fillId="5" borderId="0" xfId="26" applyFont="1" applyFill="1" applyBorder="1"/>
    <xf numFmtId="0" fontId="56" fillId="0" borderId="0" xfId="26" applyFont="1" applyBorder="1"/>
    <xf numFmtId="0" fontId="1" fillId="0" borderId="0" xfId="26" applyBorder="1"/>
    <xf numFmtId="171" fontId="56" fillId="0" borderId="0" xfId="26" quotePrefix="1" applyNumberFormat="1" applyFont="1" applyBorder="1"/>
    <xf numFmtId="3" fontId="57" fillId="0" borderId="0" xfId="26" applyNumberFormat="1" applyFont="1"/>
    <xf numFmtId="3" fontId="57" fillId="0" borderId="0" xfId="26" quotePrefix="1" applyNumberFormat="1" applyFont="1" applyAlignment="1">
      <alignment horizontal="right"/>
    </xf>
    <xf numFmtId="0" fontId="58" fillId="0" borderId="0" xfId="26" applyFont="1"/>
    <xf numFmtId="3" fontId="57" fillId="0" borderId="3" xfId="26" applyNumberFormat="1" applyFont="1" applyBorder="1"/>
    <xf numFmtId="3" fontId="59" fillId="0" borderId="0" xfId="26" applyNumberFormat="1" applyFont="1"/>
    <xf numFmtId="0" fontId="59" fillId="0" borderId="0" xfId="26" applyFont="1"/>
    <xf numFmtId="0" fontId="60" fillId="0" borderId="0" xfId="26" applyFont="1"/>
    <xf numFmtId="3" fontId="59" fillId="0" borderId="3" xfId="26" applyNumberFormat="1" applyFont="1" applyBorder="1"/>
    <xf numFmtId="2" fontId="37"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8" fillId="0" borderId="0" xfId="26" applyFont="1" applyBorder="1"/>
    <xf numFmtId="2" fontId="25" fillId="0" borderId="2" xfId="21" applyNumberFormat="1" applyFont="1" applyFill="1" applyBorder="1" applyAlignment="1" applyProtection="1">
      <alignment horizontal="right"/>
    </xf>
    <xf numFmtId="2" fontId="37" fillId="4" borderId="0" xfId="23" applyNumberFormat="1" applyFont="1" applyFill="1"/>
    <xf numFmtId="2" fontId="25" fillId="0" borderId="0" xfId="23" applyNumberFormat="1" applyFont="1" applyFill="1" applyAlignment="1" applyProtection="1">
      <alignment horizontal="center"/>
    </xf>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7"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22" fillId="4" borderId="0" xfId="0" applyNumberFormat="1" applyFont="1" applyFill="1" applyBorder="1" applyAlignment="1">
      <alignment vertical="top" wrapText="1"/>
    </xf>
    <xf numFmtId="0" fontId="3" fillId="4" borderId="0" xfId="0" applyFont="1" applyFill="1" applyBorder="1" applyAlignment="1">
      <alignment vertical="top" wrapText="1"/>
    </xf>
    <xf numFmtId="0" fontId="18" fillId="4" borderId="11" xfId="0" applyFont="1" applyFill="1" applyBorder="1" applyAlignment="1"/>
    <xf numFmtId="0" fontId="3" fillId="4" borderId="0" xfId="0" applyFont="1" applyFill="1" applyBorder="1" applyAlignment="1">
      <alignment horizontal="left" vertical="top" wrapText="1"/>
    </xf>
    <xf numFmtId="49" fontId="3" fillId="4" borderId="0" xfId="0" applyNumberFormat="1" applyFont="1" applyFill="1" applyBorder="1" applyAlignment="1"/>
    <xf numFmtId="0" fontId="3" fillId="4" borderId="0" xfId="0" quotePrefix="1" applyFont="1" applyFill="1" applyBorder="1" applyAlignment="1">
      <alignment vertical="top" wrapText="1"/>
    </xf>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7" fillId="0" borderId="4" xfId="26" applyNumberFormat="1" applyFont="1" applyBorder="1" applyAlignment="1">
      <alignment horizontal="center"/>
    </xf>
    <xf numFmtId="0" fontId="57" fillId="0" borderId="9" xfId="26" applyFont="1" applyBorder="1" applyAlignment="1">
      <alignment horizontal="center"/>
    </xf>
    <xf numFmtId="0" fontId="57"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4" borderId="0" xfId="9" applyFont="1" applyFill="1" applyBorder="1" applyAlignment="1" applyProtection="1">
      <alignment horizontal="left" wrapText="1" readingOrder="1"/>
    </xf>
    <xf numFmtId="0" fontId="0" fillId="4" borderId="0" xfId="0" applyFill="1" applyAlignment="1">
      <alignment wrapText="1"/>
    </xf>
    <xf numFmtId="49" fontId="3" fillId="4" borderId="0" xfId="0" quotePrefix="1" applyNumberFormat="1" applyFont="1" applyFill="1" applyBorder="1" applyAlignment="1"/>
    <xf numFmtId="0" fontId="3" fillId="4" borderId="0" xfId="17" applyFont="1" applyFill="1" applyAlignment="1">
      <alignment vertical="top"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tabSelected="1" workbookViewId="0">
      <selection activeCell="D2" sqref="D2"/>
    </sheetView>
  </sheetViews>
  <sheetFormatPr defaultRowHeight="12.75" x14ac:dyDescent="0.2"/>
  <cols>
    <col min="1" max="1" width="6.42578125" customWidth="1"/>
    <col min="2" max="2" width="14" customWidth="1"/>
  </cols>
  <sheetData>
    <row r="1" spans="1:74" x14ac:dyDescent="0.2">
      <c r="A1" s="268" t="s">
        <v>239</v>
      </c>
      <c r="B1" s="269"/>
      <c r="C1" s="269"/>
      <c r="D1" s="627" t="s">
        <v>1369</v>
      </c>
      <c r="E1" s="269"/>
      <c r="F1" s="269"/>
      <c r="G1" s="269"/>
      <c r="H1" s="269"/>
      <c r="I1" s="269"/>
      <c r="J1" s="269"/>
      <c r="K1" s="269"/>
      <c r="L1" s="269"/>
      <c r="M1" s="269"/>
      <c r="N1" s="269"/>
      <c r="O1" s="269"/>
      <c r="P1" s="269"/>
    </row>
    <row r="3" spans="1:74" x14ac:dyDescent="0.2">
      <c r="A3" t="s">
        <v>113</v>
      </c>
      <c r="D3" s="744">
        <f>YEAR(D1)-4</f>
        <v>2014</v>
      </c>
    </row>
    <row r="4" spans="1:74" x14ac:dyDescent="0.2">
      <c r="D4" s="266"/>
    </row>
    <row r="5" spans="1:74" x14ac:dyDescent="0.2">
      <c r="A5" t="s">
        <v>1266</v>
      </c>
      <c r="D5" s="266">
        <f>+D3*100+1</f>
        <v>201401</v>
      </c>
    </row>
    <row r="7" spans="1:74" x14ac:dyDescent="0.2">
      <c r="A7" t="s">
        <v>1268</v>
      </c>
      <c r="D7" s="743">
        <f>IF(MONTH(D1)&gt;1,100*YEAR(D1)+MONTH(D1)-1,100*(YEAR(D1)-1)+12)</f>
        <v>201803</v>
      </c>
    </row>
    <row r="10" spans="1:74" s="297" customFormat="1" x14ac:dyDescent="0.2">
      <c r="A10" s="297" t="s">
        <v>240</v>
      </c>
    </row>
    <row r="11" spans="1:74" s="12" customFormat="1" ht="11.25" x14ac:dyDescent="0.2">
      <c r="A11" s="43"/>
      <c r="B11" s="44" t="s">
        <v>949</v>
      </c>
      <c r="C11" s="298">
        <f>+D5</f>
        <v>201401</v>
      </c>
      <c r="D11" s="45">
        <f>C11+1</f>
        <v>201402</v>
      </c>
      <c r="E11" s="45">
        <f>D11+1</f>
        <v>201403</v>
      </c>
      <c r="F11" s="46">
        <f>E11+1</f>
        <v>201404</v>
      </c>
      <c r="G11" s="46">
        <f t="shared" ref="G11:BR11" si="0">F11+1</f>
        <v>201405</v>
      </c>
      <c r="H11" s="46">
        <f t="shared" si="0"/>
        <v>201406</v>
      </c>
      <c r="I11" s="46">
        <f t="shared" si="0"/>
        <v>201407</v>
      </c>
      <c r="J11" s="46">
        <f t="shared" si="0"/>
        <v>201408</v>
      </c>
      <c r="K11" s="46">
        <f t="shared" si="0"/>
        <v>201409</v>
      </c>
      <c r="L11" s="46">
        <f t="shared" si="0"/>
        <v>201410</v>
      </c>
      <c r="M11" s="46">
        <f t="shared" si="0"/>
        <v>201411</v>
      </c>
      <c r="N11" s="46">
        <f t="shared" si="0"/>
        <v>201412</v>
      </c>
      <c r="O11" s="46">
        <f>+C11+100</f>
        <v>201501</v>
      </c>
      <c r="P11" s="46">
        <f t="shared" si="0"/>
        <v>201502</v>
      </c>
      <c r="Q11" s="46">
        <f t="shared" si="0"/>
        <v>201503</v>
      </c>
      <c r="R11" s="46">
        <f t="shared" si="0"/>
        <v>201504</v>
      </c>
      <c r="S11" s="46">
        <f t="shared" si="0"/>
        <v>201505</v>
      </c>
      <c r="T11" s="46">
        <f t="shared" si="0"/>
        <v>201506</v>
      </c>
      <c r="U11" s="46">
        <f t="shared" si="0"/>
        <v>201507</v>
      </c>
      <c r="V11" s="46">
        <f t="shared" si="0"/>
        <v>201508</v>
      </c>
      <c r="W11" s="46">
        <f t="shared" si="0"/>
        <v>201509</v>
      </c>
      <c r="X11" s="46">
        <f t="shared" si="0"/>
        <v>201510</v>
      </c>
      <c r="Y11" s="46">
        <f t="shared" si="0"/>
        <v>201511</v>
      </c>
      <c r="Z11" s="46">
        <f t="shared" si="0"/>
        <v>201512</v>
      </c>
      <c r="AA11" s="46">
        <f>+O11+100</f>
        <v>201601</v>
      </c>
      <c r="AB11" s="46">
        <f t="shared" si="0"/>
        <v>201602</v>
      </c>
      <c r="AC11" s="46">
        <f t="shared" si="0"/>
        <v>201603</v>
      </c>
      <c r="AD11" s="46">
        <f t="shared" si="0"/>
        <v>201604</v>
      </c>
      <c r="AE11" s="46">
        <f t="shared" si="0"/>
        <v>201605</v>
      </c>
      <c r="AF11" s="46">
        <f t="shared" si="0"/>
        <v>201606</v>
      </c>
      <c r="AG11" s="46">
        <f t="shared" si="0"/>
        <v>201607</v>
      </c>
      <c r="AH11" s="46">
        <f t="shared" si="0"/>
        <v>201608</v>
      </c>
      <c r="AI11" s="46">
        <f t="shared" si="0"/>
        <v>201609</v>
      </c>
      <c r="AJ11" s="46">
        <f t="shared" si="0"/>
        <v>201610</v>
      </c>
      <c r="AK11" s="46">
        <f t="shared" si="0"/>
        <v>201611</v>
      </c>
      <c r="AL11" s="46">
        <f t="shared" si="0"/>
        <v>201612</v>
      </c>
      <c r="AM11" s="46">
        <f>+AA11+100</f>
        <v>201701</v>
      </c>
      <c r="AN11" s="46">
        <f t="shared" si="0"/>
        <v>201702</v>
      </c>
      <c r="AO11" s="46">
        <f t="shared" si="0"/>
        <v>201703</v>
      </c>
      <c r="AP11" s="46">
        <f t="shared" si="0"/>
        <v>201704</v>
      </c>
      <c r="AQ11" s="46">
        <f t="shared" si="0"/>
        <v>201705</v>
      </c>
      <c r="AR11" s="46">
        <f t="shared" si="0"/>
        <v>201706</v>
      </c>
      <c r="AS11" s="46">
        <f t="shared" si="0"/>
        <v>201707</v>
      </c>
      <c r="AT11" s="46">
        <f t="shared" si="0"/>
        <v>201708</v>
      </c>
      <c r="AU11" s="46">
        <f t="shared" si="0"/>
        <v>201709</v>
      </c>
      <c r="AV11" s="46">
        <f t="shared" si="0"/>
        <v>201710</v>
      </c>
      <c r="AW11" s="46">
        <f t="shared" si="0"/>
        <v>201711</v>
      </c>
      <c r="AX11" s="46">
        <f t="shared" si="0"/>
        <v>201712</v>
      </c>
      <c r="AY11" s="46">
        <f>+AM11+100</f>
        <v>201801</v>
      </c>
      <c r="AZ11" s="46">
        <f t="shared" si="0"/>
        <v>201802</v>
      </c>
      <c r="BA11" s="46">
        <f t="shared" si="0"/>
        <v>201803</v>
      </c>
      <c r="BB11" s="46">
        <f t="shared" si="0"/>
        <v>201804</v>
      </c>
      <c r="BC11" s="46">
        <f t="shared" si="0"/>
        <v>201805</v>
      </c>
      <c r="BD11" s="46">
        <f t="shared" si="0"/>
        <v>201806</v>
      </c>
      <c r="BE11" s="46">
        <f t="shared" si="0"/>
        <v>201807</v>
      </c>
      <c r="BF11" s="46">
        <f t="shared" si="0"/>
        <v>201808</v>
      </c>
      <c r="BG11" s="46">
        <f t="shared" si="0"/>
        <v>201809</v>
      </c>
      <c r="BH11" s="46">
        <f t="shared" si="0"/>
        <v>201810</v>
      </c>
      <c r="BI11" s="46">
        <f t="shared" si="0"/>
        <v>201811</v>
      </c>
      <c r="BJ11" s="46">
        <f t="shared" si="0"/>
        <v>201812</v>
      </c>
      <c r="BK11" s="46">
        <f>+AY11+100</f>
        <v>201901</v>
      </c>
      <c r="BL11" s="46">
        <f t="shared" si="0"/>
        <v>201902</v>
      </c>
      <c r="BM11" s="46">
        <f t="shared" si="0"/>
        <v>201903</v>
      </c>
      <c r="BN11" s="46">
        <f t="shared" si="0"/>
        <v>201904</v>
      </c>
      <c r="BO11" s="46">
        <f t="shared" si="0"/>
        <v>201905</v>
      </c>
      <c r="BP11" s="46">
        <f t="shared" si="0"/>
        <v>201906</v>
      </c>
      <c r="BQ11" s="46">
        <f t="shared" si="0"/>
        <v>201907</v>
      </c>
      <c r="BR11" s="46">
        <f t="shared" si="0"/>
        <v>201908</v>
      </c>
      <c r="BS11" s="46">
        <f>BR11+1</f>
        <v>201909</v>
      </c>
      <c r="BT11" s="46">
        <f>BS11+1</f>
        <v>201910</v>
      </c>
      <c r="BU11" s="46">
        <f>BT11+1</f>
        <v>201911</v>
      </c>
      <c r="BV11" s="46">
        <f>BU11+1</f>
        <v>201912</v>
      </c>
    </row>
    <row r="12" spans="1:74" s="12" customFormat="1" ht="11.25" x14ac:dyDescent="0.2">
      <c r="A12" s="43"/>
      <c r="B12" s="47" t="s">
        <v>246</v>
      </c>
      <c r="C12" s="48">
        <v>241</v>
      </c>
      <c r="D12" s="48">
        <v>242</v>
      </c>
      <c r="E12" s="48">
        <v>243</v>
      </c>
      <c r="F12" s="48">
        <v>244</v>
      </c>
      <c r="G12" s="48">
        <v>245</v>
      </c>
      <c r="H12" s="48">
        <v>246</v>
      </c>
      <c r="I12" s="48">
        <v>247</v>
      </c>
      <c r="J12" s="48">
        <v>248</v>
      </c>
      <c r="K12" s="48">
        <v>249</v>
      </c>
      <c r="L12" s="48">
        <v>250</v>
      </c>
      <c r="M12" s="48">
        <v>251</v>
      </c>
      <c r="N12" s="48">
        <v>252</v>
      </c>
      <c r="O12" s="48">
        <v>253</v>
      </c>
      <c r="P12" s="48">
        <v>254</v>
      </c>
      <c r="Q12" s="48">
        <v>255</v>
      </c>
      <c r="R12" s="48">
        <v>256</v>
      </c>
      <c r="S12" s="48">
        <v>257</v>
      </c>
      <c r="T12" s="48">
        <v>258</v>
      </c>
      <c r="U12" s="48">
        <v>259</v>
      </c>
      <c r="V12" s="48">
        <v>260</v>
      </c>
      <c r="W12" s="48">
        <v>261</v>
      </c>
      <c r="X12" s="48">
        <v>262</v>
      </c>
      <c r="Y12" s="48">
        <v>263</v>
      </c>
      <c r="Z12" s="48">
        <v>264</v>
      </c>
      <c r="AA12" s="48">
        <v>265</v>
      </c>
      <c r="AB12" s="48">
        <v>266</v>
      </c>
      <c r="AC12" s="48">
        <v>267</v>
      </c>
      <c r="AD12" s="48">
        <v>268</v>
      </c>
      <c r="AE12" s="48">
        <v>269</v>
      </c>
      <c r="AF12" s="48">
        <v>270</v>
      </c>
      <c r="AG12" s="48">
        <v>271</v>
      </c>
      <c r="AH12" s="48">
        <v>272</v>
      </c>
      <c r="AI12" s="48">
        <v>273</v>
      </c>
      <c r="AJ12" s="48">
        <v>274</v>
      </c>
      <c r="AK12" s="48">
        <v>275</v>
      </c>
      <c r="AL12" s="48">
        <v>276</v>
      </c>
      <c r="AM12" s="48">
        <v>277</v>
      </c>
      <c r="AN12" s="48">
        <v>278</v>
      </c>
      <c r="AO12" s="48">
        <v>279</v>
      </c>
      <c r="AP12" s="48">
        <v>280</v>
      </c>
      <c r="AQ12" s="48">
        <v>281</v>
      </c>
      <c r="AR12" s="48">
        <v>282</v>
      </c>
      <c r="AS12" s="48">
        <v>283</v>
      </c>
      <c r="AT12" s="48">
        <v>284</v>
      </c>
      <c r="AU12" s="48">
        <v>285</v>
      </c>
      <c r="AV12" s="48">
        <v>286</v>
      </c>
      <c r="AW12" s="48">
        <v>287</v>
      </c>
      <c r="AX12" s="48">
        <v>288</v>
      </c>
      <c r="AY12" s="48">
        <v>289</v>
      </c>
      <c r="AZ12" s="48">
        <v>290</v>
      </c>
      <c r="BA12" s="48">
        <v>291</v>
      </c>
      <c r="BB12" s="48">
        <v>292</v>
      </c>
      <c r="BC12" s="48">
        <v>293</v>
      </c>
      <c r="BD12" s="48">
        <v>294</v>
      </c>
      <c r="BE12" s="48">
        <v>295</v>
      </c>
      <c r="BF12" s="48">
        <v>296</v>
      </c>
      <c r="BG12" s="48">
        <v>297</v>
      </c>
      <c r="BH12" s="48">
        <v>298</v>
      </c>
      <c r="BI12" s="48">
        <v>299</v>
      </c>
      <c r="BJ12" s="48">
        <v>300</v>
      </c>
      <c r="BK12" s="48">
        <v>301</v>
      </c>
      <c r="BL12" s="48">
        <v>302</v>
      </c>
      <c r="BM12" s="48">
        <v>303</v>
      </c>
      <c r="BN12" s="48">
        <v>304</v>
      </c>
      <c r="BO12" s="48">
        <v>305</v>
      </c>
      <c r="BP12" s="48">
        <v>306</v>
      </c>
      <c r="BQ12" s="48">
        <v>307</v>
      </c>
      <c r="BR12" s="48">
        <v>308</v>
      </c>
      <c r="BS12" s="48">
        <v>309</v>
      </c>
      <c r="BT12" s="48">
        <v>310</v>
      </c>
      <c r="BU12" s="48">
        <v>311</v>
      </c>
      <c r="BV12" s="48">
        <v>312</v>
      </c>
    </row>
    <row r="13" spans="1:74" s="297" customFormat="1" x14ac:dyDescent="0.2">
      <c r="B13" s="47" t="s">
        <v>1267</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0</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AO5" activePane="bottomRight" state="frozen"/>
      <selection activeCell="BF63" sqref="BF63"/>
      <selection pane="topRight" activeCell="BF63" sqref="BF63"/>
      <selection pane="bottomLeft" activeCell="BF63" sqref="BF63"/>
      <selection pane="bottomRight" activeCell="BA7" sqref="BA7:BA65"/>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6" customWidth="1"/>
    <col min="56" max="58" width="6.5703125" style="660" customWidth="1"/>
    <col min="59" max="59" width="6.5703125" style="406" customWidth="1"/>
    <col min="60" max="60" width="6.5703125" style="776" customWidth="1"/>
    <col min="61" max="62" width="6.5703125" style="406" customWidth="1"/>
    <col min="63" max="74" width="6.5703125" style="154" customWidth="1"/>
    <col min="75" max="16384" width="9.5703125" style="154"/>
  </cols>
  <sheetData>
    <row r="1" spans="1:74" ht="13.35" customHeight="1" x14ac:dyDescent="0.2">
      <c r="A1" s="789" t="s">
        <v>995</v>
      </c>
      <c r="B1" s="823" t="s">
        <v>1207</v>
      </c>
      <c r="C1" s="824"/>
      <c r="D1" s="824"/>
      <c r="E1" s="824"/>
      <c r="F1" s="824"/>
      <c r="G1" s="824"/>
      <c r="H1" s="824"/>
      <c r="I1" s="824"/>
      <c r="J1" s="824"/>
      <c r="K1" s="824"/>
      <c r="L1" s="824"/>
      <c r="M1" s="824"/>
      <c r="N1" s="824"/>
      <c r="O1" s="824"/>
      <c r="P1" s="824"/>
      <c r="Q1" s="824"/>
      <c r="R1" s="824"/>
      <c r="S1" s="824"/>
      <c r="T1" s="824"/>
      <c r="U1" s="824"/>
      <c r="V1" s="824"/>
      <c r="W1" s="824"/>
      <c r="X1" s="824"/>
      <c r="Y1" s="824"/>
      <c r="Z1" s="824"/>
      <c r="AA1" s="824"/>
      <c r="AB1" s="824"/>
      <c r="AC1" s="824"/>
      <c r="AD1" s="824"/>
      <c r="AE1" s="824"/>
      <c r="AF1" s="824"/>
      <c r="AG1" s="824"/>
      <c r="AH1" s="824"/>
      <c r="AI1" s="824"/>
      <c r="AJ1" s="824"/>
      <c r="AK1" s="824"/>
      <c r="AL1" s="824"/>
      <c r="AM1" s="307"/>
    </row>
    <row r="2" spans="1:74" ht="12.75" x14ac:dyDescent="0.2">
      <c r="A2" s="790"/>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7"/>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x14ac:dyDescent="0.2">
      <c r="A5" s="637"/>
      <c r="B5" s="155" t="s">
        <v>1154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646"/>
      <c r="BE5" s="646"/>
      <c r="BF5" s="646"/>
      <c r="BG5" s="646"/>
      <c r="BH5" s="646"/>
      <c r="BI5" s="646"/>
      <c r="BJ5" s="405"/>
      <c r="BK5" s="405"/>
      <c r="BL5" s="405"/>
      <c r="BM5" s="405"/>
      <c r="BN5" s="405"/>
      <c r="BO5" s="405"/>
      <c r="BP5" s="405"/>
      <c r="BQ5" s="405"/>
      <c r="BR5" s="405"/>
      <c r="BS5" s="405"/>
      <c r="BT5" s="405"/>
      <c r="BU5" s="405"/>
      <c r="BV5" s="405"/>
    </row>
    <row r="6" spans="1:74" x14ac:dyDescent="0.2">
      <c r="A6" s="638"/>
      <c r="B6" s="155" t="s">
        <v>1155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646"/>
      <c r="BE6" s="646"/>
      <c r="BF6" s="646"/>
      <c r="BG6" s="646"/>
      <c r="BH6" s="646"/>
      <c r="BI6" s="646"/>
      <c r="BJ6" s="405"/>
      <c r="BK6" s="405"/>
      <c r="BL6" s="405"/>
      <c r="BM6" s="405"/>
      <c r="BN6" s="405"/>
      <c r="BO6" s="405"/>
      <c r="BP6" s="405"/>
      <c r="BQ6" s="405"/>
      <c r="BR6" s="405"/>
      <c r="BS6" s="405"/>
      <c r="BT6" s="405"/>
      <c r="BU6" s="405"/>
      <c r="BV6" s="405"/>
    </row>
    <row r="7" spans="1:74" x14ac:dyDescent="0.2">
      <c r="A7" s="638" t="s">
        <v>1156</v>
      </c>
      <c r="B7" s="639" t="s">
        <v>1157</v>
      </c>
      <c r="C7" s="214">
        <v>1.045161</v>
      </c>
      <c r="D7" s="214">
        <v>1.0238210000000001</v>
      </c>
      <c r="E7" s="214">
        <v>1.0780000000000001</v>
      </c>
      <c r="F7" s="214">
        <v>1.119866</v>
      </c>
      <c r="G7" s="214">
        <v>1.0791930000000001</v>
      </c>
      <c r="H7" s="214">
        <v>1.136333</v>
      </c>
      <c r="I7" s="214">
        <v>1.1198710000000001</v>
      </c>
      <c r="J7" s="214">
        <v>1.0991930000000001</v>
      </c>
      <c r="K7" s="214">
        <v>1.1158999999999999</v>
      </c>
      <c r="L7" s="214">
        <v>1.1177090000000001</v>
      </c>
      <c r="M7" s="214">
        <v>1.0812999999999999</v>
      </c>
      <c r="N7" s="214">
        <v>1.0717410000000001</v>
      </c>
      <c r="O7" s="214">
        <v>1.033161</v>
      </c>
      <c r="P7" s="214">
        <v>1.0813569999999999</v>
      </c>
      <c r="Q7" s="214">
        <v>1.0985480000000001</v>
      </c>
      <c r="R7" s="214">
        <v>1.1524000000000001</v>
      </c>
      <c r="S7" s="214">
        <v>1.116387</v>
      </c>
      <c r="T7" s="214">
        <v>1.0868660000000001</v>
      </c>
      <c r="U7" s="214">
        <v>1.085483</v>
      </c>
      <c r="V7" s="214">
        <v>1.134871</v>
      </c>
      <c r="W7" s="214">
        <v>1.129766</v>
      </c>
      <c r="X7" s="214">
        <v>1.1758059999999999</v>
      </c>
      <c r="Y7" s="214">
        <v>1.237366</v>
      </c>
      <c r="Z7" s="214">
        <v>1.222774</v>
      </c>
      <c r="AA7" s="214">
        <v>1.1764840000000001</v>
      </c>
      <c r="AB7" s="214">
        <v>1.1727240000000001</v>
      </c>
      <c r="AC7" s="214">
        <v>1.3108390000000001</v>
      </c>
      <c r="AD7" s="214">
        <v>1.329933</v>
      </c>
      <c r="AE7" s="214">
        <v>1.414968</v>
      </c>
      <c r="AF7" s="214">
        <v>1.4038999999999999</v>
      </c>
      <c r="AG7" s="214">
        <v>1.313323</v>
      </c>
      <c r="AH7" s="214">
        <v>1.110968</v>
      </c>
      <c r="AI7" s="214">
        <v>1.1672</v>
      </c>
      <c r="AJ7" s="214">
        <v>1.298</v>
      </c>
      <c r="AK7" s="214">
        <v>1.3475999999999999</v>
      </c>
      <c r="AL7" s="214">
        <v>1.225419</v>
      </c>
      <c r="AM7" s="214">
        <v>1.2296119999999999</v>
      </c>
      <c r="AN7" s="214">
        <v>1.3771070000000001</v>
      </c>
      <c r="AO7" s="214">
        <v>1.3899349999999999</v>
      </c>
      <c r="AP7" s="214">
        <v>1.3537330000000001</v>
      </c>
      <c r="AQ7" s="214">
        <v>1.4045799999999999</v>
      </c>
      <c r="AR7" s="214">
        <v>1.4117</v>
      </c>
      <c r="AS7" s="214">
        <v>1.381516</v>
      </c>
      <c r="AT7" s="214">
        <v>1.3434189999999999</v>
      </c>
      <c r="AU7" s="214">
        <v>1.3021670000000001</v>
      </c>
      <c r="AV7" s="214">
        <v>1.549129</v>
      </c>
      <c r="AW7" s="214">
        <v>1.6029</v>
      </c>
      <c r="AX7" s="214">
        <v>1.5281290000000001</v>
      </c>
      <c r="AY7" s="214">
        <v>1.498839</v>
      </c>
      <c r="AZ7" s="214">
        <v>1.5606380171000001</v>
      </c>
      <c r="BA7" s="214">
        <v>1.6429725658000001</v>
      </c>
      <c r="BB7" s="355">
        <v>1.6443190000000001</v>
      </c>
      <c r="BC7" s="355">
        <v>1.676728</v>
      </c>
      <c r="BD7" s="355">
        <v>1.614987</v>
      </c>
      <c r="BE7" s="355">
        <v>1.6651229999999999</v>
      </c>
      <c r="BF7" s="355">
        <v>1.723897</v>
      </c>
      <c r="BG7" s="355">
        <v>1.802243</v>
      </c>
      <c r="BH7" s="355">
        <v>1.8190839999999999</v>
      </c>
      <c r="BI7" s="355">
        <v>1.891575</v>
      </c>
      <c r="BJ7" s="355">
        <v>1.800419</v>
      </c>
      <c r="BK7" s="355">
        <v>1.7723450000000001</v>
      </c>
      <c r="BL7" s="355">
        <v>1.8260940000000001</v>
      </c>
      <c r="BM7" s="355">
        <v>1.8707229999999999</v>
      </c>
      <c r="BN7" s="355">
        <v>1.9067080000000001</v>
      </c>
      <c r="BO7" s="355">
        <v>1.9084620000000001</v>
      </c>
      <c r="BP7" s="355">
        <v>1.9096230000000001</v>
      </c>
      <c r="BQ7" s="355">
        <v>1.9105190000000001</v>
      </c>
      <c r="BR7" s="355">
        <v>1.901046</v>
      </c>
      <c r="BS7" s="355">
        <v>1.941424</v>
      </c>
      <c r="BT7" s="355">
        <v>1.9538530000000001</v>
      </c>
      <c r="BU7" s="355">
        <v>1.991201</v>
      </c>
      <c r="BV7" s="355">
        <v>1.932212</v>
      </c>
    </row>
    <row r="8" spans="1:74" x14ac:dyDescent="0.2">
      <c r="A8" s="638" t="s">
        <v>1158</v>
      </c>
      <c r="B8" s="639" t="s">
        <v>1159</v>
      </c>
      <c r="C8" s="214">
        <v>0.85109599999999996</v>
      </c>
      <c r="D8" s="214">
        <v>0.874857</v>
      </c>
      <c r="E8" s="214">
        <v>0.904451</v>
      </c>
      <c r="F8" s="214">
        <v>0.936666</v>
      </c>
      <c r="G8" s="214">
        <v>0.95825800000000005</v>
      </c>
      <c r="H8" s="214">
        <v>0.99380000000000002</v>
      </c>
      <c r="I8" s="214">
        <v>1.0163869999999999</v>
      </c>
      <c r="J8" s="214">
        <v>1.037903</v>
      </c>
      <c r="K8" s="214">
        <v>1.0499000000000001</v>
      </c>
      <c r="L8" s="214">
        <v>1.058967</v>
      </c>
      <c r="M8" s="214">
        <v>1.0489999999999999</v>
      </c>
      <c r="N8" s="214">
        <v>1.077871</v>
      </c>
      <c r="O8" s="214">
        <v>1.0628379999999999</v>
      </c>
      <c r="P8" s="214">
        <v>1.0972850000000001</v>
      </c>
      <c r="Q8" s="214">
        <v>1.1226449999999999</v>
      </c>
      <c r="R8" s="214">
        <v>1.1539999999999999</v>
      </c>
      <c r="S8" s="214">
        <v>1.1470320000000001</v>
      </c>
      <c r="T8" s="214">
        <v>1.140566</v>
      </c>
      <c r="U8" s="214">
        <v>1.1510320000000001</v>
      </c>
      <c r="V8" s="214">
        <v>1.164806</v>
      </c>
      <c r="W8" s="214">
        <v>1.1756329999999999</v>
      </c>
      <c r="X8" s="214">
        <v>1.1895800000000001</v>
      </c>
      <c r="Y8" s="214">
        <v>1.174166</v>
      </c>
      <c r="Z8" s="214">
        <v>1.1484190000000001</v>
      </c>
      <c r="AA8" s="214">
        <v>1.142355</v>
      </c>
      <c r="AB8" s="214">
        <v>1.158655</v>
      </c>
      <c r="AC8" s="214">
        <v>1.1837740000000001</v>
      </c>
      <c r="AD8" s="214">
        <v>1.1851</v>
      </c>
      <c r="AE8" s="214">
        <v>1.1816450000000001</v>
      </c>
      <c r="AF8" s="214">
        <v>1.1665000000000001</v>
      </c>
      <c r="AG8" s="214">
        <v>1.1758390000000001</v>
      </c>
      <c r="AH8" s="214">
        <v>1.1779029999999999</v>
      </c>
      <c r="AI8" s="214">
        <v>1.1634329999999999</v>
      </c>
      <c r="AJ8" s="214">
        <v>1.161548</v>
      </c>
      <c r="AK8" s="214">
        <v>1.1748670000000001</v>
      </c>
      <c r="AL8" s="214">
        <v>1.123032</v>
      </c>
      <c r="AM8" s="214">
        <v>1.1286769999999999</v>
      </c>
      <c r="AN8" s="214">
        <v>1.1762140000000001</v>
      </c>
      <c r="AO8" s="214">
        <v>1.1864520000000001</v>
      </c>
      <c r="AP8" s="214">
        <v>1.1952</v>
      </c>
      <c r="AQ8" s="214">
        <v>1.210871</v>
      </c>
      <c r="AR8" s="214">
        <v>1.2160329999999999</v>
      </c>
      <c r="AS8" s="214">
        <v>1.230065</v>
      </c>
      <c r="AT8" s="214">
        <v>1.22271</v>
      </c>
      <c r="AU8" s="214">
        <v>1.235733</v>
      </c>
      <c r="AV8" s="214">
        <v>1.2670650000000001</v>
      </c>
      <c r="AW8" s="214">
        <v>1.2965329999999999</v>
      </c>
      <c r="AX8" s="214">
        <v>1.2801290000000001</v>
      </c>
      <c r="AY8" s="214">
        <v>1.2397419999999999</v>
      </c>
      <c r="AZ8" s="214">
        <v>1.2690256877999999</v>
      </c>
      <c r="BA8" s="214">
        <v>1.2814364433000001</v>
      </c>
      <c r="BB8" s="355">
        <v>1.352716</v>
      </c>
      <c r="BC8" s="355">
        <v>1.378992</v>
      </c>
      <c r="BD8" s="355">
        <v>1.386695</v>
      </c>
      <c r="BE8" s="355">
        <v>1.403769</v>
      </c>
      <c r="BF8" s="355">
        <v>1.4210370000000001</v>
      </c>
      <c r="BG8" s="355">
        <v>1.427424</v>
      </c>
      <c r="BH8" s="355">
        <v>1.4439280000000001</v>
      </c>
      <c r="BI8" s="355">
        <v>1.4354789999999999</v>
      </c>
      <c r="BJ8" s="355">
        <v>1.4223110000000001</v>
      </c>
      <c r="BK8" s="355">
        <v>1.414126</v>
      </c>
      <c r="BL8" s="355">
        <v>1.42771</v>
      </c>
      <c r="BM8" s="355">
        <v>1.445236</v>
      </c>
      <c r="BN8" s="355">
        <v>1.446396</v>
      </c>
      <c r="BO8" s="355">
        <v>1.444143</v>
      </c>
      <c r="BP8" s="355">
        <v>1.4439610000000001</v>
      </c>
      <c r="BQ8" s="355">
        <v>1.4421360000000001</v>
      </c>
      <c r="BR8" s="355">
        <v>1.4440200000000001</v>
      </c>
      <c r="BS8" s="355">
        <v>1.444232</v>
      </c>
      <c r="BT8" s="355">
        <v>1.4537819999999999</v>
      </c>
      <c r="BU8" s="355">
        <v>1.446394</v>
      </c>
      <c r="BV8" s="355">
        <v>1.433503</v>
      </c>
    </row>
    <row r="9" spans="1:74" x14ac:dyDescent="0.2">
      <c r="A9" s="638" t="s">
        <v>1160</v>
      </c>
      <c r="B9" s="639" t="s">
        <v>1187</v>
      </c>
      <c r="C9" s="214">
        <v>0.47222599999999998</v>
      </c>
      <c r="D9" s="214">
        <v>0.47849999999999998</v>
      </c>
      <c r="E9" s="214">
        <v>0.497388</v>
      </c>
      <c r="F9" s="214">
        <v>0.52116799999999996</v>
      </c>
      <c r="G9" s="214">
        <v>0.52867799999999998</v>
      </c>
      <c r="H9" s="214">
        <v>0.54786699999999999</v>
      </c>
      <c r="I9" s="214">
        <v>0.55771000000000004</v>
      </c>
      <c r="J9" s="214">
        <v>0.57206500000000005</v>
      </c>
      <c r="K9" s="214">
        <v>0.590333</v>
      </c>
      <c r="L9" s="214">
        <v>0.58961399999999997</v>
      </c>
      <c r="M9" s="214">
        <v>0.58273299999999995</v>
      </c>
      <c r="N9" s="214">
        <v>0.59425899999999998</v>
      </c>
      <c r="O9" s="214">
        <v>0.57677500000000004</v>
      </c>
      <c r="P9" s="214">
        <v>0.59439399999999998</v>
      </c>
      <c r="Q9" s="214">
        <v>0.61032299999999995</v>
      </c>
      <c r="R9" s="214">
        <v>0.63653300000000002</v>
      </c>
      <c r="S9" s="214">
        <v>0.63683900000000004</v>
      </c>
      <c r="T9" s="214">
        <v>0.64030100000000001</v>
      </c>
      <c r="U9" s="214">
        <v>0.65080800000000005</v>
      </c>
      <c r="V9" s="214">
        <v>0.65267699999999995</v>
      </c>
      <c r="W9" s="214">
        <v>0.66326799999999997</v>
      </c>
      <c r="X9" s="214">
        <v>0.66522700000000001</v>
      </c>
      <c r="Y9" s="214">
        <v>0.65193500000000004</v>
      </c>
      <c r="Z9" s="214">
        <v>0.63238799999999995</v>
      </c>
      <c r="AA9" s="214">
        <v>0.62735399999999997</v>
      </c>
      <c r="AB9" s="214">
        <v>0.63293100000000002</v>
      </c>
      <c r="AC9" s="214">
        <v>0.64158099999999996</v>
      </c>
      <c r="AD9" s="214">
        <v>0.63500000000000001</v>
      </c>
      <c r="AE9" s="214">
        <v>0.64145099999999999</v>
      </c>
      <c r="AF9" s="214">
        <v>0.64200000000000002</v>
      </c>
      <c r="AG9" s="214">
        <v>0.64638700000000004</v>
      </c>
      <c r="AH9" s="214">
        <v>0.65109700000000004</v>
      </c>
      <c r="AI9" s="214">
        <v>0.63926700000000003</v>
      </c>
      <c r="AJ9" s="214">
        <v>0.63787199999999999</v>
      </c>
      <c r="AK9" s="214">
        <v>0.63776699999999997</v>
      </c>
      <c r="AL9" s="214">
        <v>0.60625899999999999</v>
      </c>
      <c r="AM9" s="214">
        <v>0.608066</v>
      </c>
      <c r="AN9" s="214">
        <v>0.63360700000000003</v>
      </c>
      <c r="AO9" s="214">
        <v>0.64180700000000002</v>
      </c>
      <c r="AP9" s="214">
        <v>0.64773400000000003</v>
      </c>
      <c r="AQ9" s="214">
        <v>0.65693599999999996</v>
      </c>
      <c r="AR9" s="214">
        <v>0.65733399999999997</v>
      </c>
      <c r="AS9" s="214">
        <v>0.66586999999999996</v>
      </c>
      <c r="AT9" s="214">
        <v>0.66406500000000002</v>
      </c>
      <c r="AU9" s="214">
        <v>0.67976599999999998</v>
      </c>
      <c r="AV9" s="214">
        <v>0.683257</v>
      </c>
      <c r="AW9" s="214">
        <v>0.69206699999999999</v>
      </c>
      <c r="AX9" s="214">
        <v>0.68474199999999996</v>
      </c>
      <c r="AY9" s="214">
        <v>0.66525699999999999</v>
      </c>
      <c r="AZ9" s="214">
        <v>0.67622815122000002</v>
      </c>
      <c r="BA9" s="214">
        <v>0.70648917610999995</v>
      </c>
      <c r="BB9" s="355">
        <v>0.73464569999999996</v>
      </c>
      <c r="BC9" s="355">
        <v>0.74749310000000002</v>
      </c>
      <c r="BD9" s="355">
        <v>0.75410600000000005</v>
      </c>
      <c r="BE9" s="355">
        <v>0.76152710000000001</v>
      </c>
      <c r="BF9" s="355">
        <v>0.77207340000000002</v>
      </c>
      <c r="BG9" s="355">
        <v>0.77700199999999997</v>
      </c>
      <c r="BH9" s="355">
        <v>0.77352319999999997</v>
      </c>
      <c r="BI9" s="355">
        <v>0.77738470000000004</v>
      </c>
      <c r="BJ9" s="355">
        <v>0.75594340000000004</v>
      </c>
      <c r="BK9" s="355">
        <v>0.7605613</v>
      </c>
      <c r="BL9" s="355">
        <v>0.76446800000000004</v>
      </c>
      <c r="BM9" s="355">
        <v>0.77746040000000005</v>
      </c>
      <c r="BN9" s="355">
        <v>0.78240129999999997</v>
      </c>
      <c r="BO9" s="355">
        <v>0.7807056</v>
      </c>
      <c r="BP9" s="355">
        <v>0.78329910000000003</v>
      </c>
      <c r="BQ9" s="355">
        <v>0.78108599999999995</v>
      </c>
      <c r="BR9" s="355">
        <v>0.78378970000000003</v>
      </c>
      <c r="BS9" s="355">
        <v>0.78557030000000005</v>
      </c>
      <c r="BT9" s="355">
        <v>0.77854619999999997</v>
      </c>
      <c r="BU9" s="355">
        <v>0.78294839999999999</v>
      </c>
      <c r="BV9" s="355">
        <v>0.76164900000000002</v>
      </c>
    </row>
    <row r="10" spans="1:74" x14ac:dyDescent="0.2">
      <c r="A10" s="638" t="s">
        <v>1162</v>
      </c>
      <c r="B10" s="639" t="s">
        <v>1163</v>
      </c>
      <c r="C10" s="214">
        <v>0.32700000000000001</v>
      </c>
      <c r="D10" s="214">
        <v>0.33300000000000002</v>
      </c>
      <c r="E10" s="214">
        <v>0.34958</v>
      </c>
      <c r="F10" s="214">
        <v>0.3725</v>
      </c>
      <c r="G10" s="214">
        <v>0.38941900000000002</v>
      </c>
      <c r="H10" s="214">
        <v>0.41603299999999999</v>
      </c>
      <c r="I10" s="214">
        <v>0.42083799999999999</v>
      </c>
      <c r="J10" s="214">
        <v>0.43267699999999998</v>
      </c>
      <c r="K10" s="214">
        <v>0.438633</v>
      </c>
      <c r="L10" s="214">
        <v>0.43003200000000003</v>
      </c>
      <c r="M10" s="214">
        <v>0.40229999999999999</v>
      </c>
      <c r="N10" s="214">
        <v>0.41248299999999999</v>
      </c>
      <c r="O10" s="214">
        <v>0.38200000000000001</v>
      </c>
      <c r="P10" s="214">
        <v>0.38867800000000002</v>
      </c>
      <c r="Q10" s="214">
        <v>0.40525800000000001</v>
      </c>
      <c r="R10" s="214">
        <v>0.43240000000000001</v>
      </c>
      <c r="S10" s="214">
        <v>0.43645099999999998</v>
      </c>
      <c r="T10" s="214">
        <v>0.45103300000000002</v>
      </c>
      <c r="U10" s="214">
        <v>0.46774100000000002</v>
      </c>
      <c r="V10" s="214">
        <v>0.466387</v>
      </c>
      <c r="W10" s="214">
        <v>0.468366</v>
      </c>
      <c r="X10" s="214">
        <v>0.457903</v>
      </c>
      <c r="Y10" s="214">
        <v>0.434666</v>
      </c>
      <c r="Z10" s="214">
        <v>0.41367700000000002</v>
      </c>
      <c r="AA10" s="214">
        <v>0.39858100000000002</v>
      </c>
      <c r="AB10" s="214">
        <v>0.40503499999999998</v>
      </c>
      <c r="AC10" s="214">
        <v>0.419516</v>
      </c>
      <c r="AD10" s="214">
        <v>0.42036699999999999</v>
      </c>
      <c r="AE10" s="214">
        <v>0.43361300000000003</v>
      </c>
      <c r="AF10" s="214">
        <v>0.45003300000000002</v>
      </c>
      <c r="AG10" s="214">
        <v>0.46828999999999998</v>
      </c>
      <c r="AH10" s="214">
        <v>0.47035500000000002</v>
      </c>
      <c r="AI10" s="214">
        <v>0.45743299999999998</v>
      </c>
      <c r="AJ10" s="214">
        <v>0.44690299999999999</v>
      </c>
      <c r="AK10" s="214">
        <v>0.435533</v>
      </c>
      <c r="AL10" s="214">
        <v>0.397484</v>
      </c>
      <c r="AM10" s="214">
        <v>0.398451</v>
      </c>
      <c r="AN10" s="214">
        <v>0.41735699999999998</v>
      </c>
      <c r="AO10" s="214">
        <v>0.42609599999999997</v>
      </c>
      <c r="AP10" s="214">
        <v>0.43633300000000003</v>
      </c>
      <c r="AQ10" s="214">
        <v>0.44857999999999998</v>
      </c>
      <c r="AR10" s="214">
        <v>0.46653299999999998</v>
      </c>
      <c r="AS10" s="214">
        <v>0.47780699999999998</v>
      </c>
      <c r="AT10" s="214">
        <v>0.47390300000000002</v>
      </c>
      <c r="AU10" s="214">
        <v>0.47496699999999997</v>
      </c>
      <c r="AV10" s="214">
        <v>0.46806500000000001</v>
      </c>
      <c r="AW10" s="214">
        <v>0.46200000000000002</v>
      </c>
      <c r="AX10" s="214">
        <v>0.44332300000000002</v>
      </c>
      <c r="AY10" s="214">
        <v>0.42080699999999999</v>
      </c>
      <c r="AZ10" s="214">
        <v>0.43649078571</v>
      </c>
      <c r="BA10" s="214">
        <v>0.46355232258000001</v>
      </c>
      <c r="BB10" s="355">
        <v>0.48865189999999997</v>
      </c>
      <c r="BC10" s="355">
        <v>0.50605990000000001</v>
      </c>
      <c r="BD10" s="355">
        <v>0.52205590000000002</v>
      </c>
      <c r="BE10" s="355">
        <v>0.52640949999999997</v>
      </c>
      <c r="BF10" s="355">
        <v>0.54007649999999996</v>
      </c>
      <c r="BG10" s="355">
        <v>0.53737970000000002</v>
      </c>
      <c r="BH10" s="355">
        <v>0.53314499999999998</v>
      </c>
      <c r="BI10" s="355">
        <v>0.51405480000000003</v>
      </c>
      <c r="BJ10" s="355">
        <v>0.49933329999999998</v>
      </c>
      <c r="BK10" s="355">
        <v>0.48612100000000003</v>
      </c>
      <c r="BL10" s="355">
        <v>0.48801820000000001</v>
      </c>
      <c r="BM10" s="355">
        <v>0.501525</v>
      </c>
      <c r="BN10" s="355">
        <v>0.51467030000000002</v>
      </c>
      <c r="BO10" s="355">
        <v>0.52446709999999996</v>
      </c>
      <c r="BP10" s="355">
        <v>0.53852109999999997</v>
      </c>
      <c r="BQ10" s="355">
        <v>0.53788440000000004</v>
      </c>
      <c r="BR10" s="355">
        <v>0.54726669999999999</v>
      </c>
      <c r="BS10" s="355">
        <v>0.54280629999999996</v>
      </c>
      <c r="BT10" s="355">
        <v>0.53703440000000002</v>
      </c>
      <c r="BU10" s="355">
        <v>0.51828189999999996</v>
      </c>
      <c r="BV10" s="355">
        <v>0.50364100000000001</v>
      </c>
    </row>
    <row r="11" spans="1:74" x14ac:dyDescent="0.2">
      <c r="A11" s="638"/>
      <c r="B11" s="155" t="s">
        <v>1164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405"/>
      <c r="BC11" s="405"/>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38" t="s">
        <v>1165</v>
      </c>
      <c r="B12" s="639" t="s">
        <v>1166</v>
      </c>
      <c r="C12" s="214">
        <v>5.5469999999999998E-3</v>
      </c>
      <c r="D12" s="214">
        <v>6.6420000000000003E-3</v>
      </c>
      <c r="E12" s="214">
        <v>4.7730000000000003E-3</v>
      </c>
      <c r="F12" s="214">
        <v>5.5329999999999997E-3</v>
      </c>
      <c r="G12" s="214">
        <v>6.3860000000000002E-3</v>
      </c>
      <c r="H12" s="214">
        <v>3.0660000000000001E-3</v>
      </c>
      <c r="I12" s="214">
        <v>6.3540000000000003E-3</v>
      </c>
      <c r="J12" s="214">
        <v>7.4510000000000002E-3</v>
      </c>
      <c r="K12" s="214">
        <v>5.9329999999999999E-3</v>
      </c>
      <c r="L12" s="214">
        <v>5.3220000000000003E-3</v>
      </c>
      <c r="M12" s="214">
        <v>4.4990000000000004E-3</v>
      </c>
      <c r="N12" s="214">
        <v>5.483E-3</v>
      </c>
      <c r="O12" s="214">
        <v>4.1279999999999997E-3</v>
      </c>
      <c r="P12" s="214">
        <v>6.8919999999999997E-3</v>
      </c>
      <c r="Q12" s="214">
        <v>6.6769999999999998E-3</v>
      </c>
      <c r="R12" s="214">
        <v>5.3319999999999999E-3</v>
      </c>
      <c r="S12" s="214">
        <v>6.2249999999999996E-3</v>
      </c>
      <c r="T12" s="214">
        <v>5.1330000000000004E-3</v>
      </c>
      <c r="U12" s="214">
        <v>6.0639999999999999E-3</v>
      </c>
      <c r="V12" s="214">
        <v>4.0309999999999999E-3</v>
      </c>
      <c r="W12" s="214">
        <v>5.1659999999999996E-3</v>
      </c>
      <c r="X12" s="214">
        <v>6.3860000000000002E-3</v>
      </c>
      <c r="Y12" s="214">
        <v>6.3330000000000001E-3</v>
      </c>
      <c r="Z12" s="214">
        <v>6.8380000000000003E-3</v>
      </c>
      <c r="AA12" s="214">
        <v>5.0000000000000001E-3</v>
      </c>
      <c r="AB12" s="214">
        <v>3.9309999999999996E-3</v>
      </c>
      <c r="AC12" s="214">
        <v>4.548E-3</v>
      </c>
      <c r="AD12" s="214">
        <v>4.8659999999999997E-3</v>
      </c>
      <c r="AE12" s="214">
        <v>5.4840000000000002E-3</v>
      </c>
      <c r="AF12" s="214">
        <v>8.34E-4</v>
      </c>
      <c r="AG12" s="214">
        <v>2.1930000000000001E-3</v>
      </c>
      <c r="AH12" s="214">
        <v>6.0000000000000001E-3</v>
      </c>
      <c r="AI12" s="214">
        <v>4.0340000000000003E-3</v>
      </c>
      <c r="AJ12" s="214">
        <v>4.516E-3</v>
      </c>
      <c r="AK12" s="214">
        <v>3.833E-3</v>
      </c>
      <c r="AL12" s="214">
        <v>3.2260000000000001E-3</v>
      </c>
      <c r="AM12" s="214">
        <v>2.7409999999999999E-3</v>
      </c>
      <c r="AN12" s="214">
        <v>9.8209999999999999E-3</v>
      </c>
      <c r="AO12" s="214">
        <v>2.3540000000000002E-3</v>
      </c>
      <c r="AP12" s="214">
        <v>5.7660000000000003E-3</v>
      </c>
      <c r="AQ12" s="214">
        <v>7.6759999999999997E-3</v>
      </c>
      <c r="AR12" s="214">
        <v>5.633E-3</v>
      </c>
      <c r="AS12" s="214">
        <v>5.4840000000000002E-3</v>
      </c>
      <c r="AT12" s="214">
        <v>8.9350000000000002E-3</v>
      </c>
      <c r="AU12" s="214">
        <v>3.6670000000000001E-3</v>
      </c>
      <c r="AV12" s="214">
        <v>5.9030000000000003E-3</v>
      </c>
      <c r="AW12" s="214">
        <v>7.5329999999999998E-3</v>
      </c>
      <c r="AX12" s="214">
        <v>7.1939999999999999E-3</v>
      </c>
      <c r="AY12" s="214">
        <v>4.6449999999999998E-3</v>
      </c>
      <c r="AZ12" s="214">
        <v>3.2018400000000001E-3</v>
      </c>
      <c r="BA12" s="214">
        <v>3.9608600000000001E-3</v>
      </c>
      <c r="BB12" s="355">
        <v>5.1396899999999997E-3</v>
      </c>
      <c r="BC12" s="355">
        <v>4.9171199999999997E-3</v>
      </c>
      <c r="BD12" s="355">
        <v>4.2969699999999998E-3</v>
      </c>
      <c r="BE12" s="355">
        <v>5.7795800000000003E-3</v>
      </c>
      <c r="BF12" s="355">
        <v>6.7161299999999998E-3</v>
      </c>
      <c r="BG12" s="355">
        <v>7.7811599999999996E-3</v>
      </c>
      <c r="BH12" s="355">
        <v>7.9323199999999996E-3</v>
      </c>
      <c r="BI12" s="355">
        <v>6.7026400000000002E-3</v>
      </c>
      <c r="BJ12" s="355">
        <v>7.0876000000000003E-3</v>
      </c>
      <c r="BK12" s="355">
        <v>5.4937900000000001E-3</v>
      </c>
      <c r="BL12" s="355">
        <v>4.9923199999999997E-3</v>
      </c>
      <c r="BM12" s="355">
        <v>4.5484000000000002E-3</v>
      </c>
      <c r="BN12" s="355">
        <v>5.1052099999999998E-3</v>
      </c>
      <c r="BO12" s="355">
        <v>4.5066000000000004E-3</v>
      </c>
      <c r="BP12" s="355">
        <v>3.8162500000000002E-3</v>
      </c>
      <c r="BQ12" s="355">
        <v>5.3367199999999997E-3</v>
      </c>
      <c r="BR12" s="355">
        <v>6.3877300000000003E-3</v>
      </c>
      <c r="BS12" s="355">
        <v>7.1885200000000003E-3</v>
      </c>
      <c r="BT12" s="355">
        <v>6.3309899999999999E-3</v>
      </c>
      <c r="BU12" s="355">
        <v>6.2464599999999997E-3</v>
      </c>
      <c r="BV12" s="355">
        <v>6.4596899999999997E-3</v>
      </c>
    </row>
    <row r="13" spans="1:74" x14ac:dyDescent="0.2">
      <c r="A13" s="638" t="s">
        <v>1352</v>
      </c>
      <c r="B13" s="639" t="s">
        <v>1159</v>
      </c>
      <c r="C13" s="214">
        <v>0.30270900000000001</v>
      </c>
      <c r="D13" s="214">
        <v>0.29489199999999999</v>
      </c>
      <c r="E13" s="214">
        <v>0.28970899999999999</v>
      </c>
      <c r="F13" s="214">
        <v>0.32119999999999999</v>
      </c>
      <c r="G13" s="214">
        <v>0.32219300000000001</v>
      </c>
      <c r="H13" s="214">
        <v>0.31736599999999998</v>
      </c>
      <c r="I13" s="214">
        <v>0.33006400000000002</v>
      </c>
      <c r="J13" s="214">
        <v>0.31793500000000002</v>
      </c>
      <c r="K13" s="214">
        <v>0.29780000000000001</v>
      </c>
      <c r="L13" s="214">
        <v>0.26416099999999998</v>
      </c>
      <c r="M13" s="214">
        <v>0.29666599999999999</v>
      </c>
      <c r="N13" s="214">
        <v>0.32048300000000002</v>
      </c>
      <c r="O13" s="214">
        <v>0.28841899999999998</v>
      </c>
      <c r="P13" s="214">
        <v>0.27389200000000002</v>
      </c>
      <c r="Q13" s="214">
        <v>0.29909599999999997</v>
      </c>
      <c r="R13" s="214">
        <v>0.31369999999999998</v>
      </c>
      <c r="S13" s="214">
        <v>0.29703200000000002</v>
      </c>
      <c r="T13" s="214">
        <v>0.27813300000000002</v>
      </c>
      <c r="U13" s="214">
        <v>0.28261199999999997</v>
      </c>
      <c r="V13" s="214">
        <v>0.27516099999999999</v>
      </c>
      <c r="W13" s="214">
        <v>0.26519999999999999</v>
      </c>
      <c r="X13" s="214">
        <v>0.25703199999999998</v>
      </c>
      <c r="Y13" s="214">
        <v>0.28439999999999999</v>
      </c>
      <c r="Z13" s="214">
        <v>0.28487099999999999</v>
      </c>
      <c r="AA13" s="214">
        <v>0.28445199999999998</v>
      </c>
      <c r="AB13" s="214">
        <v>0.28986200000000001</v>
      </c>
      <c r="AC13" s="214">
        <v>0.306645</v>
      </c>
      <c r="AD13" s="214">
        <v>0.313633</v>
      </c>
      <c r="AE13" s="214">
        <v>0.32754800000000001</v>
      </c>
      <c r="AF13" s="214">
        <v>0.3261</v>
      </c>
      <c r="AG13" s="214">
        <v>0.32064500000000001</v>
      </c>
      <c r="AH13" s="214">
        <v>0.30325800000000003</v>
      </c>
      <c r="AI13" s="214">
        <v>0.30159999999999998</v>
      </c>
      <c r="AJ13" s="214">
        <v>0.29119400000000001</v>
      </c>
      <c r="AK13" s="214">
        <v>0.30866700000000002</v>
      </c>
      <c r="AL13" s="214">
        <v>0.307645</v>
      </c>
      <c r="AM13" s="214">
        <v>0.29777399999999998</v>
      </c>
      <c r="AN13" s="214">
        <v>0.28135700000000002</v>
      </c>
      <c r="AO13" s="214">
        <v>0.29519299999999998</v>
      </c>
      <c r="AP13" s="214">
        <v>0.29749999999999999</v>
      </c>
      <c r="AQ13" s="214">
        <v>0.32438699999999998</v>
      </c>
      <c r="AR13" s="214">
        <v>0.33279999999999998</v>
      </c>
      <c r="AS13" s="214">
        <v>0.30390299999999998</v>
      </c>
      <c r="AT13" s="214">
        <v>0.30896800000000002</v>
      </c>
      <c r="AU13" s="214">
        <v>0.27829999999999999</v>
      </c>
      <c r="AV13" s="214">
        <v>0.30312899999999998</v>
      </c>
      <c r="AW13" s="214">
        <v>0.31469999999999998</v>
      </c>
      <c r="AX13" s="214">
        <v>0.33128999999999997</v>
      </c>
      <c r="AY13" s="214">
        <v>0.295516</v>
      </c>
      <c r="AZ13" s="214">
        <v>0.3172103</v>
      </c>
      <c r="BA13" s="214">
        <v>0.3173706</v>
      </c>
      <c r="BB13" s="355">
        <v>0.31287090000000001</v>
      </c>
      <c r="BC13" s="355">
        <v>0.33416709999999999</v>
      </c>
      <c r="BD13" s="355">
        <v>0.3395842</v>
      </c>
      <c r="BE13" s="355">
        <v>0.32825779999999999</v>
      </c>
      <c r="BF13" s="355">
        <v>0.3235345</v>
      </c>
      <c r="BG13" s="355">
        <v>0.31920090000000001</v>
      </c>
      <c r="BH13" s="355">
        <v>0.29908489999999999</v>
      </c>
      <c r="BI13" s="355">
        <v>0.31669079999999999</v>
      </c>
      <c r="BJ13" s="355">
        <v>0.32232169999999999</v>
      </c>
      <c r="BK13" s="355">
        <v>0.3071083</v>
      </c>
      <c r="BL13" s="355">
        <v>0.30646190000000001</v>
      </c>
      <c r="BM13" s="355">
        <v>0.31407829999999998</v>
      </c>
      <c r="BN13" s="355">
        <v>0.31044559999999999</v>
      </c>
      <c r="BO13" s="355">
        <v>0.335455</v>
      </c>
      <c r="BP13" s="355">
        <v>0.3417171</v>
      </c>
      <c r="BQ13" s="355">
        <v>0.33711989999999997</v>
      </c>
      <c r="BR13" s="355">
        <v>0.32635799999999998</v>
      </c>
      <c r="BS13" s="355">
        <v>0.31527070000000001</v>
      </c>
      <c r="BT13" s="355">
        <v>0.3091681</v>
      </c>
      <c r="BU13" s="355">
        <v>0.31958310000000001</v>
      </c>
      <c r="BV13" s="355">
        <v>0.32616149999999999</v>
      </c>
    </row>
    <row r="14" spans="1:74" x14ac:dyDescent="0.2">
      <c r="A14" s="638" t="s">
        <v>1353</v>
      </c>
      <c r="B14" s="639" t="s">
        <v>1354</v>
      </c>
      <c r="C14" s="214">
        <v>0.281225</v>
      </c>
      <c r="D14" s="214">
        <v>0.27732099999999998</v>
      </c>
      <c r="E14" s="214">
        <v>0.27454800000000001</v>
      </c>
      <c r="F14" s="214">
        <v>0.27910000000000001</v>
      </c>
      <c r="G14" s="214">
        <v>0.274032</v>
      </c>
      <c r="H14" s="214">
        <v>0.27863300000000002</v>
      </c>
      <c r="I14" s="214">
        <v>0.28248299999999998</v>
      </c>
      <c r="J14" s="214">
        <v>0.28396700000000002</v>
      </c>
      <c r="K14" s="214">
        <v>0.25396600000000003</v>
      </c>
      <c r="L14" s="214">
        <v>0.264677</v>
      </c>
      <c r="M14" s="214">
        <v>0.30676599999999998</v>
      </c>
      <c r="N14" s="214">
        <v>0.31474099999999999</v>
      </c>
      <c r="O14" s="214">
        <v>0.27264500000000003</v>
      </c>
      <c r="P14" s="214">
        <v>0.25517800000000002</v>
      </c>
      <c r="Q14" s="214">
        <v>0.23641899999999999</v>
      </c>
      <c r="R14" s="214">
        <v>0.27560000000000001</v>
      </c>
      <c r="S14" s="214">
        <v>0.28487099999999999</v>
      </c>
      <c r="T14" s="214">
        <v>0.29123300000000002</v>
      </c>
      <c r="U14" s="214">
        <v>0.297709</v>
      </c>
      <c r="V14" s="214">
        <v>0.298871</v>
      </c>
      <c r="W14" s="214">
        <v>0.26383299999999998</v>
      </c>
      <c r="X14" s="214">
        <v>0.263096</v>
      </c>
      <c r="Y14" s="214">
        <v>0.27483299999999999</v>
      </c>
      <c r="Z14" s="214">
        <v>0.292709</v>
      </c>
      <c r="AA14" s="214">
        <v>0.30412899999999998</v>
      </c>
      <c r="AB14" s="214">
        <v>0.28389700000000001</v>
      </c>
      <c r="AC14" s="214">
        <v>0.28851599999999999</v>
      </c>
      <c r="AD14" s="214">
        <v>0.2838</v>
      </c>
      <c r="AE14" s="214">
        <v>0.28522599999999998</v>
      </c>
      <c r="AF14" s="214">
        <v>0.27233299999999999</v>
      </c>
      <c r="AG14" s="214">
        <v>0.26896799999999998</v>
      </c>
      <c r="AH14" s="214">
        <v>0.27232299999999998</v>
      </c>
      <c r="AI14" s="214">
        <v>0.2732</v>
      </c>
      <c r="AJ14" s="214">
        <v>0.26519399999999999</v>
      </c>
      <c r="AK14" s="214">
        <v>0.28063300000000002</v>
      </c>
      <c r="AL14" s="214">
        <v>0.28725800000000001</v>
      </c>
      <c r="AM14" s="214">
        <v>0.26629000000000003</v>
      </c>
      <c r="AN14" s="214">
        <v>0.26167800000000002</v>
      </c>
      <c r="AO14" s="214">
        <v>0.29125800000000002</v>
      </c>
      <c r="AP14" s="214">
        <v>0.30343300000000001</v>
      </c>
      <c r="AQ14" s="214">
        <v>0.297709</v>
      </c>
      <c r="AR14" s="214">
        <v>0.28243299999999999</v>
      </c>
      <c r="AS14" s="214">
        <v>0.302871</v>
      </c>
      <c r="AT14" s="214">
        <v>0.27967700000000001</v>
      </c>
      <c r="AU14" s="214">
        <v>0.23503299999999999</v>
      </c>
      <c r="AV14" s="214">
        <v>0.29103200000000001</v>
      </c>
      <c r="AW14" s="214">
        <v>0.30120000000000002</v>
      </c>
      <c r="AX14" s="214">
        <v>0.31051600000000001</v>
      </c>
      <c r="AY14" s="214">
        <v>0.304226</v>
      </c>
      <c r="AZ14" s="214">
        <v>0.27123340000000001</v>
      </c>
      <c r="BA14" s="214">
        <v>0.27473310000000001</v>
      </c>
      <c r="BB14" s="355">
        <v>0.28767690000000001</v>
      </c>
      <c r="BC14" s="355">
        <v>0.28615390000000002</v>
      </c>
      <c r="BD14" s="355">
        <v>0.2803427</v>
      </c>
      <c r="BE14" s="355">
        <v>0.28809659999999998</v>
      </c>
      <c r="BF14" s="355">
        <v>0.28624559999999999</v>
      </c>
      <c r="BG14" s="355">
        <v>0.26198320000000003</v>
      </c>
      <c r="BH14" s="355">
        <v>0.27102999999999999</v>
      </c>
      <c r="BI14" s="355">
        <v>0.2847092</v>
      </c>
      <c r="BJ14" s="355">
        <v>0.29839290000000002</v>
      </c>
      <c r="BK14" s="355">
        <v>0.2778929</v>
      </c>
      <c r="BL14" s="355">
        <v>0.27232689999999998</v>
      </c>
      <c r="BM14" s="355">
        <v>0.27506940000000002</v>
      </c>
      <c r="BN14" s="355">
        <v>0.28729440000000001</v>
      </c>
      <c r="BO14" s="355">
        <v>0.28597</v>
      </c>
      <c r="BP14" s="355">
        <v>0.2802888</v>
      </c>
      <c r="BQ14" s="355">
        <v>0.2880588</v>
      </c>
      <c r="BR14" s="355">
        <v>0.2864178</v>
      </c>
      <c r="BS14" s="355">
        <v>0.26215500000000003</v>
      </c>
      <c r="BT14" s="355">
        <v>0.27135949999999998</v>
      </c>
      <c r="BU14" s="355">
        <v>0.28512409999999999</v>
      </c>
      <c r="BV14" s="355">
        <v>0.2991743</v>
      </c>
    </row>
    <row r="15" spans="1:74" x14ac:dyDescent="0.2">
      <c r="A15" s="638" t="s">
        <v>1167</v>
      </c>
      <c r="B15" s="639" t="s">
        <v>1161</v>
      </c>
      <c r="C15" s="214">
        <v>-0.18396499999999999</v>
      </c>
      <c r="D15" s="214">
        <v>-7.4105000000000004E-2</v>
      </c>
      <c r="E15" s="214">
        <v>9.7066E-2</v>
      </c>
      <c r="F15" s="214">
        <v>0.25426700000000002</v>
      </c>
      <c r="G15" s="214">
        <v>0.28412999999999999</v>
      </c>
      <c r="H15" s="214">
        <v>0.271368</v>
      </c>
      <c r="I15" s="214">
        <v>0.29026000000000002</v>
      </c>
      <c r="J15" s="214">
        <v>0.27838800000000002</v>
      </c>
      <c r="K15" s="214">
        <v>5.2533999999999997E-2</v>
      </c>
      <c r="L15" s="214">
        <v>-8.9901999999999996E-2</v>
      </c>
      <c r="M15" s="214">
        <v>-0.221165</v>
      </c>
      <c r="N15" s="214">
        <v>-0.24261099999999999</v>
      </c>
      <c r="O15" s="214">
        <v>-0.17274100000000001</v>
      </c>
      <c r="P15" s="214">
        <v>-0.134962</v>
      </c>
      <c r="Q15" s="214">
        <v>6.7516999999999994E-2</v>
      </c>
      <c r="R15" s="214">
        <v>0.220501</v>
      </c>
      <c r="S15" s="214">
        <v>0.29703299999999999</v>
      </c>
      <c r="T15" s="214">
        <v>0.28933399999999998</v>
      </c>
      <c r="U15" s="214">
        <v>0.266453</v>
      </c>
      <c r="V15" s="214">
        <v>0.26135599999999998</v>
      </c>
      <c r="W15" s="214">
        <v>4.8534000000000001E-2</v>
      </c>
      <c r="X15" s="214">
        <v>-8.4902000000000005E-2</v>
      </c>
      <c r="Y15" s="214">
        <v>-0.22289999999999999</v>
      </c>
      <c r="Z15" s="214">
        <v>-0.25174099999999999</v>
      </c>
      <c r="AA15" s="214">
        <v>-0.239258</v>
      </c>
      <c r="AB15" s="214">
        <v>-0.151724</v>
      </c>
      <c r="AC15" s="214">
        <v>6.5838999999999995E-2</v>
      </c>
      <c r="AD15" s="214">
        <v>0.226301</v>
      </c>
      <c r="AE15" s="214">
        <v>0.27896799999999999</v>
      </c>
      <c r="AF15" s="214">
        <v>0.28889999999999999</v>
      </c>
      <c r="AG15" s="214">
        <v>0.28071000000000002</v>
      </c>
      <c r="AH15" s="214">
        <v>0.25670900000000002</v>
      </c>
      <c r="AI15" s="214">
        <v>6.6365999999999994E-2</v>
      </c>
      <c r="AJ15" s="214">
        <v>-8.4548999999999999E-2</v>
      </c>
      <c r="AK15" s="214">
        <v>-0.24423300000000001</v>
      </c>
      <c r="AL15" s="214">
        <v>-0.26828999999999997</v>
      </c>
      <c r="AM15" s="214">
        <v>-0.213418</v>
      </c>
      <c r="AN15" s="214">
        <v>-0.14124900000000001</v>
      </c>
      <c r="AO15" s="214">
        <v>9.0065999999999993E-2</v>
      </c>
      <c r="AP15" s="214">
        <v>0.25010100000000002</v>
      </c>
      <c r="AQ15" s="214">
        <v>0.27845300000000001</v>
      </c>
      <c r="AR15" s="214">
        <v>0.29406700000000002</v>
      </c>
      <c r="AS15" s="214">
        <v>0.264903</v>
      </c>
      <c r="AT15" s="214">
        <v>0.23641999999999999</v>
      </c>
      <c r="AU15" s="214">
        <v>-3.8199999999999998E-2</v>
      </c>
      <c r="AV15" s="214">
        <v>-8.0419000000000004E-2</v>
      </c>
      <c r="AW15" s="214">
        <v>-0.27496599999999999</v>
      </c>
      <c r="AX15" s="214">
        <v>-0.30774200000000002</v>
      </c>
      <c r="AY15" s="214">
        <v>-0.21</v>
      </c>
      <c r="AZ15" s="214">
        <v>-0.14770259999999999</v>
      </c>
      <c r="BA15" s="214">
        <v>7.9239199999999996E-2</v>
      </c>
      <c r="BB15" s="355">
        <v>0.2387804</v>
      </c>
      <c r="BC15" s="355">
        <v>0.27598099999999998</v>
      </c>
      <c r="BD15" s="355">
        <v>0.27305380000000001</v>
      </c>
      <c r="BE15" s="355">
        <v>0.26728479999999999</v>
      </c>
      <c r="BF15" s="355">
        <v>0.25045980000000001</v>
      </c>
      <c r="BG15" s="355">
        <v>2.3773599999999999E-2</v>
      </c>
      <c r="BH15" s="355">
        <v>-8.6751999999999996E-2</v>
      </c>
      <c r="BI15" s="355">
        <v>-0.21052199999999999</v>
      </c>
      <c r="BJ15" s="355">
        <v>-0.26084600000000002</v>
      </c>
      <c r="BK15" s="355">
        <v>-0.18521470000000001</v>
      </c>
      <c r="BL15" s="355">
        <v>-0.1177026</v>
      </c>
      <c r="BM15" s="355">
        <v>7.9239199999999996E-2</v>
      </c>
      <c r="BN15" s="355">
        <v>0.2387804</v>
      </c>
      <c r="BO15" s="355">
        <v>0.27598099999999998</v>
      </c>
      <c r="BP15" s="355">
        <v>0.27305380000000001</v>
      </c>
      <c r="BQ15" s="355">
        <v>0.26728479999999999</v>
      </c>
      <c r="BR15" s="355">
        <v>0.25045980000000001</v>
      </c>
      <c r="BS15" s="355">
        <v>2.3773599999999999E-2</v>
      </c>
      <c r="BT15" s="355">
        <v>-8.6751999999999996E-2</v>
      </c>
      <c r="BU15" s="355">
        <v>-0.21052199999999999</v>
      </c>
      <c r="BV15" s="355">
        <v>-0.25084600000000001</v>
      </c>
    </row>
    <row r="16" spans="1:74" x14ac:dyDescent="0.2">
      <c r="A16" s="638"/>
      <c r="B16" s="155" t="s">
        <v>1168</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405"/>
      <c r="BC16" s="405"/>
      <c r="BD16" s="405"/>
      <c r="BE16" s="405"/>
      <c r="BF16" s="405"/>
      <c r="BG16" s="405"/>
      <c r="BH16" s="405"/>
      <c r="BI16" s="405"/>
      <c r="BJ16" s="405"/>
      <c r="BK16" s="405"/>
      <c r="BL16" s="405"/>
      <c r="BM16" s="405"/>
      <c r="BN16" s="405"/>
      <c r="BO16" s="405"/>
      <c r="BP16" s="405"/>
      <c r="BQ16" s="405"/>
      <c r="BR16" s="405"/>
      <c r="BS16" s="405"/>
      <c r="BT16" s="405"/>
      <c r="BU16" s="405"/>
      <c r="BV16" s="405"/>
    </row>
    <row r="17" spans="1:74" x14ac:dyDescent="0.2">
      <c r="A17" s="638" t="s">
        <v>1169</v>
      </c>
      <c r="B17" s="639" t="s">
        <v>1163</v>
      </c>
      <c r="C17" s="214">
        <v>-1.8806E-2</v>
      </c>
      <c r="D17" s="214">
        <v>-1.8891999999999999E-2</v>
      </c>
      <c r="E17" s="214">
        <v>-1.9193000000000002E-2</v>
      </c>
      <c r="F17" s="214">
        <v>-1.9932999999999999E-2</v>
      </c>
      <c r="G17" s="214">
        <v>-2.0032000000000001E-2</v>
      </c>
      <c r="H17" s="214">
        <v>-1.9966000000000001E-2</v>
      </c>
      <c r="I17" s="214">
        <v>-2.0129000000000001E-2</v>
      </c>
      <c r="J17" s="214">
        <v>-1.9418999999999999E-2</v>
      </c>
      <c r="K17" s="214">
        <v>-1.9665999999999999E-2</v>
      </c>
      <c r="L17" s="214">
        <v>-1.8967000000000001E-2</v>
      </c>
      <c r="M17" s="214">
        <v>-0.02</v>
      </c>
      <c r="N17" s="214">
        <v>-2.0934999999999999E-2</v>
      </c>
      <c r="O17" s="214">
        <v>-2.0225E-2</v>
      </c>
      <c r="P17" s="214">
        <v>-2.0677999999999998E-2</v>
      </c>
      <c r="Q17" s="214">
        <v>-2.0677000000000001E-2</v>
      </c>
      <c r="R17" s="214">
        <v>-2.0299999999999999E-2</v>
      </c>
      <c r="S17" s="214">
        <v>-2.0967E-2</v>
      </c>
      <c r="T17" s="214">
        <v>-2.1533E-2</v>
      </c>
      <c r="U17" s="214">
        <v>-2.1193E-2</v>
      </c>
      <c r="V17" s="214">
        <v>-2.0774000000000001E-2</v>
      </c>
      <c r="W17" s="214">
        <v>-2.0532999999999999E-2</v>
      </c>
      <c r="X17" s="214">
        <v>-2.1063999999999999E-2</v>
      </c>
      <c r="Y17" s="214">
        <v>-2.1565999999999998E-2</v>
      </c>
      <c r="Z17" s="214">
        <v>-2.1967E-2</v>
      </c>
      <c r="AA17" s="214">
        <v>-2.1484E-2</v>
      </c>
      <c r="AB17" s="214">
        <v>-2.1482999999999999E-2</v>
      </c>
      <c r="AC17" s="214">
        <v>-2.1323000000000002E-2</v>
      </c>
      <c r="AD17" s="214">
        <v>-2.06E-2</v>
      </c>
      <c r="AE17" s="214">
        <v>-2.1451999999999999E-2</v>
      </c>
      <c r="AF17" s="214">
        <v>-2.2266999999999999E-2</v>
      </c>
      <c r="AG17" s="214">
        <v>-2.1419000000000001E-2</v>
      </c>
      <c r="AH17" s="214">
        <v>-2.171E-2</v>
      </c>
      <c r="AI17" s="214">
        <v>-2.1732999999999999E-2</v>
      </c>
      <c r="AJ17" s="214">
        <v>-2.1548000000000001E-2</v>
      </c>
      <c r="AK17" s="214">
        <v>-2.1867000000000001E-2</v>
      </c>
      <c r="AL17" s="214">
        <v>-2.2452E-2</v>
      </c>
      <c r="AM17" s="214">
        <v>-2.2064E-2</v>
      </c>
      <c r="AN17" s="214">
        <v>-2.1607000000000001E-2</v>
      </c>
      <c r="AO17" s="214">
        <v>-2.1741E-2</v>
      </c>
      <c r="AP17" s="214">
        <v>-2.0632999999999999E-2</v>
      </c>
      <c r="AQ17" s="214">
        <v>-2.1193E-2</v>
      </c>
      <c r="AR17" s="214">
        <v>-2.1666999999999999E-2</v>
      </c>
      <c r="AS17" s="214">
        <v>-2.1128999999999998E-2</v>
      </c>
      <c r="AT17" s="214">
        <v>-2.2225999999999999E-2</v>
      </c>
      <c r="AU17" s="214">
        <v>-2.1666999999999999E-2</v>
      </c>
      <c r="AV17" s="214">
        <v>-2.2128999999999999E-2</v>
      </c>
      <c r="AW17" s="214">
        <v>-2.2332999999999999E-2</v>
      </c>
      <c r="AX17" s="214">
        <v>-2.1387E-2</v>
      </c>
      <c r="AY17" s="214">
        <v>-2.1000000000000001E-2</v>
      </c>
      <c r="AZ17" s="214">
        <v>-1.9843400000000001E-2</v>
      </c>
      <c r="BA17" s="214">
        <v>-2.05826E-2</v>
      </c>
      <c r="BB17" s="355">
        <v>-1.96502E-2</v>
      </c>
      <c r="BC17" s="355">
        <v>-2.08127E-2</v>
      </c>
      <c r="BD17" s="355">
        <v>-2.0971500000000001E-2</v>
      </c>
      <c r="BE17" s="355">
        <v>-2.0661599999999999E-2</v>
      </c>
      <c r="BF17" s="355">
        <v>-2.0687799999999999E-2</v>
      </c>
      <c r="BG17" s="355">
        <v>-2.0448399999999999E-2</v>
      </c>
      <c r="BH17" s="355">
        <v>-1.9973399999999999E-2</v>
      </c>
      <c r="BI17" s="355">
        <v>-2.0929E-2</v>
      </c>
      <c r="BJ17" s="355">
        <v>-2.0810599999999999E-2</v>
      </c>
      <c r="BK17" s="355">
        <v>-2.0668499999999999E-2</v>
      </c>
      <c r="BL17" s="355">
        <v>-2.0639999999999999E-2</v>
      </c>
      <c r="BM17" s="355">
        <v>-2.0963200000000001E-2</v>
      </c>
      <c r="BN17" s="355">
        <v>-2.0296700000000001E-2</v>
      </c>
      <c r="BO17" s="355">
        <v>-2.1205100000000001E-2</v>
      </c>
      <c r="BP17" s="355">
        <v>-2.1425099999999999E-2</v>
      </c>
      <c r="BQ17" s="355">
        <v>-2.1108999999999999E-2</v>
      </c>
      <c r="BR17" s="355">
        <v>-2.10995E-2</v>
      </c>
      <c r="BS17" s="355">
        <v>-2.0817200000000001E-2</v>
      </c>
      <c r="BT17" s="355">
        <v>-2.0363800000000001E-2</v>
      </c>
      <c r="BU17" s="355">
        <v>-2.1303200000000001E-2</v>
      </c>
      <c r="BV17" s="355">
        <v>-2.1193E-2</v>
      </c>
    </row>
    <row r="18" spans="1:74" x14ac:dyDescent="0.2">
      <c r="A18" s="638"/>
      <c r="B18" s="639"/>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405"/>
      <c r="BC18" s="405"/>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37"/>
      <c r="B19" s="155" t="s">
        <v>1170</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405"/>
      <c r="BC19" s="405"/>
      <c r="BD19" s="405"/>
      <c r="BE19" s="405"/>
      <c r="BF19" s="405"/>
      <c r="BG19" s="405"/>
      <c r="BH19" s="405"/>
      <c r="BI19" s="405"/>
      <c r="BJ19" s="405"/>
      <c r="BK19" s="405"/>
      <c r="BL19" s="405"/>
      <c r="BM19" s="405"/>
      <c r="BN19" s="405"/>
      <c r="BO19" s="405"/>
      <c r="BP19" s="405"/>
      <c r="BQ19" s="405"/>
      <c r="BR19" s="405"/>
      <c r="BS19" s="405"/>
      <c r="BT19" s="405"/>
      <c r="BU19" s="405"/>
      <c r="BV19" s="405"/>
    </row>
    <row r="20" spans="1:74" x14ac:dyDescent="0.2">
      <c r="A20" s="638" t="s">
        <v>1171</v>
      </c>
      <c r="B20" s="639" t="s">
        <v>1172</v>
      </c>
      <c r="C20" s="214">
        <v>-1.4031999999999999E-2</v>
      </c>
      <c r="D20" s="214">
        <v>-2.3713999999999999E-2</v>
      </c>
      <c r="E20" s="214">
        <v>-2.0645E-2</v>
      </c>
      <c r="F20" s="214">
        <v>-1.6466999999999999E-2</v>
      </c>
      <c r="G20" s="214">
        <v>-2.8289999999999999E-2</v>
      </c>
      <c r="H20" s="214">
        <v>-2.3800000000000002E-2</v>
      </c>
      <c r="I20" s="214">
        <v>-3.8646E-2</v>
      </c>
      <c r="J20" s="214">
        <v>-5.6418999999999997E-2</v>
      </c>
      <c r="K20" s="214">
        <v>-4.5267000000000002E-2</v>
      </c>
      <c r="L20" s="214">
        <v>-6.2516000000000002E-2</v>
      </c>
      <c r="M20" s="214">
        <v>-4.8432999999999997E-2</v>
      </c>
      <c r="N20" s="214">
        <v>-7.0031999999999997E-2</v>
      </c>
      <c r="O20" s="214">
        <v>-6.6968E-2</v>
      </c>
      <c r="P20" s="214">
        <v>-7.0749999999999993E-2</v>
      </c>
      <c r="Q20" s="214">
        <v>-5.5E-2</v>
      </c>
      <c r="R20" s="214">
        <v>-6.2167E-2</v>
      </c>
      <c r="S20" s="214">
        <v>-7.7482999999999996E-2</v>
      </c>
      <c r="T20" s="214">
        <v>-7.0000000000000007E-2</v>
      </c>
      <c r="U20" s="214">
        <v>-6.5290000000000001E-2</v>
      </c>
      <c r="V20" s="214">
        <v>-0.06</v>
      </c>
      <c r="W20" s="214">
        <v>-5.1066E-2</v>
      </c>
      <c r="X20" s="214">
        <v>-6.7934999999999995E-2</v>
      </c>
      <c r="Y20" s="214">
        <v>-6.5500000000000003E-2</v>
      </c>
      <c r="Z20" s="214">
        <v>-6.3450999999999994E-2</v>
      </c>
      <c r="AA20" s="214">
        <v>-8.2807000000000006E-2</v>
      </c>
      <c r="AB20" s="214">
        <v>-7.5759000000000007E-2</v>
      </c>
      <c r="AC20" s="214">
        <v>-8.4584999999999994E-2</v>
      </c>
      <c r="AD20" s="214">
        <v>-8.5793999999999995E-2</v>
      </c>
      <c r="AE20" s="214">
        <v>-9.2497999999999997E-2</v>
      </c>
      <c r="AF20" s="214">
        <v>-8.0776000000000001E-2</v>
      </c>
      <c r="AG20" s="214">
        <v>-9.0852000000000002E-2</v>
      </c>
      <c r="AH20" s="214">
        <v>-0.105335</v>
      </c>
      <c r="AI20" s="214">
        <v>-0.116413</v>
      </c>
      <c r="AJ20" s="214">
        <v>-9.1025999999999996E-2</v>
      </c>
      <c r="AK20" s="214">
        <v>-9.1443999999999998E-2</v>
      </c>
      <c r="AL20" s="214">
        <v>-0.13924700000000001</v>
      </c>
      <c r="AM20" s="214">
        <v>-0.135022</v>
      </c>
      <c r="AN20" s="214">
        <v>-0.134992</v>
      </c>
      <c r="AO20" s="214">
        <v>-0.17088100000000001</v>
      </c>
      <c r="AP20" s="214">
        <v>-0.16809399999999999</v>
      </c>
      <c r="AQ20" s="214">
        <v>-0.19141</v>
      </c>
      <c r="AR20" s="214">
        <v>-0.119546</v>
      </c>
      <c r="AS20" s="214">
        <v>-0.200569</v>
      </c>
      <c r="AT20" s="214">
        <v>-0.210171</v>
      </c>
      <c r="AU20" s="214">
        <v>-0.20410400000000001</v>
      </c>
      <c r="AV20" s="214">
        <v>-0.145817</v>
      </c>
      <c r="AW20" s="214">
        <v>-0.247945</v>
      </c>
      <c r="AX20" s="214">
        <v>-0.23422599999999999</v>
      </c>
      <c r="AY20" s="214">
        <v>-0.213167</v>
      </c>
      <c r="AZ20" s="214">
        <v>-0.21388599999999999</v>
      </c>
      <c r="BA20" s="214">
        <v>-0.2465272</v>
      </c>
      <c r="BB20" s="355">
        <v>-0.21138879999999999</v>
      </c>
      <c r="BC20" s="355">
        <v>-0.25596039999999998</v>
      </c>
      <c r="BD20" s="355">
        <v>-0.25964389999999998</v>
      </c>
      <c r="BE20" s="355">
        <v>-0.27392840000000002</v>
      </c>
      <c r="BF20" s="355">
        <v>-0.28331590000000001</v>
      </c>
      <c r="BG20" s="355">
        <v>-0.28713240000000001</v>
      </c>
      <c r="BH20" s="355">
        <v>-0.28955789999999998</v>
      </c>
      <c r="BI20" s="355">
        <v>-0.29864370000000001</v>
      </c>
      <c r="BJ20" s="355">
        <v>-0.29889369999999998</v>
      </c>
      <c r="BK20" s="355">
        <v>-0.29785030000000001</v>
      </c>
      <c r="BL20" s="355">
        <v>-0.29899009999999998</v>
      </c>
      <c r="BM20" s="355">
        <v>-0.2986859</v>
      </c>
      <c r="BN20" s="355">
        <v>-0.30285600000000001</v>
      </c>
      <c r="BO20" s="355">
        <v>-0.30539850000000002</v>
      </c>
      <c r="BP20" s="355">
        <v>-0.3105097</v>
      </c>
      <c r="BQ20" s="355">
        <v>-0.31885989999999997</v>
      </c>
      <c r="BR20" s="355">
        <v>-0.29911189999999999</v>
      </c>
      <c r="BS20" s="355">
        <v>-0.29887999999999998</v>
      </c>
      <c r="BT20" s="355">
        <v>-0.294377</v>
      </c>
      <c r="BU20" s="355">
        <v>-0.31319989999999998</v>
      </c>
      <c r="BV20" s="355">
        <v>-0.3195442</v>
      </c>
    </row>
    <row r="21" spans="1:74" x14ac:dyDescent="0.2">
      <c r="A21" s="638" t="s">
        <v>1173</v>
      </c>
      <c r="B21" s="639" t="s">
        <v>1182</v>
      </c>
      <c r="C21" s="214">
        <v>-0.168264</v>
      </c>
      <c r="D21" s="214">
        <v>-0.120922</v>
      </c>
      <c r="E21" s="214">
        <v>-0.208514</v>
      </c>
      <c r="F21" s="214">
        <v>-0.32799499999999998</v>
      </c>
      <c r="G21" s="214">
        <v>-0.38427899999999998</v>
      </c>
      <c r="H21" s="214">
        <v>-0.29239599999999999</v>
      </c>
      <c r="I21" s="214">
        <v>-0.37172500000000003</v>
      </c>
      <c r="J21" s="214">
        <v>-0.327511</v>
      </c>
      <c r="K21" s="214">
        <v>-0.38677899999999998</v>
      </c>
      <c r="L21" s="214">
        <v>-0.44963900000000001</v>
      </c>
      <c r="M21" s="214">
        <v>-0.33450400000000002</v>
      </c>
      <c r="N21" s="214">
        <v>-0.39369999999999999</v>
      </c>
      <c r="O21" s="214">
        <v>-0.35463099999999997</v>
      </c>
      <c r="P21" s="214">
        <v>-0.49879499999999999</v>
      </c>
      <c r="Q21" s="214">
        <v>-0.32268599999999997</v>
      </c>
      <c r="R21" s="214">
        <v>-0.50121899999999997</v>
      </c>
      <c r="S21" s="214">
        <v>-0.49149900000000002</v>
      </c>
      <c r="T21" s="214">
        <v>-0.44181199999999998</v>
      </c>
      <c r="U21" s="214">
        <v>-0.499282</v>
      </c>
      <c r="V21" s="214">
        <v>-0.48520099999999999</v>
      </c>
      <c r="W21" s="214">
        <v>-0.64718900000000001</v>
      </c>
      <c r="X21" s="214">
        <v>-0.48513000000000001</v>
      </c>
      <c r="Y21" s="214">
        <v>-0.56873200000000002</v>
      </c>
      <c r="Z21" s="214">
        <v>-0.60536000000000001</v>
      </c>
      <c r="AA21" s="214">
        <v>-0.70120400000000005</v>
      </c>
      <c r="AB21" s="214">
        <v>-0.66364800000000002</v>
      </c>
      <c r="AC21" s="214">
        <v>-0.54281100000000004</v>
      </c>
      <c r="AD21" s="214">
        <v>-0.58425000000000005</v>
      </c>
      <c r="AE21" s="214">
        <v>-0.74161600000000005</v>
      </c>
      <c r="AF21" s="214">
        <v>-0.65653700000000004</v>
      </c>
      <c r="AG21" s="214">
        <v>-0.63570000000000004</v>
      </c>
      <c r="AH21" s="214">
        <v>-0.54196800000000001</v>
      </c>
      <c r="AI21" s="214">
        <v>-0.53085700000000002</v>
      </c>
      <c r="AJ21" s="214">
        <v>-0.728043</v>
      </c>
      <c r="AK21" s="214">
        <v>-0.66368300000000002</v>
      </c>
      <c r="AL21" s="214">
        <v>-0.88667200000000002</v>
      </c>
      <c r="AM21" s="214">
        <v>-0.80062800000000001</v>
      </c>
      <c r="AN21" s="214">
        <v>-0.71421400000000002</v>
      </c>
      <c r="AO21" s="214">
        <v>-0.843642</v>
      </c>
      <c r="AP21" s="214">
        <v>-0.781447</v>
      </c>
      <c r="AQ21" s="214">
        <v>-0.73491799999999996</v>
      </c>
      <c r="AR21" s="214">
        <v>-0.62578599999999995</v>
      </c>
      <c r="AS21" s="214">
        <v>-0.662443</v>
      </c>
      <c r="AT21" s="214">
        <v>-0.611205</v>
      </c>
      <c r="AU21" s="214">
        <v>-0.77129800000000004</v>
      </c>
      <c r="AV21" s="214">
        <v>-0.92145999999999995</v>
      </c>
      <c r="AW21" s="214">
        <v>-0.76143400000000006</v>
      </c>
      <c r="AX21" s="214">
        <v>-0.81182799999999999</v>
      </c>
      <c r="AY21" s="214">
        <v>-0.667072</v>
      </c>
      <c r="AZ21" s="214">
        <v>-0.67696428571</v>
      </c>
      <c r="BA21" s="214">
        <v>-0.70853972257999998</v>
      </c>
      <c r="BB21" s="355">
        <v>-0.65071849999999998</v>
      </c>
      <c r="BC21" s="355">
        <v>-0.80274880000000004</v>
      </c>
      <c r="BD21" s="355">
        <v>-0.73325609999999997</v>
      </c>
      <c r="BE21" s="355">
        <v>-0.73888989999999999</v>
      </c>
      <c r="BF21" s="355">
        <v>-0.7490639</v>
      </c>
      <c r="BG21" s="355">
        <v>-0.77722749999999996</v>
      </c>
      <c r="BH21" s="355">
        <v>-0.86837549999999997</v>
      </c>
      <c r="BI21" s="355">
        <v>-0.90534340000000002</v>
      </c>
      <c r="BJ21" s="355">
        <v>-1.0218970000000001</v>
      </c>
      <c r="BK21" s="355">
        <v>-0.84502290000000002</v>
      </c>
      <c r="BL21" s="355">
        <v>-0.77029239999999999</v>
      </c>
      <c r="BM21" s="355">
        <v>-0.78816520000000001</v>
      </c>
      <c r="BN21" s="355">
        <v>-0.78352259999999996</v>
      </c>
      <c r="BO21" s="355">
        <v>-0.92088689999999995</v>
      </c>
      <c r="BP21" s="355">
        <v>-0.83904429999999997</v>
      </c>
      <c r="BQ21" s="355">
        <v>-0.82491859999999995</v>
      </c>
      <c r="BR21" s="355">
        <v>-0.80811770000000005</v>
      </c>
      <c r="BS21" s="355">
        <v>-0.82184919999999995</v>
      </c>
      <c r="BT21" s="355">
        <v>-0.91315170000000001</v>
      </c>
      <c r="BU21" s="355">
        <v>-0.85056140000000002</v>
      </c>
      <c r="BV21" s="355">
        <v>-0.96753650000000002</v>
      </c>
    </row>
    <row r="22" spans="1:74" x14ac:dyDescent="0.2">
      <c r="A22" s="638" t="s">
        <v>1174</v>
      </c>
      <c r="B22" s="639" t="s">
        <v>1175</v>
      </c>
      <c r="C22" s="214">
        <v>-5.0366000000000001E-2</v>
      </c>
      <c r="D22" s="214">
        <v>-8.7829999999999991E-3</v>
      </c>
      <c r="E22" s="214">
        <v>-6.5468999999999999E-2</v>
      </c>
      <c r="F22" s="214">
        <v>-4.7218999999999997E-2</v>
      </c>
      <c r="G22" s="214">
        <v>-6.5554000000000001E-2</v>
      </c>
      <c r="H22" s="214">
        <v>-5.4844999999999998E-2</v>
      </c>
      <c r="I22" s="214">
        <v>-8.4751999999999994E-2</v>
      </c>
      <c r="J22" s="214">
        <v>-9.5329999999999998E-2</v>
      </c>
      <c r="K22" s="214">
        <v>-9.2827000000000007E-2</v>
      </c>
      <c r="L22" s="214">
        <v>-4.5268999999999997E-2</v>
      </c>
      <c r="M22" s="214">
        <v>-2.8818E-2</v>
      </c>
      <c r="N22" s="214">
        <v>-2.9146999999999999E-2</v>
      </c>
      <c r="O22" s="214">
        <v>-2.2613000000000001E-2</v>
      </c>
      <c r="P22" s="214">
        <v>-4.6316999999999997E-2</v>
      </c>
      <c r="Q22" s="214">
        <v>-7.7253000000000002E-2</v>
      </c>
      <c r="R22" s="214">
        <v>-6.3286999999999996E-2</v>
      </c>
      <c r="S22" s="214">
        <v>-9.6129000000000006E-2</v>
      </c>
      <c r="T22" s="214">
        <v>-0.12427199999999999</v>
      </c>
      <c r="U22" s="214">
        <v>-0.10988299999999999</v>
      </c>
      <c r="V22" s="214">
        <v>-0.118091</v>
      </c>
      <c r="W22" s="214">
        <v>-9.0190999999999993E-2</v>
      </c>
      <c r="X22" s="214">
        <v>-9.7336000000000006E-2</v>
      </c>
      <c r="Y22" s="214">
        <v>-9.1871999999999995E-2</v>
      </c>
      <c r="Z22" s="214">
        <v>-5.7258999999999997E-2</v>
      </c>
      <c r="AA22" s="214">
        <v>-5.4113000000000001E-2</v>
      </c>
      <c r="AB22" s="214">
        <v>-4.2937999999999997E-2</v>
      </c>
      <c r="AC22" s="214">
        <v>-9.7968E-2</v>
      </c>
      <c r="AD22" s="214">
        <v>-0.12845400000000001</v>
      </c>
      <c r="AE22" s="214">
        <v>-0.142425</v>
      </c>
      <c r="AF22" s="214">
        <v>-9.2171000000000003E-2</v>
      </c>
      <c r="AG22" s="214">
        <v>-8.0568000000000001E-2</v>
      </c>
      <c r="AH22" s="214">
        <v>-6.2594999999999998E-2</v>
      </c>
      <c r="AI22" s="214">
        <v>-0.10978499999999999</v>
      </c>
      <c r="AJ22" s="214">
        <v>-9.3952999999999995E-2</v>
      </c>
      <c r="AK22" s="214">
        <v>-0.120063</v>
      </c>
      <c r="AL22" s="214">
        <v>-7.2202000000000002E-2</v>
      </c>
      <c r="AM22" s="214">
        <v>-2.8858000000000002E-2</v>
      </c>
      <c r="AN22" s="214">
        <v>-7.5063000000000005E-2</v>
      </c>
      <c r="AO22" s="214">
        <v>-0.15587300000000001</v>
      </c>
      <c r="AP22" s="214">
        <v>-0.153559</v>
      </c>
      <c r="AQ22" s="214">
        <v>-8.1296999999999994E-2</v>
      </c>
      <c r="AR22" s="214">
        <v>-0.12668199999999999</v>
      </c>
      <c r="AS22" s="214">
        <v>-9.2511999999999997E-2</v>
      </c>
      <c r="AT22" s="214">
        <v>-0.14990899999999999</v>
      </c>
      <c r="AU22" s="214">
        <v>-9.1535000000000005E-2</v>
      </c>
      <c r="AV22" s="214">
        <v>-6.7001000000000005E-2</v>
      </c>
      <c r="AW22" s="214">
        <v>-0.138068</v>
      </c>
      <c r="AX22" s="214">
        <v>-0.13306899999999999</v>
      </c>
      <c r="AY22" s="214">
        <v>-0.152477</v>
      </c>
      <c r="AZ22" s="214">
        <v>-0.12995470000000001</v>
      </c>
      <c r="BA22" s="214">
        <v>-0.16434550000000001</v>
      </c>
      <c r="BB22" s="355">
        <v>-0.1677998</v>
      </c>
      <c r="BC22" s="355">
        <v>-0.154802</v>
      </c>
      <c r="BD22" s="355">
        <v>-0.16029679999999999</v>
      </c>
      <c r="BE22" s="355">
        <v>-0.1678267</v>
      </c>
      <c r="BF22" s="355">
        <v>-0.2065755</v>
      </c>
      <c r="BG22" s="355">
        <v>-0.12779769999999999</v>
      </c>
      <c r="BH22" s="355">
        <v>-0.1884576</v>
      </c>
      <c r="BI22" s="355">
        <v>-0.2000815</v>
      </c>
      <c r="BJ22" s="355">
        <v>-0.14903130000000001</v>
      </c>
      <c r="BK22" s="355">
        <v>-0.16595219999999999</v>
      </c>
      <c r="BL22" s="355">
        <v>-0.12761710000000001</v>
      </c>
      <c r="BM22" s="355">
        <v>-0.17085349999999999</v>
      </c>
      <c r="BN22" s="355">
        <v>-0.16649929999999999</v>
      </c>
      <c r="BO22" s="355">
        <v>-0.1398028</v>
      </c>
      <c r="BP22" s="355">
        <v>-0.14355319999999999</v>
      </c>
      <c r="BQ22" s="355">
        <v>-0.14525640000000001</v>
      </c>
      <c r="BR22" s="355">
        <v>-0.17698630000000001</v>
      </c>
      <c r="BS22" s="355">
        <v>-9.4719399999999995E-2</v>
      </c>
      <c r="BT22" s="355">
        <v>-0.14710709999999999</v>
      </c>
      <c r="BU22" s="355">
        <v>-0.16616320000000001</v>
      </c>
      <c r="BV22" s="355">
        <v>-0.12431159999999999</v>
      </c>
    </row>
    <row r="23" spans="1:74" x14ac:dyDescent="0.2">
      <c r="A23" s="638" t="s">
        <v>190</v>
      </c>
      <c r="B23" s="639" t="s">
        <v>1176</v>
      </c>
      <c r="C23" s="214">
        <v>-0.147455</v>
      </c>
      <c r="D23" s="214">
        <v>-0.11847000000000001</v>
      </c>
      <c r="E23" s="214">
        <v>-0.12967500000000001</v>
      </c>
      <c r="F23" s="214">
        <v>-0.13894200000000001</v>
      </c>
      <c r="G23" s="214">
        <v>-0.14385899999999999</v>
      </c>
      <c r="H23" s="214">
        <v>-0.18390699999999999</v>
      </c>
      <c r="I23" s="214">
        <v>-0.18493799999999999</v>
      </c>
      <c r="J23" s="214">
        <v>-0.17299</v>
      </c>
      <c r="K23" s="214">
        <v>-0.135162</v>
      </c>
      <c r="L23" s="214">
        <v>-0.130798</v>
      </c>
      <c r="M23" s="214">
        <v>-0.16863300000000001</v>
      </c>
      <c r="N23" s="214">
        <v>-0.162221</v>
      </c>
      <c r="O23" s="214">
        <v>-0.167985</v>
      </c>
      <c r="P23" s="214">
        <v>-0.20810899999999999</v>
      </c>
      <c r="Q23" s="214">
        <v>-0.128862</v>
      </c>
      <c r="R23" s="214">
        <v>-0.12613199999999999</v>
      </c>
      <c r="S23" s="214">
        <v>-0.16547300000000001</v>
      </c>
      <c r="T23" s="214">
        <v>-0.16389000000000001</v>
      </c>
      <c r="U23" s="214">
        <v>-0.19997599999999999</v>
      </c>
      <c r="V23" s="214">
        <v>-0.18726200000000001</v>
      </c>
      <c r="W23" s="214">
        <v>-0.233042</v>
      </c>
      <c r="X23" s="214">
        <v>-0.14390500000000001</v>
      </c>
      <c r="Y23" s="214">
        <v>-0.17910200000000001</v>
      </c>
      <c r="Z23" s="214">
        <v>-0.159466</v>
      </c>
      <c r="AA23" s="214">
        <v>-0.18809500000000001</v>
      </c>
      <c r="AB23" s="214">
        <v>-0.212949</v>
      </c>
      <c r="AC23" s="214">
        <v>-0.199797</v>
      </c>
      <c r="AD23" s="214">
        <v>-0.20981900000000001</v>
      </c>
      <c r="AE23" s="214">
        <v>-0.218667</v>
      </c>
      <c r="AF23" s="214">
        <v>-0.16676099999999999</v>
      </c>
      <c r="AG23" s="214">
        <v>-0.19217000000000001</v>
      </c>
      <c r="AH23" s="214">
        <v>-0.18978999999999999</v>
      </c>
      <c r="AI23" s="214">
        <v>-0.19400000000000001</v>
      </c>
      <c r="AJ23" s="214">
        <v>-0.15138399999999999</v>
      </c>
      <c r="AK23" s="214">
        <v>-0.172595</v>
      </c>
      <c r="AL23" s="214">
        <v>-0.15956200000000001</v>
      </c>
      <c r="AM23" s="214">
        <v>-0.15362799999999999</v>
      </c>
      <c r="AN23" s="214">
        <v>-0.211088</v>
      </c>
      <c r="AO23" s="214">
        <v>-0.16602700000000001</v>
      </c>
      <c r="AP23" s="214">
        <v>-0.184026</v>
      </c>
      <c r="AQ23" s="214">
        <v>-0.15857599999999999</v>
      </c>
      <c r="AR23" s="214">
        <v>-0.20060700000000001</v>
      </c>
      <c r="AS23" s="214">
        <v>-0.170874</v>
      </c>
      <c r="AT23" s="214">
        <v>-0.15368599999999999</v>
      </c>
      <c r="AU23" s="214">
        <v>-0.16312399999999999</v>
      </c>
      <c r="AV23" s="214">
        <v>-0.12245</v>
      </c>
      <c r="AW23" s="214">
        <v>-0.148173</v>
      </c>
      <c r="AX23" s="214">
        <v>-0.137433</v>
      </c>
      <c r="AY23" s="214">
        <v>-0.188193</v>
      </c>
      <c r="AZ23" s="214">
        <v>-0.20214209999999999</v>
      </c>
      <c r="BA23" s="214">
        <v>-0.21391679999999999</v>
      </c>
      <c r="BB23" s="355">
        <v>-0.22632959999999999</v>
      </c>
      <c r="BC23" s="355">
        <v>-0.21890519999999999</v>
      </c>
      <c r="BD23" s="355">
        <v>-0.2068506</v>
      </c>
      <c r="BE23" s="355">
        <v>-0.2228686</v>
      </c>
      <c r="BF23" s="355">
        <v>-0.23847299999999999</v>
      </c>
      <c r="BG23" s="355">
        <v>-0.22810130000000001</v>
      </c>
      <c r="BH23" s="355">
        <v>-0.2159209</v>
      </c>
      <c r="BI23" s="355">
        <v>-0.2306367</v>
      </c>
      <c r="BJ23" s="355">
        <v>-0.22248309999999999</v>
      </c>
      <c r="BK23" s="355">
        <v>-0.23421910000000001</v>
      </c>
      <c r="BL23" s="355">
        <v>-0.25529190000000002</v>
      </c>
      <c r="BM23" s="355">
        <v>-0.24739929999999999</v>
      </c>
      <c r="BN23" s="355">
        <v>-0.25220769999999998</v>
      </c>
      <c r="BO23" s="355">
        <v>-0.24196599999999999</v>
      </c>
      <c r="BP23" s="355">
        <v>-0.231123</v>
      </c>
      <c r="BQ23" s="355">
        <v>-0.24223130000000001</v>
      </c>
      <c r="BR23" s="355">
        <v>-0.25409880000000001</v>
      </c>
      <c r="BS23" s="355">
        <v>-0.24308279999999999</v>
      </c>
      <c r="BT23" s="355">
        <v>-0.23027139999999999</v>
      </c>
      <c r="BU23" s="355">
        <v>-0.24626339999999999</v>
      </c>
      <c r="BV23" s="355">
        <v>-0.23691110000000001</v>
      </c>
    </row>
    <row r="24" spans="1:74" x14ac:dyDescent="0.2">
      <c r="A24" s="638"/>
      <c r="B24" s="639"/>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405"/>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37"/>
      <c r="B25" s="155" t="s">
        <v>1177</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405"/>
      <c r="BC25" s="405"/>
      <c r="BD25" s="405"/>
      <c r="BE25" s="405"/>
      <c r="BF25" s="405"/>
      <c r="BG25" s="405"/>
      <c r="BH25" s="405"/>
      <c r="BI25" s="405"/>
      <c r="BJ25" s="405"/>
      <c r="BK25" s="405"/>
      <c r="BL25" s="405"/>
      <c r="BM25" s="405"/>
      <c r="BN25" s="405"/>
      <c r="BO25" s="405"/>
      <c r="BP25" s="405"/>
      <c r="BQ25" s="405"/>
      <c r="BR25" s="405"/>
      <c r="BS25" s="405"/>
      <c r="BT25" s="405"/>
      <c r="BU25" s="405"/>
      <c r="BV25" s="405"/>
    </row>
    <row r="26" spans="1:74" x14ac:dyDescent="0.2">
      <c r="A26" s="638" t="s">
        <v>1178</v>
      </c>
      <c r="B26" s="639" t="s">
        <v>1175</v>
      </c>
      <c r="C26" s="214">
        <v>0.39203199999999999</v>
      </c>
      <c r="D26" s="214">
        <v>0.38603599999999999</v>
      </c>
      <c r="E26" s="214">
        <v>0.34058100000000002</v>
      </c>
      <c r="F26" s="214">
        <v>0.28249999999999997</v>
      </c>
      <c r="G26" s="214">
        <v>0.271291</v>
      </c>
      <c r="H26" s="214">
        <v>0.27426600000000001</v>
      </c>
      <c r="I26" s="214">
        <v>0.26551599999999997</v>
      </c>
      <c r="J26" s="214">
        <v>0.28000000000000003</v>
      </c>
      <c r="K26" s="214">
        <v>0.36913299999999999</v>
      </c>
      <c r="L26" s="214">
        <v>0.41822599999999999</v>
      </c>
      <c r="M26" s="214">
        <v>0.50316700000000003</v>
      </c>
      <c r="N26" s="214">
        <v>0.51245200000000002</v>
      </c>
      <c r="O26" s="214">
        <v>0.45835500000000001</v>
      </c>
      <c r="P26" s="214">
        <v>0.40550000000000003</v>
      </c>
      <c r="Q26" s="214">
        <v>0.32529000000000002</v>
      </c>
      <c r="R26" s="214">
        <v>0.27053300000000002</v>
      </c>
      <c r="S26" s="214">
        <v>0.254967</v>
      </c>
      <c r="T26" s="214">
        <v>0.27873399999999998</v>
      </c>
      <c r="U26" s="214">
        <v>0.27954800000000002</v>
      </c>
      <c r="V26" s="214">
        <v>0.29390300000000003</v>
      </c>
      <c r="W26" s="214">
        <v>0.38603300000000002</v>
      </c>
      <c r="X26" s="214">
        <v>0.44400000000000001</v>
      </c>
      <c r="Y26" s="214">
        <v>0.53756700000000002</v>
      </c>
      <c r="Z26" s="214">
        <v>0.51545099999999999</v>
      </c>
      <c r="AA26" s="214">
        <v>0.51516099999999998</v>
      </c>
      <c r="AB26" s="214">
        <v>0.43186200000000002</v>
      </c>
      <c r="AC26" s="214">
        <v>0.34709699999999999</v>
      </c>
      <c r="AD26" s="214">
        <v>0.31176700000000002</v>
      </c>
      <c r="AE26" s="214">
        <v>0.26957999999999999</v>
      </c>
      <c r="AF26" s="214">
        <v>0.27786699999999998</v>
      </c>
      <c r="AG26" s="214">
        <v>0.28154899999999999</v>
      </c>
      <c r="AH26" s="214">
        <v>0.28545199999999998</v>
      </c>
      <c r="AI26" s="214">
        <v>0.39329999999999998</v>
      </c>
      <c r="AJ26" s="214">
        <v>0.48706500000000003</v>
      </c>
      <c r="AK26" s="214">
        <v>0.55526699999999996</v>
      </c>
      <c r="AL26" s="214">
        <v>0.53529000000000004</v>
      </c>
      <c r="AM26" s="214">
        <v>0.505355</v>
      </c>
      <c r="AN26" s="214">
        <v>0.43682100000000001</v>
      </c>
      <c r="AO26" s="214">
        <v>0.34764600000000001</v>
      </c>
      <c r="AP26" s="214">
        <v>0.31769999999999998</v>
      </c>
      <c r="AQ26" s="214">
        <v>0.292323</v>
      </c>
      <c r="AR26" s="214">
        <v>0.282833</v>
      </c>
      <c r="AS26" s="214">
        <v>0.29109699999999999</v>
      </c>
      <c r="AT26" s="214">
        <v>0.28880600000000001</v>
      </c>
      <c r="AU26" s="214">
        <v>0.40460000000000002</v>
      </c>
      <c r="AV26" s="214">
        <v>0.42274200000000001</v>
      </c>
      <c r="AW26" s="214">
        <v>0.53190000000000004</v>
      </c>
      <c r="AX26" s="214">
        <v>0.55051600000000001</v>
      </c>
      <c r="AY26" s="214">
        <v>0.47467700000000002</v>
      </c>
      <c r="AZ26" s="214">
        <v>0.41784860000000001</v>
      </c>
      <c r="BA26" s="214">
        <v>0.34489219999999998</v>
      </c>
      <c r="BB26" s="355">
        <v>0.32409100000000002</v>
      </c>
      <c r="BC26" s="355">
        <v>0.30986089999999999</v>
      </c>
      <c r="BD26" s="355">
        <v>0.32305600000000001</v>
      </c>
      <c r="BE26" s="355">
        <v>0.31548549999999997</v>
      </c>
      <c r="BF26" s="355">
        <v>0.32370860000000001</v>
      </c>
      <c r="BG26" s="355">
        <v>0.39975309999999997</v>
      </c>
      <c r="BH26" s="355">
        <v>0.4725222</v>
      </c>
      <c r="BI26" s="355">
        <v>0.52641059999999995</v>
      </c>
      <c r="BJ26" s="355">
        <v>0.50733320000000004</v>
      </c>
      <c r="BK26" s="355">
        <v>0.47672579999999998</v>
      </c>
      <c r="BL26" s="355">
        <v>0.4256392</v>
      </c>
      <c r="BM26" s="355">
        <v>0.34979759999999999</v>
      </c>
      <c r="BN26" s="355">
        <v>0.3245305</v>
      </c>
      <c r="BO26" s="355">
        <v>0.3127241</v>
      </c>
      <c r="BP26" s="355">
        <v>0.32627709999999999</v>
      </c>
      <c r="BQ26" s="355">
        <v>0.31764969999999998</v>
      </c>
      <c r="BR26" s="355">
        <v>0.32595629999999998</v>
      </c>
      <c r="BS26" s="355">
        <v>0.40290530000000002</v>
      </c>
      <c r="BT26" s="355">
        <v>0.4822224</v>
      </c>
      <c r="BU26" s="355">
        <v>0.52918129999999997</v>
      </c>
      <c r="BV26" s="355">
        <v>0.51054860000000002</v>
      </c>
    </row>
    <row r="27" spans="1:74" x14ac:dyDescent="0.2">
      <c r="A27" s="638" t="s">
        <v>952</v>
      </c>
      <c r="B27" s="639" t="s">
        <v>1176</v>
      </c>
      <c r="C27" s="214">
        <v>0.131935</v>
      </c>
      <c r="D27" s="214">
        <v>0.14482100000000001</v>
      </c>
      <c r="E27" s="214">
        <v>0.15432199999999999</v>
      </c>
      <c r="F27" s="214">
        <v>0.150066</v>
      </c>
      <c r="G27" s="214">
        <v>0.16083800000000001</v>
      </c>
      <c r="H27" s="214">
        <v>0.1565</v>
      </c>
      <c r="I27" s="214">
        <v>0.14816099999999999</v>
      </c>
      <c r="J27" s="214">
        <v>0.14438699999999999</v>
      </c>
      <c r="K27" s="214">
        <v>0.1741</v>
      </c>
      <c r="L27" s="214">
        <v>0.17535400000000001</v>
      </c>
      <c r="M27" s="214">
        <v>0.15506600000000001</v>
      </c>
      <c r="N27" s="214">
        <v>0.14661199999999999</v>
      </c>
      <c r="O27" s="214">
        <v>0.13051599999999999</v>
      </c>
      <c r="P27" s="214">
        <v>0.13928499999999999</v>
      </c>
      <c r="Q27" s="214">
        <v>0.168935</v>
      </c>
      <c r="R27" s="214">
        <v>0.13589999999999999</v>
      </c>
      <c r="S27" s="214">
        <v>0.13864499999999999</v>
      </c>
      <c r="T27" s="214">
        <v>0.13966600000000001</v>
      </c>
      <c r="U27" s="214">
        <v>0.152419</v>
      </c>
      <c r="V27" s="214">
        <v>0.155032</v>
      </c>
      <c r="W27" s="214">
        <v>0.160133</v>
      </c>
      <c r="X27" s="214">
        <v>0.15648300000000001</v>
      </c>
      <c r="Y27" s="214">
        <v>0.145866</v>
      </c>
      <c r="Z27" s="214">
        <v>0.13403200000000001</v>
      </c>
      <c r="AA27" s="214">
        <v>0.157226</v>
      </c>
      <c r="AB27" s="214">
        <v>0.136655</v>
      </c>
      <c r="AC27" s="214">
        <v>0.14016100000000001</v>
      </c>
      <c r="AD27" s="214">
        <v>0.140433</v>
      </c>
      <c r="AE27" s="214">
        <v>0.15058099999999999</v>
      </c>
      <c r="AF27" s="214">
        <v>0.15459999999999999</v>
      </c>
      <c r="AG27" s="214">
        <v>0.14341899999999999</v>
      </c>
      <c r="AH27" s="214">
        <v>0.14116100000000001</v>
      </c>
      <c r="AI27" s="214">
        <v>0.154033</v>
      </c>
      <c r="AJ27" s="214">
        <v>0.145677</v>
      </c>
      <c r="AK27" s="214">
        <v>0.14360000000000001</v>
      </c>
      <c r="AL27" s="214">
        <v>0.13825799999999999</v>
      </c>
      <c r="AM27" s="214">
        <v>0.14435400000000001</v>
      </c>
      <c r="AN27" s="214">
        <v>0.14960699999999999</v>
      </c>
      <c r="AO27" s="214">
        <v>0.170741</v>
      </c>
      <c r="AP27" s="214">
        <v>0.159466</v>
      </c>
      <c r="AQ27" s="214">
        <v>0.191354</v>
      </c>
      <c r="AR27" s="214">
        <v>0.1905</v>
      </c>
      <c r="AS27" s="214">
        <v>0.154645</v>
      </c>
      <c r="AT27" s="214">
        <v>0.19109699999999999</v>
      </c>
      <c r="AU27" s="214">
        <v>0.20039999999999999</v>
      </c>
      <c r="AV27" s="214">
        <v>0.16906499999999999</v>
      </c>
      <c r="AW27" s="214">
        <v>0.19766700000000001</v>
      </c>
      <c r="AX27" s="214">
        <v>0.19961300000000001</v>
      </c>
      <c r="AY27" s="214">
        <v>0.154613</v>
      </c>
      <c r="AZ27" s="214">
        <v>0.16239600000000001</v>
      </c>
      <c r="BA27" s="214">
        <v>0.1662979</v>
      </c>
      <c r="BB27" s="355">
        <v>0.16079299999999999</v>
      </c>
      <c r="BC27" s="355">
        <v>0.1759221</v>
      </c>
      <c r="BD27" s="355">
        <v>0.17713499999999999</v>
      </c>
      <c r="BE27" s="355">
        <v>0.16696</v>
      </c>
      <c r="BF27" s="355">
        <v>0.1713143</v>
      </c>
      <c r="BG27" s="355">
        <v>0.19181000000000001</v>
      </c>
      <c r="BH27" s="355">
        <v>0.1839219</v>
      </c>
      <c r="BI27" s="355">
        <v>0.1779124</v>
      </c>
      <c r="BJ27" s="355">
        <v>0.17348440000000001</v>
      </c>
      <c r="BK27" s="355">
        <v>0.16376830000000001</v>
      </c>
      <c r="BL27" s="355">
        <v>0.17884800000000001</v>
      </c>
      <c r="BM27" s="355">
        <v>0.180784</v>
      </c>
      <c r="BN27" s="355">
        <v>0.1686936</v>
      </c>
      <c r="BO27" s="355">
        <v>0.1809973</v>
      </c>
      <c r="BP27" s="355">
        <v>0.18048810000000001</v>
      </c>
      <c r="BQ27" s="355">
        <v>0.1690343</v>
      </c>
      <c r="BR27" s="355">
        <v>0.17276849999999999</v>
      </c>
      <c r="BS27" s="355">
        <v>0.1931129</v>
      </c>
      <c r="BT27" s="355">
        <v>0.18631229999999999</v>
      </c>
      <c r="BU27" s="355">
        <v>0.1796854</v>
      </c>
      <c r="BV27" s="355">
        <v>0.17500979999999999</v>
      </c>
    </row>
    <row r="28" spans="1:74" x14ac:dyDescent="0.2">
      <c r="A28" s="638"/>
      <c r="B28" s="639"/>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405"/>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37"/>
      <c r="B29" s="155" t="s">
        <v>1179</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405"/>
      <c r="BC29" s="405"/>
      <c r="BD29" s="405"/>
      <c r="BE29" s="405"/>
      <c r="BF29" s="405"/>
      <c r="BG29" s="405"/>
      <c r="BH29" s="405"/>
      <c r="BI29" s="405"/>
      <c r="BJ29" s="405"/>
      <c r="BK29" s="405"/>
      <c r="BL29" s="405"/>
      <c r="BM29" s="405"/>
      <c r="BN29" s="405"/>
      <c r="BO29" s="405"/>
      <c r="BP29" s="405"/>
      <c r="BQ29" s="405"/>
      <c r="BR29" s="405"/>
      <c r="BS29" s="405"/>
      <c r="BT29" s="405"/>
      <c r="BU29" s="405"/>
      <c r="BV29" s="405"/>
    </row>
    <row r="30" spans="1:74" x14ac:dyDescent="0.2">
      <c r="A30" s="638" t="s">
        <v>1180</v>
      </c>
      <c r="B30" s="639" t="s">
        <v>1181</v>
      </c>
      <c r="C30" s="214">
        <v>1.0587740000000001</v>
      </c>
      <c r="D30" s="214">
        <v>1.0216419999999999</v>
      </c>
      <c r="E30" s="214">
        <v>1.030645</v>
      </c>
      <c r="F30" s="214">
        <v>0.95976600000000001</v>
      </c>
      <c r="G30" s="214">
        <v>0.97425700000000004</v>
      </c>
      <c r="H30" s="214">
        <v>0.98793299999999995</v>
      </c>
      <c r="I30" s="214">
        <v>1.0246120000000001</v>
      </c>
      <c r="J30" s="214">
        <v>1.1272249999999999</v>
      </c>
      <c r="K30" s="214">
        <v>1.090166</v>
      </c>
      <c r="L30" s="214">
        <v>1.0578369999999999</v>
      </c>
      <c r="M30" s="214">
        <v>1.0981320000000001</v>
      </c>
      <c r="N30" s="214">
        <v>1.0751280000000001</v>
      </c>
      <c r="O30" s="214">
        <v>1.068063</v>
      </c>
      <c r="P30" s="214">
        <v>1.0991420000000001</v>
      </c>
      <c r="Q30" s="214">
        <v>1.00458</v>
      </c>
      <c r="R30" s="214">
        <v>1.0602659999999999</v>
      </c>
      <c r="S30" s="214">
        <v>1.0743860000000001</v>
      </c>
      <c r="T30" s="214">
        <v>1.0421659999999999</v>
      </c>
      <c r="U30" s="214">
        <v>1.062289</v>
      </c>
      <c r="V30" s="214">
        <v>1.0119670000000001</v>
      </c>
      <c r="W30" s="214">
        <v>1.074133</v>
      </c>
      <c r="X30" s="214">
        <v>1.085418</v>
      </c>
      <c r="Y30" s="214">
        <v>1.165233</v>
      </c>
      <c r="Z30" s="214">
        <v>1.1558060000000001</v>
      </c>
      <c r="AA30" s="214">
        <v>1.1133550000000001</v>
      </c>
      <c r="AB30" s="214">
        <v>1.108449</v>
      </c>
      <c r="AC30" s="214">
        <v>1.1807700000000001</v>
      </c>
      <c r="AD30" s="214">
        <v>1.1401049999999999</v>
      </c>
      <c r="AE30" s="214">
        <v>1.1311789999999999</v>
      </c>
      <c r="AF30" s="214">
        <v>1.0894250000000001</v>
      </c>
      <c r="AG30" s="214">
        <v>1.170083</v>
      </c>
      <c r="AH30" s="214">
        <v>1.111278</v>
      </c>
      <c r="AI30" s="214">
        <v>1.0531870000000001</v>
      </c>
      <c r="AJ30" s="214">
        <v>1.16978</v>
      </c>
      <c r="AK30" s="214">
        <v>1.159022</v>
      </c>
      <c r="AL30" s="214">
        <v>1.1322700000000001</v>
      </c>
      <c r="AM30" s="214">
        <v>1.169913</v>
      </c>
      <c r="AN30" s="214">
        <v>1.2107920000000001</v>
      </c>
      <c r="AO30" s="214">
        <v>1.1782790000000001</v>
      </c>
      <c r="AP30" s="214">
        <v>1.150072</v>
      </c>
      <c r="AQ30" s="214">
        <v>1.232621</v>
      </c>
      <c r="AR30" s="214">
        <v>1.300454</v>
      </c>
      <c r="AS30" s="214">
        <v>1.238883</v>
      </c>
      <c r="AT30" s="214">
        <v>1.0869580000000001</v>
      </c>
      <c r="AU30" s="214">
        <v>1.046729</v>
      </c>
      <c r="AV30" s="214">
        <v>1.242345</v>
      </c>
      <c r="AW30" s="214">
        <v>1.3511880000000001</v>
      </c>
      <c r="AX30" s="214">
        <v>1.4091610000000001</v>
      </c>
      <c r="AY30" s="214">
        <v>1.4276709999999999</v>
      </c>
      <c r="AZ30" s="214">
        <v>1.3729910000000001</v>
      </c>
      <c r="BA30" s="214">
        <v>1.4012830000000001</v>
      </c>
      <c r="BB30" s="355">
        <v>1.384757</v>
      </c>
      <c r="BC30" s="355">
        <v>1.398847</v>
      </c>
      <c r="BD30" s="355">
        <v>1.3706449999999999</v>
      </c>
      <c r="BE30" s="355">
        <v>1.428984</v>
      </c>
      <c r="BF30" s="355">
        <v>1.410406</v>
      </c>
      <c r="BG30" s="355">
        <v>1.514659</v>
      </c>
      <c r="BH30" s="355">
        <v>1.527881</v>
      </c>
      <c r="BI30" s="355">
        <v>1.584481</v>
      </c>
      <c r="BJ30" s="355">
        <v>1.5844400000000001</v>
      </c>
      <c r="BK30" s="355">
        <v>1.547758</v>
      </c>
      <c r="BL30" s="355">
        <v>1.572899</v>
      </c>
      <c r="BM30" s="355">
        <v>1.5311060000000001</v>
      </c>
      <c r="BN30" s="355">
        <v>1.536978</v>
      </c>
      <c r="BO30" s="355">
        <v>1.582867</v>
      </c>
      <c r="BP30" s="355">
        <v>1.6149020000000001</v>
      </c>
      <c r="BQ30" s="355">
        <v>1.629005</v>
      </c>
      <c r="BR30" s="355">
        <v>1.6145989999999999</v>
      </c>
      <c r="BS30" s="355">
        <v>1.6447860000000001</v>
      </c>
      <c r="BT30" s="355">
        <v>1.6562349999999999</v>
      </c>
      <c r="BU30" s="355">
        <v>1.7024429999999999</v>
      </c>
      <c r="BV30" s="355">
        <v>1.694971</v>
      </c>
    </row>
    <row r="31" spans="1:74" x14ac:dyDescent="0.2">
      <c r="A31" s="638" t="s">
        <v>1355</v>
      </c>
      <c r="B31" s="639" t="s">
        <v>1357</v>
      </c>
      <c r="C31" s="214">
        <v>1.393478</v>
      </c>
      <c r="D31" s="214">
        <v>1.142293</v>
      </c>
      <c r="E31" s="214">
        <v>0.94410000000000005</v>
      </c>
      <c r="F31" s="214">
        <v>0.71477199999999996</v>
      </c>
      <c r="G31" s="214">
        <v>0.50014000000000003</v>
      </c>
      <c r="H31" s="214">
        <v>0.64550399999999997</v>
      </c>
      <c r="I31" s="214">
        <v>0.62556599999999996</v>
      </c>
      <c r="J31" s="214">
        <v>0.71432700000000005</v>
      </c>
      <c r="K31" s="214">
        <v>0.80315499999999995</v>
      </c>
      <c r="L31" s="214">
        <v>0.84445800000000004</v>
      </c>
      <c r="M31" s="214">
        <v>1.049129</v>
      </c>
      <c r="N31" s="214">
        <v>1.076622</v>
      </c>
      <c r="O31" s="214">
        <v>1.2810790000000001</v>
      </c>
      <c r="P31" s="214">
        <v>1.3045260000000001</v>
      </c>
      <c r="Q31" s="214">
        <v>0.97679700000000003</v>
      </c>
      <c r="R31" s="214">
        <v>0.67274800000000001</v>
      </c>
      <c r="S31" s="214">
        <v>0.59898499999999999</v>
      </c>
      <c r="T31" s="214">
        <v>0.74405399999999999</v>
      </c>
      <c r="U31" s="214">
        <v>0.69316999999999995</v>
      </c>
      <c r="V31" s="214">
        <v>0.71989599999999998</v>
      </c>
      <c r="W31" s="214">
        <v>0.67840999999999996</v>
      </c>
      <c r="X31" s="214">
        <v>0.79619300000000004</v>
      </c>
      <c r="Y31" s="214">
        <v>0.85830200000000001</v>
      </c>
      <c r="Z31" s="214">
        <v>1.079221</v>
      </c>
      <c r="AA31" s="214">
        <v>1.2451190000000001</v>
      </c>
      <c r="AB31" s="214">
        <v>1.2260070000000001</v>
      </c>
      <c r="AC31" s="214">
        <v>0.90651199999999998</v>
      </c>
      <c r="AD31" s="214">
        <v>0.65891599999999995</v>
      </c>
      <c r="AE31" s="214">
        <v>0.66635200000000006</v>
      </c>
      <c r="AF31" s="214">
        <v>0.52826300000000004</v>
      </c>
      <c r="AG31" s="214">
        <v>0.63994499999999999</v>
      </c>
      <c r="AH31" s="214">
        <v>0.64551599999999998</v>
      </c>
      <c r="AI31" s="214">
        <v>0.74917699999999998</v>
      </c>
      <c r="AJ31" s="214">
        <v>0.79473000000000005</v>
      </c>
      <c r="AK31" s="214">
        <v>0.86055000000000004</v>
      </c>
      <c r="AL31" s="214">
        <v>1.083521</v>
      </c>
      <c r="AM31" s="214">
        <v>1.360147</v>
      </c>
      <c r="AN31" s="214">
        <v>0.95178700000000005</v>
      </c>
      <c r="AO31" s="214">
        <v>0.82916599999999996</v>
      </c>
      <c r="AP31" s="214">
        <v>0.74295299999999997</v>
      </c>
      <c r="AQ31" s="214">
        <v>0.53217999999999999</v>
      </c>
      <c r="AR31" s="214">
        <v>0.53817999999999999</v>
      </c>
      <c r="AS31" s="214">
        <v>0.61720299999999995</v>
      </c>
      <c r="AT31" s="214">
        <v>0.58253699999999997</v>
      </c>
      <c r="AU31" s="214">
        <v>0.807836</v>
      </c>
      <c r="AV31" s="214">
        <v>0.63737900000000003</v>
      </c>
      <c r="AW31" s="214">
        <v>0.90366500000000005</v>
      </c>
      <c r="AX31" s="214">
        <v>0.99920500000000001</v>
      </c>
      <c r="AY31" s="214">
        <v>1.3908309999999999</v>
      </c>
      <c r="AZ31" s="214">
        <v>1.1677546999999999</v>
      </c>
      <c r="BA31" s="214">
        <v>1.0196021773999999</v>
      </c>
      <c r="BB31" s="355">
        <v>0.73571989999999998</v>
      </c>
      <c r="BC31" s="355">
        <v>0.60957919999999999</v>
      </c>
      <c r="BD31" s="355">
        <v>0.64550099999999999</v>
      </c>
      <c r="BE31" s="355">
        <v>0.67962440000000002</v>
      </c>
      <c r="BF31" s="355">
        <v>0.69317150000000005</v>
      </c>
      <c r="BG31" s="355">
        <v>0.77223759999999997</v>
      </c>
      <c r="BH31" s="355">
        <v>0.8511841</v>
      </c>
      <c r="BI31" s="355">
        <v>0.95603740000000004</v>
      </c>
      <c r="BJ31" s="355">
        <v>1.1257569999999999</v>
      </c>
      <c r="BK31" s="355">
        <v>1.273082</v>
      </c>
      <c r="BL31" s="355">
        <v>1.1807939999999999</v>
      </c>
      <c r="BM31" s="355">
        <v>0.94656629999999997</v>
      </c>
      <c r="BN31" s="355">
        <v>0.71731560000000005</v>
      </c>
      <c r="BO31" s="355">
        <v>0.60609199999999996</v>
      </c>
      <c r="BP31" s="355">
        <v>0.64616359999999995</v>
      </c>
      <c r="BQ31" s="355">
        <v>0.67943500000000001</v>
      </c>
      <c r="BR31" s="355">
        <v>0.69301710000000005</v>
      </c>
      <c r="BS31" s="355">
        <v>0.77039820000000003</v>
      </c>
      <c r="BT31" s="355">
        <v>0.85185500000000003</v>
      </c>
      <c r="BU31" s="355">
        <v>0.95989349999999996</v>
      </c>
      <c r="BV31" s="355">
        <v>1.1425620000000001</v>
      </c>
    </row>
    <row r="32" spans="1:74" x14ac:dyDescent="0.2">
      <c r="A32" s="638" t="s">
        <v>1356</v>
      </c>
      <c r="B32" s="639" t="s">
        <v>1358</v>
      </c>
      <c r="C32" s="214">
        <v>0.309838</v>
      </c>
      <c r="D32" s="214">
        <v>0.30278500000000003</v>
      </c>
      <c r="E32" s="214">
        <v>0.29696699999999998</v>
      </c>
      <c r="F32" s="214">
        <v>0.29403299999999999</v>
      </c>
      <c r="G32" s="214">
        <v>0.26974100000000001</v>
      </c>
      <c r="H32" s="214">
        <v>0.29599999999999999</v>
      </c>
      <c r="I32" s="214">
        <v>0.31022499999999997</v>
      </c>
      <c r="J32" s="214">
        <v>0.295516</v>
      </c>
      <c r="K32" s="214">
        <v>0.27276600000000001</v>
      </c>
      <c r="L32" s="214">
        <v>0.28932200000000002</v>
      </c>
      <c r="M32" s="214">
        <v>0.29673300000000002</v>
      </c>
      <c r="N32" s="214">
        <v>0.33180599999999999</v>
      </c>
      <c r="O32" s="214">
        <v>0.29845100000000002</v>
      </c>
      <c r="P32" s="214">
        <v>0.26710699999999998</v>
      </c>
      <c r="Q32" s="214">
        <v>0.250967</v>
      </c>
      <c r="R32" s="214">
        <v>0.29330000000000001</v>
      </c>
      <c r="S32" s="214">
        <v>0.29064499999999999</v>
      </c>
      <c r="T32" s="214">
        <v>0.30893300000000001</v>
      </c>
      <c r="U32" s="214">
        <v>0.33706399999999997</v>
      </c>
      <c r="V32" s="214">
        <v>0.32203199999999998</v>
      </c>
      <c r="W32" s="214">
        <v>0.29173300000000002</v>
      </c>
      <c r="X32" s="214">
        <v>0.28787099999999999</v>
      </c>
      <c r="Y32" s="214">
        <v>0.311033</v>
      </c>
      <c r="Z32" s="214">
        <v>0.30461199999999999</v>
      </c>
      <c r="AA32" s="214">
        <v>0.329129</v>
      </c>
      <c r="AB32" s="214">
        <v>0.31658599999999998</v>
      </c>
      <c r="AC32" s="214">
        <v>0.28680699999999998</v>
      </c>
      <c r="AD32" s="214">
        <v>0.29186699999999999</v>
      </c>
      <c r="AE32" s="214">
        <v>0.29970999999999998</v>
      </c>
      <c r="AF32" s="214">
        <v>0.30206699999999997</v>
      </c>
      <c r="AG32" s="214">
        <v>0.31238700000000003</v>
      </c>
      <c r="AH32" s="214">
        <v>0.30496800000000002</v>
      </c>
      <c r="AI32" s="214">
        <v>0.280333</v>
      </c>
      <c r="AJ32" s="214">
        <v>0.242807</v>
      </c>
      <c r="AK32" s="214">
        <v>0.28160000000000002</v>
      </c>
      <c r="AL32" s="214">
        <v>0.31329000000000001</v>
      </c>
      <c r="AM32" s="214">
        <v>0.32725799999999999</v>
      </c>
      <c r="AN32" s="214">
        <v>0.36935699999999999</v>
      </c>
      <c r="AO32" s="214">
        <v>0.313419</v>
      </c>
      <c r="AP32" s="214">
        <v>0.30813299999999999</v>
      </c>
      <c r="AQ32" s="214">
        <v>0.33122600000000002</v>
      </c>
      <c r="AR32" s="214">
        <v>0.30343300000000001</v>
      </c>
      <c r="AS32" s="214">
        <v>0.30390299999999998</v>
      </c>
      <c r="AT32" s="214">
        <v>0.26893600000000001</v>
      </c>
      <c r="AU32" s="214">
        <v>0.268067</v>
      </c>
      <c r="AV32" s="214">
        <v>0.31509700000000002</v>
      </c>
      <c r="AW32" s="214">
        <v>0.31856699999999999</v>
      </c>
      <c r="AX32" s="214">
        <v>0.33906500000000001</v>
      </c>
      <c r="AY32" s="214">
        <v>0.31545200000000001</v>
      </c>
      <c r="AZ32" s="214">
        <v>0.29199530000000001</v>
      </c>
      <c r="BA32" s="214">
        <v>0.30126550000000002</v>
      </c>
      <c r="BB32" s="355">
        <v>0.3115713</v>
      </c>
      <c r="BC32" s="355">
        <v>0.30621140000000002</v>
      </c>
      <c r="BD32" s="355">
        <v>0.2994694</v>
      </c>
      <c r="BE32" s="355">
        <v>0.3151815</v>
      </c>
      <c r="BF32" s="355">
        <v>0.29822019999999999</v>
      </c>
      <c r="BG32" s="355">
        <v>0.27698400000000001</v>
      </c>
      <c r="BH32" s="355">
        <v>0.29110560000000002</v>
      </c>
      <c r="BI32" s="355">
        <v>0.2830548</v>
      </c>
      <c r="BJ32" s="355">
        <v>0.31786880000000001</v>
      </c>
      <c r="BK32" s="355">
        <v>0.31481429999999999</v>
      </c>
      <c r="BL32" s="355">
        <v>0.29690090000000002</v>
      </c>
      <c r="BM32" s="355">
        <v>0.30556539999999999</v>
      </c>
      <c r="BN32" s="355">
        <v>0.31549100000000002</v>
      </c>
      <c r="BO32" s="355">
        <v>0.30858249999999998</v>
      </c>
      <c r="BP32" s="355">
        <v>0.30327340000000003</v>
      </c>
      <c r="BQ32" s="355">
        <v>0.31677689999999997</v>
      </c>
      <c r="BR32" s="355">
        <v>0.2955045</v>
      </c>
      <c r="BS32" s="355">
        <v>0.2758487</v>
      </c>
      <c r="BT32" s="355">
        <v>0.29076360000000001</v>
      </c>
      <c r="BU32" s="355">
        <v>0.27853020000000001</v>
      </c>
      <c r="BV32" s="355">
        <v>0.31141079999999999</v>
      </c>
    </row>
    <row r="33" spans="1:74" x14ac:dyDescent="0.2">
      <c r="A33" s="638" t="s">
        <v>1183</v>
      </c>
      <c r="B33" s="639" t="s">
        <v>1175</v>
      </c>
      <c r="C33" s="214">
        <v>0.16599</v>
      </c>
      <c r="D33" s="214">
        <v>0.14400399999999999</v>
      </c>
      <c r="E33" s="214">
        <v>0.12595100000000001</v>
      </c>
      <c r="F33" s="214">
        <v>0.218915</v>
      </c>
      <c r="G33" s="214">
        <v>0.18706200000000001</v>
      </c>
      <c r="H33" s="214">
        <v>0.147455</v>
      </c>
      <c r="I33" s="214">
        <v>0.15660399999999999</v>
      </c>
      <c r="J33" s="214">
        <v>0.18299399999999999</v>
      </c>
      <c r="K33" s="214">
        <v>0.16670599999999999</v>
      </c>
      <c r="L33" s="214">
        <v>0.23589499999999999</v>
      </c>
      <c r="M33" s="214">
        <v>0.231685</v>
      </c>
      <c r="N33" s="214">
        <v>0.20369399999999999</v>
      </c>
      <c r="O33" s="214">
        <v>0.21009800000000001</v>
      </c>
      <c r="P33" s="214">
        <v>0.13911200000000001</v>
      </c>
      <c r="Q33" s="214">
        <v>0.17494299999999999</v>
      </c>
      <c r="R33" s="214">
        <v>0.22234599999999999</v>
      </c>
      <c r="S33" s="214">
        <v>0.28858200000000001</v>
      </c>
      <c r="T33" s="214">
        <v>0.24226400000000001</v>
      </c>
      <c r="U33" s="214">
        <v>0.29744199999999998</v>
      </c>
      <c r="V33" s="214">
        <v>0.24668399999999999</v>
      </c>
      <c r="W33" s="214">
        <v>0.16597700000000001</v>
      </c>
      <c r="X33" s="214">
        <v>0.23176099999999999</v>
      </c>
      <c r="Y33" s="214">
        <v>0.206761</v>
      </c>
      <c r="Z33" s="214">
        <v>0.19980700000000001</v>
      </c>
      <c r="AA33" s="214">
        <v>0.21120800000000001</v>
      </c>
      <c r="AB33" s="214">
        <v>0.145062</v>
      </c>
      <c r="AC33" s="214">
        <v>0.175676</v>
      </c>
      <c r="AD33" s="214">
        <v>0.25664599999999999</v>
      </c>
      <c r="AE33" s="214">
        <v>0.26293</v>
      </c>
      <c r="AF33" s="214">
        <v>0.25536199999999998</v>
      </c>
      <c r="AG33" s="214">
        <v>0.223272</v>
      </c>
      <c r="AH33" s="214">
        <v>0.20295299999999999</v>
      </c>
      <c r="AI33" s="214">
        <v>0.280615</v>
      </c>
      <c r="AJ33" s="214">
        <v>0.227242</v>
      </c>
      <c r="AK33" s="214">
        <v>0.14400399999999999</v>
      </c>
      <c r="AL33" s="214">
        <v>0.13131399999999999</v>
      </c>
      <c r="AM33" s="214">
        <v>9.7432000000000005E-2</v>
      </c>
      <c r="AN33" s="214">
        <v>5.5508000000000002E-2</v>
      </c>
      <c r="AO33" s="214">
        <v>0.20267499999999999</v>
      </c>
      <c r="AP33" s="214">
        <v>0.20374200000000001</v>
      </c>
      <c r="AQ33" s="214">
        <v>0.209703</v>
      </c>
      <c r="AR33" s="214">
        <v>0.27655200000000002</v>
      </c>
      <c r="AS33" s="214">
        <v>0.28722900000000001</v>
      </c>
      <c r="AT33" s="214">
        <v>0.13228300000000001</v>
      </c>
      <c r="AU33" s="214">
        <v>0.12589900000000001</v>
      </c>
      <c r="AV33" s="214">
        <v>0.14358000000000001</v>
      </c>
      <c r="AW33" s="214">
        <v>0.15743299999999999</v>
      </c>
      <c r="AX33" s="214">
        <v>0.17380000000000001</v>
      </c>
      <c r="AY33" s="214">
        <v>0.22191</v>
      </c>
      <c r="AZ33" s="214">
        <v>0.18793840000000001</v>
      </c>
      <c r="BA33" s="214">
        <v>0.2085243</v>
      </c>
      <c r="BB33" s="355">
        <v>0.25365130000000002</v>
      </c>
      <c r="BC33" s="355">
        <v>0.28002589999999999</v>
      </c>
      <c r="BD33" s="355">
        <v>0.25685429999999998</v>
      </c>
      <c r="BE33" s="355">
        <v>0.28253790000000001</v>
      </c>
      <c r="BF33" s="355">
        <v>0.2437917</v>
      </c>
      <c r="BG33" s="355">
        <v>0.25725769999999998</v>
      </c>
      <c r="BH33" s="355">
        <v>0.24465590000000001</v>
      </c>
      <c r="BI33" s="355">
        <v>0.23967060000000001</v>
      </c>
      <c r="BJ33" s="355">
        <v>0.2170339</v>
      </c>
      <c r="BK33" s="355">
        <v>0.20048250000000001</v>
      </c>
      <c r="BL33" s="355">
        <v>0.23428940000000001</v>
      </c>
      <c r="BM33" s="355">
        <v>0.26587769999999999</v>
      </c>
      <c r="BN33" s="355">
        <v>0.30226789999999998</v>
      </c>
      <c r="BO33" s="355">
        <v>0.32537440000000001</v>
      </c>
      <c r="BP33" s="355">
        <v>0.2995698</v>
      </c>
      <c r="BQ33" s="355">
        <v>0.32250289999999998</v>
      </c>
      <c r="BR33" s="355">
        <v>0.28284949999999998</v>
      </c>
      <c r="BS33" s="355">
        <v>0.29575210000000002</v>
      </c>
      <c r="BT33" s="355">
        <v>0.2813292</v>
      </c>
      <c r="BU33" s="355">
        <v>0.27638190000000001</v>
      </c>
      <c r="BV33" s="355">
        <v>0.25424380000000002</v>
      </c>
    </row>
    <row r="34" spans="1:74" x14ac:dyDescent="0.2">
      <c r="A34" s="638" t="s">
        <v>939</v>
      </c>
      <c r="B34" s="639" t="s">
        <v>1176</v>
      </c>
      <c r="C34" s="214">
        <v>5.0706000000000001E-2</v>
      </c>
      <c r="D34" s="214">
        <v>6.9922999999999999E-2</v>
      </c>
      <c r="E34" s="214">
        <v>2.2904999999999998E-2</v>
      </c>
      <c r="F34" s="214">
        <v>1.529E-2</v>
      </c>
      <c r="G34" s="214">
        <v>2.3560000000000001E-2</v>
      </c>
      <c r="H34" s="214">
        <v>8.6926000000000003E-2</v>
      </c>
      <c r="I34" s="214">
        <v>6.7380000000000001E-3</v>
      </c>
      <c r="J34" s="214">
        <v>3.8332999999999999E-2</v>
      </c>
      <c r="K34" s="214">
        <v>7.8171000000000004E-2</v>
      </c>
      <c r="L34" s="214">
        <v>8.0200999999999995E-2</v>
      </c>
      <c r="M34" s="214">
        <v>5.4266000000000002E-2</v>
      </c>
      <c r="N34" s="214">
        <v>0.104488</v>
      </c>
      <c r="O34" s="214">
        <v>6.3402E-2</v>
      </c>
      <c r="P34" s="214">
        <v>8.1855999999999998E-2</v>
      </c>
      <c r="Q34" s="214">
        <v>0.140654</v>
      </c>
      <c r="R34" s="214">
        <v>0.11766799999999999</v>
      </c>
      <c r="S34" s="214">
        <v>6.9398000000000001E-2</v>
      </c>
      <c r="T34" s="214">
        <v>9.2608999999999997E-2</v>
      </c>
      <c r="U34" s="214">
        <v>7.8088000000000005E-2</v>
      </c>
      <c r="V34" s="214">
        <v>0.15328600000000001</v>
      </c>
      <c r="W34" s="214">
        <v>7.2658E-2</v>
      </c>
      <c r="X34" s="214">
        <v>0.13906299999999999</v>
      </c>
      <c r="Y34" s="214">
        <v>4.3763999999999997E-2</v>
      </c>
      <c r="Z34" s="214">
        <v>8.6437E-2</v>
      </c>
      <c r="AA34" s="214">
        <v>5.926E-2</v>
      </c>
      <c r="AB34" s="214">
        <v>2.016E-3</v>
      </c>
      <c r="AC34" s="214">
        <v>6.3428999999999999E-2</v>
      </c>
      <c r="AD34" s="214">
        <v>5.5015000000000001E-2</v>
      </c>
      <c r="AE34" s="214">
        <v>2.2817E-2</v>
      </c>
      <c r="AF34" s="214">
        <v>9.4271999999999995E-2</v>
      </c>
      <c r="AG34" s="214">
        <v>7.5572E-2</v>
      </c>
      <c r="AH34" s="214">
        <v>4.3436000000000002E-2</v>
      </c>
      <c r="AI34" s="214">
        <v>6.5865999999999994E-2</v>
      </c>
      <c r="AJ34" s="214">
        <v>0.122132</v>
      </c>
      <c r="AK34" s="214">
        <v>7.4404999999999999E-2</v>
      </c>
      <c r="AL34" s="214">
        <v>0.114373</v>
      </c>
      <c r="AM34" s="214">
        <v>9.4049999999999995E-2</v>
      </c>
      <c r="AN34" s="214">
        <v>9.6876000000000004E-2</v>
      </c>
      <c r="AO34" s="214">
        <v>0.110263</v>
      </c>
      <c r="AP34" s="214">
        <v>0.10470599999999999</v>
      </c>
      <c r="AQ34" s="214">
        <v>0.108843</v>
      </c>
      <c r="AR34" s="214">
        <v>2.0160000000000001E-2</v>
      </c>
      <c r="AS34" s="214">
        <v>6.4286999999999997E-2</v>
      </c>
      <c r="AT34" s="214">
        <v>7.4152999999999997E-2</v>
      </c>
      <c r="AU34" s="214">
        <v>9.7908999999999996E-2</v>
      </c>
      <c r="AV34" s="214">
        <v>0.212646</v>
      </c>
      <c r="AW34" s="214">
        <v>0.102394</v>
      </c>
      <c r="AX34" s="214">
        <v>0.123309</v>
      </c>
      <c r="AY34" s="214">
        <v>9.4645999999999994E-2</v>
      </c>
      <c r="AZ34" s="214">
        <v>6.8989999999999996E-2</v>
      </c>
      <c r="BA34" s="214">
        <v>5.7454699999999997E-2</v>
      </c>
      <c r="BB34" s="355">
        <v>6.0679200000000003E-2</v>
      </c>
      <c r="BC34" s="355">
        <v>5.2861100000000001E-2</v>
      </c>
      <c r="BD34" s="355">
        <v>7.8810199999999997E-2</v>
      </c>
      <c r="BE34" s="355">
        <v>5.9815E-2</v>
      </c>
      <c r="BF34" s="355">
        <v>8.2233899999999999E-2</v>
      </c>
      <c r="BG34" s="355">
        <v>9.1181799999999993E-2</v>
      </c>
      <c r="BH34" s="355">
        <v>0.1085738</v>
      </c>
      <c r="BI34" s="355">
        <v>6.8970600000000007E-2</v>
      </c>
      <c r="BJ34" s="355">
        <v>8.2373799999999997E-2</v>
      </c>
      <c r="BK34" s="355">
        <v>6.1408999999999998E-2</v>
      </c>
      <c r="BL34" s="355">
        <v>7.45976E-2</v>
      </c>
      <c r="BM34" s="355">
        <v>6.08782E-2</v>
      </c>
      <c r="BN34" s="355">
        <v>7.03844E-2</v>
      </c>
      <c r="BO34" s="355">
        <v>5.8749099999999999E-2</v>
      </c>
      <c r="BP34" s="355">
        <v>8.1578100000000001E-2</v>
      </c>
      <c r="BQ34" s="355">
        <v>5.9070499999999998E-2</v>
      </c>
      <c r="BR34" s="355">
        <v>8.0425499999999997E-2</v>
      </c>
      <c r="BS34" s="355">
        <v>8.8595999999999994E-2</v>
      </c>
      <c r="BT34" s="355">
        <v>0.10339719999999999</v>
      </c>
      <c r="BU34" s="355">
        <v>6.3318100000000002E-2</v>
      </c>
      <c r="BV34" s="355">
        <v>7.6551300000000003E-2</v>
      </c>
    </row>
    <row r="35" spans="1:74" x14ac:dyDescent="0.2">
      <c r="A35" s="638"/>
      <c r="B35" s="639"/>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405"/>
      <c r="BC35" s="405"/>
      <c r="BD35" s="405"/>
      <c r="BE35" s="405"/>
      <c r="BF35" s="405"/>
      <c r="BG35" s="405"/>
      <c r="BH35" s="405"/>
      <c r="BI35" s="405"/>
      <c r="BJ35" s="405"/>
      <c r="BK35" s="405"/>
      <c r="BL35" s="405"/>
      <c r="BM35" s="405"/>
      <c r="BN35" s="405"/>
      <c r="BO35" s="405"/>
      <c r="BP35" s="405"/>
      <c r="BQ35" s="405"/>
      <c r="BR35" s="405"/>
      <c r="BS35" s="405"/>
      <c r="BT35" s="405"/>
      <c r="BU35" s="405"/>
      <c r="BV35" s="405"/>
    </row>
    <row r="36" spans="1:74" x14ac:dyDescent="0.2">
      <c r="A36" s="638"/>
      <c r="B36" s="155" t="s">
        <v>1184</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742"/>
      <c r="BC36" s="742"/>
      <c r="BD36" s="742"/>
      <c r="BE36" s="742"/>
      <c r="BF36" s="742"/>
      <c r="BG36" s="742"/>
      <c r="BH36" s="742"/>
      <c r="BI36" s="742"/>
      <c r="BJ36" s="742"/>
      <c r="BK36" s="742"/>
      <c r="BL36" s="742"/>
      <c r="BM36" s="742"/>
      <c r="BN36" s="742"/>
      <c r="BO36" s="742"/>
      <c r="BP36" s="742"/>
      <c r="BQ36" s="742"/>
      <c r="BR36" s="742"/>
      <c r="BS36" s="742"/>
      <c r="BT36" s="742"/>
      <c r="BU36" s="742"/>
      <c r="BV36" s="742"/>
    </row>
    <row r="37" spans="1:74" x14ac:dyDescent="0.2">
      <c r="A37" s="638" t="s">
        <v>1185</v>
      </c>
      <c r="B37" s="639" t="s">
        <v>1172</v>
      </c>
      <c r="C37" s="214">
        <v>26.516999999999999</v>
      </c>
      <c r="D37" s="214">
        <v>26.1</v>
      </c>
      <c r="E37" s="214">
        <v>27.076000000000001</v>
      </c>
      <c r="F37" s="214">
        <v>31.550999999999998</v>
      </c>
      <c r="G37" s="214">
        <v>34.125</v>
      </c>
      <c r="H37" s="214">
        <v>37.954999999999998</v>
      </c>
      <c r="I37" s="214">
        <v>39.906999999999996</v>
      </c>
      <c r="J37" s="214">
        <v>37.520000000000003</v>
      </c>
      <c r="K37" s="214">
        <v>37.112000000000002</v>
      </c>
      <c r="L37" s="214">
        <v>37.195</v>
      </c>
      <c r="M37" s="214">
        <v>35.372</v>
      </c>
      <c r="N37" s="214">
        <v>33.265999999999998</v>
      </c>
      <c r="O37" s="214">
        <v>30.236000000000001</v>
      </c>
      <c r="P37" s="214">
        <v>27.95</v>
      </c>
      <c r="Q37" s="214">
        <v>29.364999999999998</v>
      </c>
      <c r="R37" s="214">
        <v>30.423999999999999</v>
      </c>
      <c r="S37" s="214">
        <v>29.516999999999999</v>
      </c>
      <c r="T37" s="214">
        <v>28.911999999999999</v>
      </c>
      <c r="U37" s="214">
        <v>27.795000000000002</v>
      </c>
      <c r="V37" s="214">
        <v>29.87</v>
      </c>
      <c r="W37" s="214">
        <v>30.161999999999999</v>
      </c>
      <c r="X37" s="214">
        <v>31.056000000000001</v>
      </c>
      <c r="Y37" s="214">
        <v>31.445</v>
      </c>
      <c r="Z37" s="214">
        <v>31.765999999999998</v>
      </c>
      <c r="AA37" s="214">
        <v>31.311</v>
      </c>
      <c r="AB37" s="214">
        <v>31.091999999999999</v>
      </c>
      <c r="AC37" s="214">
        <v>32.643000000000001</v>
      </c>
      <c r="AD37" s="214">
        <v>35.909999999999997</v>
      </c>
      <c r="AE37" s="214">
        <v>42.01</v>
      </c>
      <c r="AF37" s="214">
        <v>49.045999999999999</v>
      </c>
      <c r="AG37" s="214">
        <v>50.738</v>
      </c>
      <c r="AH37" s="214">
        <v>47.649000000000001</v>
      </c>
      <c r="AI37" s="214">
        <v>47.698</v>
      </c>
      <c r="AJ37" s="214">
        <v>48.991</v>
      </c>
      <c r="AK37" s="214">
        <v>52.02</v>
      </c>
      <c r="AL37" s="214">
        <v>50.691000000000003</v>
      </c>
      <c r="AM37" s="214">
        <v>48.436999999999998</v>
      </c>
      <c r="AN37" s="214">
        <v>49.588999999999999</v>
      </c>
      <c r="AO37" s="214">
        <v>50.926000000000002</v>
      </c>
      <c r="AP37" s="214">
        <v>52.165999999999997</v>
      </c>
      <c r="AQ37" s="214">
        <v>51.801000000000002</v>
      </c>
      <c r="AR37" s="214">
        <v>51.720999999999997</v>
      </c>
      <c r="AS37" s="214">
        <v>50.094999999999999</v>
      </c>
      <c r="AT37" s="214">
        <v>51.807000000000002</v>
      </c>
      <c r="AU37" s="214">
        <v>53.457000000000001</v>
      </c>
      <c r="AV37" s="214">
        <v>58.63</v>
      </c>
      <c r="AW37" s="214">
        <v>58.969000000000001</v>
      </c>
      <c r="AX37" s="214">
        <v>55.619</v>
      </c>
      <c r="AY37" s="214">
        <v>51.360999999999997</v>
      </c>
      <c r="AZ37" s="214">
        <v>50.715679999999999</v>
      </c>
      <c r="BA37" s="214">
        <v>50.688499999999998</v>
      </c>
      <c r="BB37" s="355">
        <v>52.287869999999998</v>
      </c>
      <c r="BC37" s="355">
        <v>53.11985</v>
      </c>
      <c r="BD37" s="355">
        <v>52.789700000000003</v>
      </c>
      <c r="BE37" s="355">
        <v>51.797400000000003</v>
      </c>
      <c r="BF37" s="355">
        <v>52.941040000000001</v>
      </c>
      <c r="BG37" s="355">
        <v>53.188009999999998</v>
      </c>
      <c r="BH37" s="355">
        <v>53.484909999999999</v>
      </c>
      <c r="BI37" s="355">
        <v>53.939520000000002</v>
      </c>
      <c r="BJ37" s="355">
        <v>51.588900000000002</v>
      </c>
      <c r="BK37" s="355">
        <v>49.488039999999998</v>
      </c>
      <c r="BL37" s="355">
        <v>48.345559999999999</v>
      </c>
      <c r="BM37" s="355">
        <v>49.755400000000002</v>
      </c>
      <c r="BN37" s="355">
        <v>51.91478</v>
      </c>
      <c r="BO37" s="355">
        <v>52.68056</v>
      </c>
      <c r="BP37" s="355">
        <v>52.321370000000002</v>
      </c>
      <c r="BQ37" s="355">
        <v>51.329090000000001</v>
      </c>
      <c r="BR37" s="355">
        <v>51.13449</v>
      </c>
      <c r="BS37" s="355">
        <v>51.282890000000002</v>
      </c>
      <c r="BT37" s="355">
        <v>51.579630000000002</v>
      </c>
      <c r="BU37" s="355">
        <v>51.033760000000001</v>
      </c>
      <c r="BV37" s="355">
        <v>48.682609999999997</v>
      </c>
    </row>
    <row r="38" spans="1:74" x14ac:dyDescent="0.2">
      <c r="A38" s="638" t="s">
        <v>1359</v>
      </c>
      <c r="B38" s="639" t="s">
        <v>1357</v>
      </c>
      <c r="C38" s="214">
        <v>26.88</v>
      </c>
      <c r="D38" s="214">
        <v>23.622</v>
      </c>
      <c r="E38" s="214">
        <v>24.407</v>
      </c>
      <c r="F38" s="214">
        <v>30.382000000000001</v>
      </c>
      <c r="G38" s="214">
        <v>41.997</v>
      </c>
      <c r="H38" s="214">
        <v>52.515000000000001</v>
      </c>
      <c r="I38" s="214">
        <v>62.774999999999999</v>
      </c>
      <c r="J38" s="214">
        <v>71.921999999999997</v>
      </c>
      <c r="K38" s="214">
        <v>76.191000000000003</v>
      </c>
      <c r="L38" s="214">
        <v>76.733999999999995</v>
      </c>
      <c r="M38" s="214">
        <v>75.091999999999999</v>
      </c>
      <c r="N38" s="214">
        <v>72.296999999999997</v>
      </c>
      <c r="O38" s="214">
        <v>62.917999999999999</v>
      </c>
      <c r="P38" s="214">
        <v>50.23</v>
      </c>
      <c r="Q38" s="214">
        <v>53.320999999999998</v>
      </c>
      <c r="R38" s="214">
        <v>61.402000000000001</v>
      </c>
      <c r="S38" s="214">
        <v>71.649000000000001</v>
      </c>
      <c r="T38" s="214">
        <v>78.064999999999998</v>
      </c>
      <c r="U38" s="214">
        <v>84.828000000000003</v>
      </c>
      <c r="V38" s="214">
        <v>91.41</v>
      </c>
      <c r="W38" s="214">
        <v>94.433999999999997</v>
      </c>
      <c r="X38" s="214">
        <v>99.213999999999999</v>
      </c>
      <c r="Y38" s="214">
        <v>99.777000000000001</v>
      </c>
      <c r="Z38" s="214">
        <v>91.379000000000005</v>
      </c>
      <c r="AA38" s="214">
        <v>74.698999999999998</v>
      </c>
      <c r="AB38" s="214">
        <v>61.234999999999999</v>
      </c>
      <c r="AC38" s="214">
        <v>61.761000000000003</v>
      </c>
      <c r="AD38" s="214">
        <v>68.766000000000005</v>
      </c>
      <c r="AE38" s="214">
        <v>71.302000000000007</v>
      </c>
      <c r="AF38" s="214">
        <v>79.819999999999993</v>
      </c>
      <c r="AG38" s="214">
        <v>85.808000000000007</v>
      </c>
      <c r="AH38" s="214">
        <v>94.159000000000006</v>
      </c>
      <c r="AI38" s="214">
        <v>98.974999999999994</v>
      </c>
      <c r="AJ38" s="214">
        <v>96.251999999999995</v>
      </c>
      <c r="AK38" s="214">
        <v>94.394000000000005</v>
      </c>
      <c r="AL38" s="214">
        <v>77.046999999999997</v>
      </c>
      <c r="AM38" s="214">
        <v>53.521000000000001</v>
      </c>
      <c r="AN38" s="214">
        <v>47.026000000000003</v>
      </c>
      <c r="AO38" s="214">
        <v>40.228000000000002</v>
      </c>
      <c r="AP38" s="214">
        <v>38.552</v>
      </c>
      <c r="AQ38" s="214">
        <v>46.228999999999999</v>
      </c>
      <c r="AR38" s="214">
        <v>57.061999999999998</v>
      </c>
      <c r="AS38" s="214">
        <v>64.159000000000006</v>
      </c>
      <c r="AT38" s="214">
        <v>74.111999999999995</v>
      </c>
      <c r="AU38" s="214">
        <v>71.585999999999999</v>
      </c>
      <c r="AV38" s="214">
        <v>71.477000000000004</v>
      </c>
      <c r="AW38" s="214">
        <v>69.251999999999995</v>
      </c>
      <c r="AX38" s="214">
        <v>62.374000000000002</v>
      </c>
      <c r="AY38" s="214">
        <v>45.719000000000001</v>
      </c>
      <c r="AZ38" s="214">
        <v>37.907576456999998</v>
      </c>
      <c r="BA38" s="214">
        <v>33.253301798999999</v>
      </c>
      <c r="BB38" s="355">
        <v>40.887349999999998</v>
      </c>
      <c r="BC38" s="355">
        <v>49.457120000000003</v>
      </c>
      <c r="BD38" s="355">
        <v>59.153359999999999</v>
      </c>
      <c r="BE38" s="355">
        <v>68.108009999999993</v>
      </c>
      <c r="BF38" s="355">
        <v>76.894720000000007</v>
      </c>
      <c r="BG38" s="355">
        <v>82.297669999999997</v>
      </c>
      <c r="BH38" s="355">
        <v>82.683250000000001</v>
      </c>
      <c r="BI38" s="355">
        <v>78.880899999999997</v>
      </c>
      <c r="BJ38" s="355">
        <v>65.825149999999994</v>
      </c>
      <c r="BK38" s="355">
        <v>52.853270000000002</v>
      </c>
      <c r="BL38" s="355">
        <v>46.205779999999997</v>
      </c>
      <c r="BM38" s="355">
        <v>46.322960000000002</v>
      </c>
      <c r="BN38" s="355">
        <v>53.262650000000001</v>
      </c>
      <c r="BO38" s="355">
        <v>60.337859999999999</v>
      </c>
      <c r="BP38" s="355">
        <v>68.622569999999996</v>
      </c>
      <c r="BQ38" s="355">
        <v>76.380330000000001</v>
      </c>
      <c r="BR38" s="355">
        <v>84.141180000000006</v>
      </c>
      <c r="BS38" s="355">
        <v>88.646990000000002</v>
      </c>
      <c r="BT38" s="355">
        <v>88.241749999999996</v>
      </c>
      <c r="BU38" s="355">
        <v>86.381370000000004</v>
      </c>
      <c r="BV38" s="355">
        <v>74.955820000000003</v>
      </c>
    </row>
    <row r="39" spans="1:74" x14ac:dyDescent="0.2">
      <c r="A39" s="638" t="s">
        <v>1360</v>
      </c>
      <c r="B39" s="639" t="s">
        <v>1358</v>
      </c>
      <c r="C39" s="214">
        <v>4.6639999999999997</v>
      </c>
      <c r="D39" s="214">
        <v>4.5919999999999996</v>
      </c>
      <c r="E39" s="214">
        <v>4.4000000000000004</v>
      </c>
      <c r="F39" s="214">
        <v>4.43</v>
      </c>
      <c r="G39" s="214">
        <v>5.2249999999999996</v>
      </c>
      <c r="H39" s="214">
        <v>5.3840000000000003</v>
      </c>
      <c r="I39" s="214">
        <v>5.0880000000000001</v>
      </c>
      <c r="J39" s="214">
        <v>5.3170000000000002</v>
      </c>
      <c r="K39" s="214">
        <v>5.2169999999999996</v>
      </c>
      <c r="L39" s="214">
        <v>4.8099999999999996</v>
      </c>
      <c r="M39" s="214">
        <v>5.6139999999999999</v>
      </c>
      <c r="N39" s="214">
        <v>5.649</v>
      </c>
      <c r="O39" s="214">
        <v>5.41</v>
      </c>
      <c r="P39" s="214">
        <v>5.6639999999999997</v>
      </c>
      <c r="Q39" s="214">
        <v>5.9119999999999999</v>
      </c>
      <c r="R39" s="214">
        <v>6.1120000000000001</v>
      </c>
      <c r="S39" s="214">
        <v>6.6470000000000002</v>
      </c>
      <c r="T39" s="214">
        <v>6.6849999999999996</v>
      </c>
      <c r="U39" s="214">
        <v>6.1790000000000003</v>
      </c>
      <c r="V39" s="214">
        <v>6.16</v>
      </c>
      <c r="W39" s="214">
        <v>5.7560000000000002</v>
      </c>
      <c r="X39" s="214">
        <v>5.3319999999999999</v>
      </c>
      <c r="Y39" s="214">
        <v>4.6289999999999996</v>
      </c>
      <c r="Z39" s="214">
        <v>4.8680000000000003</v>
      </c>
      <c r="AA39" s="214">
        <v>4.6680000000000001</v>
      </c>
      <c r="AB39" s="214">
        <v>4.391</v>
      </c>
      <c r="AC39" s="214">
        <v>5.1920000000000002</v>
      </c>
      <c r="AD39" s="214">
        <v>5.6120000000000001</v>
      </c>
      <c r="AE39" s="214">
        <v>5.7649999999999997</v>
      </c>
      <c r="AF39" s="214">
        <v>5.5890000000000004</v>
      </c>
      <c r="AG39" s="214">
        <v>5.101</v>
      </c>
      <c r="AH39" s="214">
        <v>4.8419999999999996</v>
      </c>
      <c r="AI39" s="214">
        <v>5.3620000000000001</v>
      </c>
      <c r="AJ39" s="214">
        <v>6.6079999999999997</v>
      </c>
      <c r="AK39" s="214">
        <v>7.2160000000000002</v>
      </c>
      <c r="AL39" s="214">
        <v>7.0309999999999997</v>
      </c>
      <c r="AM39" s="214">
        <v>5.9210000000000003</v>
      </c>
      <c r="AN39" s="214">
        <v>3.5649999999999999</v>
      </c>
      <c r="AO39" s="214">
        <v>3.75</v>
      </c>
      <c r="AP39" s="214">
        <v>4.3339999999999996</v>
      </c>
      <c r="AQ39" s="214">
        <v>3.931</v>
      </c>
      <c r="AR39" s="214">
        <v>4.0140000000000002</v>
      </c>
      <c r="AS39" s="214">
        <v>4.7690000000000001</v>
      </c>
      <c r="AT39" s="214">
        <v>5.625</v>
      </c>
      <c r="AU39" s="214">
        <v>5.2069999999999999</v>
      </c>
      <c r="AV39" s="214">
        <v>4.9219999999999997</v>
      </c>
      <c r="AW39" s="214">
        <v>5.01</v>
      </c>
      <c r="AX39" s="214">
        <v>4.8150000000000004</v>
      </c>
      <c r="AY39" s="214">
        <v>4.92</v>
      </c>
      <c r="AZ39" s="214">
        <v>4.9125664000000002</v>
      </c>
      <c r="BA39" s="214">
        <v>4.7349560999999998</v>
      </c>
      <c r="BB39" s="355">
        <v>4.7585309999999996</v>
      </c>
      <c r="BC39" s="355">
        <v>4.8927310000000004</v>
      </c>
      <c r="BD39" s="355">
        <v>5.048343</v>
      </c>
      <c r="BE39" s="355">
        <v>4.9729390000000002</v>
      </c>
      <c r="BF39" s="355">
        <v>5.1874269999999996</v>
      </c>
      <c r="BG39" s="355">
        <v>5.2492359999999998</v>
      </c>
      <c r="BH39" s="355">
        <v>4.9683799999999998</v>
      </c>
      <c r="BI39" s="355">
        <v>5.5440469999999999</v>
      </c>
      <c r="BJ39" s="355">
        <v>5.5023949999999999</v>
      </c>
      <c r="BK39" s="355">
        <v>5.0267309999999998</v>
      </c>
      <c r="BL39" s="355">
        <v>4.9125589999999999</v>
      </c>
      <c r="BM39" s="355">
        <v>4.6120760000000001</v>
      </c>
      <c r="BN39" s="355">
        <v>4.5065869999999997</v>
      </c>
      <c r="BO39" s="355">
        <v>4.5615800000000002</v>
      </c>
      <c r="BP39" s="355">
        <v>4.6014549999999996</v>
      </c>
      <c r="BQ39" s="355">
        <v>4.475422</v>
      </c>
      <c r="BR39" s="355">
        <v>4.7794379999999999</v>
      </c>
      <c r="BS39" s="355">
        <v>4.8804559999999997</v>
      </c>
      <c r="BT39" s="355">
        <v>4.6204190000000001</v>
      </c>
      <c r="BU39" s="355">
        <v>5.3442689999999997</v>
      </c>
      <c r="BV39" s="355">
        <v>5.5270359999999998</v>
      </c>
    </row>
    <row r="40" spans="1:74" x14ac:dyDescent="0.2">
      <c r="A40" s="638" t="s">
        <v>1186</v>
      </c>
      <c r="B40" s="639" t="s">
        <v>1175</v>
      </c>
      <c r="C40" s="214">
        <v>28.135000000000002</v>
      </c>
      <c r="D40" s="214">
        <v>24.370999999999999</v>
      </c>
      <c r="E40" s="214">
        <v>26.306999999999999</v>
      </c>
      <c r="F40" s="214">
        <v>33.110999999999997</v>
      </c>
      <c r="G40" s="214">
        <v>42.067</v>
      </c>
      <c r="H40" s="214">
        <v>52.347000000000001</v>
      </c>
      <c r="I40" s="214">
        <v>62.920999999999999</v>
      </c>
      <c r="J40" s="214">
        <v>71.977000000000004</v>
      </c>
      <c r="K40" s="214">
        <v>72.403000000000006</v>
      </c>
      <c r="L40" s="214">
        <v>66.212999999999994</v>
      </c>
      <c r="M40" s="214">
        <v>54.15</v>
      </c>
      <c r="N40" s="214">
        <v>41.947000000000003</v>
      </c>
      <c r="O40" s="214">
        <v>33.048999999999999</v>
      </c>
      <c r="P40" s="214">
        <v>29.367000000000001</v>
      </c>
      <c r="Q40" s="214">
        <v>32.478000000000002</v>
      </c>
      <c r="R40" s="214">
        <v>41.503999999999998</v>
      </c>
      <c r="S40" s="214">
        <v>50.624000000000002</v>
      </c>
      <c r="T40" s="214">
        <v>59.155000000000001</v>
      </c>
      <c r="U40" s="214">
        <v>66.296999999999997</v>
      </c>
      <c r="V40" s="214">
        <v>74.212999999999994</v>
      </c>
      <c r="W40" s="214">
        <v>76.301000000000002</v>
      </c>
      <c r="X40" s="214">
        <v>70.325000000000003</v>
      </c>
      <c r="Y40" s="214">
        <v>58.11</v>
      </c>
      <c r="Z40" s="214">
        <v>45.962000000000003</v>
      </c>
      <c r="AA40" s="214">
        <v>33.798000000000002</v>
      </c>
      <c r="AB40" s="214">
        <v>29.777000000000001</v>
      </c>
      <c r="AC40" s="214">
        <v>32.463999999999999</v>
      </c>
      <c r="AD40" s="214">
        <v>37.396999999999998</v>
      </c>
      <c r="AE40" s="214">
        <v>45.006999999999998</v>
      </c>
      <c r="AF40" s="214">
        <v>54.171999999999997</v>
      </c>
      <c r="AG40" s="214">
        <v>64.765000000000001</v>
      </c>
      <c r="AH40" s="214">
        <v>75.825999999999993</v>
      </c>
      <c r="AI40" s="214">
        <v>73.483999999999995</v>
      </c>
      <c r="AJ40" s="214">
        <v>65.581000000000003</v>
      </c>
      <c r="AK40" s="214">
        <v>52.807000000000002</v>
      </c>
      <c r="AL40" s="214">
        <v>40.381</v>
      </c>
      <c r="AM40" s="214">
        <v>32.985999999999997</v>
      </c>
      <c r="AN40" s="214">
        <v>30.885000000000002</v>
      </c>
      <c r="AO40" s="214">
        <v>31.681000000000001</v>
      </c>
      <c r="AP40" s="214">
        <v>38.366</v>
      </c>
      <c r="AQ40" s="214">
        <v>49.28</v>
      </c>
      <c r="AR40" s="214">
        <v>57.24</v>
      </c>
      <c r="AS40" s="214">
        <v>65.298000000000002</v>
      </c>
      <c r="AT40" s="214">
        <v>75.512</v>
      </c>
      <c r="AU40" s="214">
        <v>76.097999999999999</v>
      </c>
      <c r="AV40" s="214">
        <v>75.153000000000006</v>
      </c>
      <c r="AW40" s="214">
        <v>62.844000000000001</v>
      </c>
      <c r="AX40" s="214">
        <v>47.951999999999998</v>
      </c>
      <c r="AY40" s="214">
        <v>35.744</v>
      </c>
      <c r="AZ40" s="214">
        <v>29.941491642999999</v>
      </c>
      <c r="BA40" s="214">
        <v>32.048449302000002</v>
      </c>
      <c r="BB40" s="355">
        <v>38.884970000000003</v>
      </c>
      <c r="BC40" s="355">
        <v>47.52731</v>
      </c>
      <c r="BD40" s="355">
        <v>56.135899999999999</v>
      </c>
      <c r="BE40" s="355">
        <v>64.287710000000004</v>
      </c>
      <c r="BF40" s="355">
        <v>71.989890000000003</v>
      </c>
      <c r="BG40" s="355">
        <v>72.468900000000005</v>
      </c>
      <c r="BH40" s="355">
        <v>65.684100000000001</v>
      </c>
      <c r="BI40" s="355">
        <v>53.705100000000002</v>
      </c>
      <c r="BJ40" s="355">
        <v>41.97777</v>
      </c>
      <c r="BK40" s="355">
        <v>33.675539999999998</v>
      </c>
      <c r="BL40" s="355">
        <v>29.733689999999999</v>
      </c>
      <c r="BM40" s="355">
        <v>31.908989999999999</v>
      </c>
      <c r="BN40" s="355">
        <v>38.745510000000003</v>
      </c>
      <c r="BO40" s="355">
        <v>47.38785</v>
      </c>
      <c r="BP40" s="355">
        <v>55.996429999999997</v>
      </c>
      <c r="BQ40" s="355">
        <v>64.148250000000004</v>
      </c>
      <c r="BR40" s="355">
        <v>71.850430000000003</v>
      </c>
      <c r="BS40" s="355">
        <v>72.329440000000005</v>
      </c>
      <c r="BT40" s="355">
        <v>65.544640000000001</v>
      </c>
      <c r="BU40" s="355">
        <v>53.565640000000002</v>
      </c>
      <c r="BV40" s="355">
        <v>41.83831</v>
      </c>
    </row>
    <row r="41" spans="1:74" x14ac:dyDescent="0.2">
      <c r="A41" s="638" t="s">
        <v>946</v>
      </c>
      <c r="B41" s="639" t="s">
        <v>1176</v>
      </c>
      <c r="C41" s="214">
        <v>13.792</v>
      </c>
      <c r="D41" s="214">
        <v>13.257</v>
      </c>
      <c r="E41" s="214">
        <v>13.984999999999999</v>
      </c>
      <c r="F41" s="214">
        <v>15.433</v>
      </c>
      <c r="G41" s="214">
        <v>16.707999999999998</v>
      </c>
      <c r="H41" s="214">
        <v>15.77</v>
      </c>
      <c r="I41" s="214">
        <v>17.657</v>
      </c>
      <c r="J41" s="214">
        <v>19.440999999999999</v>
      </c>
      <c r="K41" s="214">
        <v>20.387</v>
      </c>
      <c r="L41" s="214">
        <v>21.152999999999999</v>
      </c>
      <c r="M41" s="214">
        <v>21.283000000000001</v>
      </c>
      <c r="N41" s="214">
        <v>20.608000000000001</v>
      </c>
      <c r="O41" s="214">
        <v>20.603999999999999</v>
      </c>
      <c r="P41" s="214">
        <v>18.888999999999999</v>
      </c>
      <c r="Q41" s="214">
        <v>17.219000000000001</v>
      </c>
      <c r="R41" s="214">
        <v>18.190999999999999</v>
      </c>
      <c r="S41" s="214">
        <v>19.492000000000001</v>
      </c>
      <c r="T41" s="214">
        <v>20.492000000000001</v>
      </c>
      <c r="U41" s="214">
        <v>20.99</v>
      </c>
      <c r="V41" s="214">
        <v>19.440999999999999</v>
      </c>
      <c r="W41" s="214">
        <v>18.901</v>
      </c>
      <c r="X41" s="214">
        <v>18.82</v>
      </c>
      <c r="Y41" s="214">
        <v>20.151</v>
      </c>
      <c r="Z41" s="214">
        <v>20.515999999999998</v>
      </c>
      <c r="AA41" s="214">
        <v>19.664000000000001</v>
      </c>
      <c r="AB41" s="214">
        <v>20.59</v>
      </c>
      <c r="AC41" s="214">
        <v>20.428999999999998</v>
      </c>
      <c r="AD41" s="214">
        <v>20.263999999999999</v>
      </c>
      <c r="AE41" s="214">
        <v>20.887</v>
      </c>
      <c r="AF41" s="214">
        <v>21.251000000000001</v>
      </c>
      <c r="AG41" s="214">
        <v>22.358000000000001</v>
      </c>
      <c r="AH41" s="214">
        <v>24.66</v>
      </c>
      <c r="AI41" s="214">
        <v>25.314</v>
      </c>
      <c r="AJ41" s="214">
        <v>25.504999999999999</v>
      </c>
      <c r="AK41" s="214">
        <v>26.196999999999999</v>
      </c>
      <c r="AL41" s="214">
        <v>25.045000000000002</v>
      </c>
      <c r="AM41" s="214">
        <v>24.547000000000001</v>
      </c>
      <c r="AN41" s="214">
        <v>22.815999999999999</v>
      </c>
      <c r="AO41" s="214">
        <v>21.492999999999999</v>
      </c>
      <c r="AP41" s="214">
        <v>20.518000000000001</v>
      </c>
      <c r="AQ41" s="214">
        <v>19.545000000000002</v>
      </c>
      <c r="AR41" s="214">
        <v>20.553000000000001</v>
      </c>
      <c r="AS41" s="214">
        <v>22.626000000000001</v>
      </c>
      <c r="AT41" s="214">
        <v>23.640999999999998</v>
      </c>
      <c r="AU41" s="214">
        <v>23.396999999999998</v>
      </c>
      <c r="AV41" s="214">
        <v>21.591999999999999</v>
      </c>
      <c r="AW41" s="214">
        <v>21.335000000000001</v>
      </c>
      <c r="AX41" s="214">
        <v>20.143999999999998</v>
      </c>
      <c r="AY41" s="214">
        <v>18.977</v>
      </c>
      <c r="AZ41" s="214">
        <v>18.504685500000001</v>
      </c>
      <c r="BA41" s="214">
        <v>18.668995500000001</v>
      </c>
      <c r="BB41" s="355">
        <v>19.30499</v>
      </c>
      <c r="BC41" s="355">
        <v>20.46931</v>
      </c>
      <c r="BD41" s="355">
        <v>21.617979999999999</v>
      </c>
      <c r="BE41" s="355">
        <v>23.357209999999998</v>
      </c>
      <c r="BF41" s="355">
        <v>24.2056</v>
      </c>
      <c r="BG41" s="355">
        <v>24.380739999999999</v>
      </c>
      <c r="BH41" s="355">
        <v>24.52814</v>
      </c>
      <c r="BI41" s="355">
        <v>24.99633</v>
      </c>
      <c r="BJ41" s="355">
        <v>25.001950000000001</v>
      </c>
      <c r="BK41" s="355">
        <v>25.189689999999999</v>
      </c>
      <c r="BL41" s="355">
        <v>24.03163</v>
      </c>
      <c r="BM41" s="355">
        <v>23.768139999999999</v>
      </c>
      <c r="BN41" s="355">
        <v>23.860779999999998</v>
      </c>
      <c r="BO41" s="355">
        <v>24.52882</v>
      </c>
      <c r="BP41" s="355">
        <v>25.246020000000001</v>
      </c>
      <c r="BQ41" s="355">
        <v>26.685639999999999</v>
      </c>
      <c r="BR41" s="355">
        <v>27.27075</v>
      </c>
      <c r="BS41" s="355">
        <v>27.186669999999999</v>
      </c>
      <c r="BT41" s="355">
        <v>27.084050000000001</v>
      </c>
      <c r="BU41" s="355">
        <v>27.3154</v>
      </c>
      <c r="BV41" s="355">
        <v>27.12865</v>
      </c>
    </row>
    <row r="42" spans="1:74" x14ac:dyDescent="0.2">
      <c r="A42" s="638"/>
      <c r="C42" s="642"/>
      <c r="D42" s="642"/>
      <c r="E42" s="642"/>
      <c r="F42" s="642"/>
      <c r="G42" s="642"/>
      <c r="H42" s="642"/>
      <c r="I42" s="642"/>
      <c r="J42" s="642"/>
      <c r="K42" s="642"/>
      <c r="L42" s="642"/>
      <c r="M42" s="642"/>
      <c r="N42" s="642"/>
      <c r="O42" s="642"/>
      <c r="P42" s="642"/>
      <c r="Q42" s="642"/>
      <c r="R42" s="642"/>
      <c r="S42" s="642"/>
      <c r="T42" s="642"/>
      <c r="U42" s="642"/>
      <c r="V42" s="642"/>
      <c r="W42" s="642"/>
      <c r="X42" s="642"/>
      <c r="Y42" s="642"/>
      <c r="Z42" s="642"/>
      <c r="AA42" s="642"/>
      <c r="AB42" s="642"/>
      <c r="AC42" s="642"/>
      <c r="AD42" s="642"/>
      <c r="AE42" s="642"/>
      <c r="AF42" s="642"/>
      <c r="AG42" s="642"/>
      <c r="AH42" s="642"/>
      <c r="AI42" s="642"/>
      <c r="AJ42" s="642"/>
      <c r="AK42" s="642"/>
      <c r="AL42" s="642"/>
      <c r="AM42" s="642"/>
      <c r="AN42" s="642"/>
      <c r="AO42" s="642"/>
      <c r="AP42" s="642"/>
      <c r="AQ42" s="642"/>
      <c r="AR42" s="642"/>
      <c r="AS42" s="642"/>
      <c r="AT42" s="642"/>
      <c r="AU42" s="642"/>
      <c r="AV42" s="642"/>
      <c r="AW42" s="642"/>
      <c r="AX42" s="642"/>
      <c r="AY42" s="642"/>
      <c r="AZ42" s="642"/>
      <c r="BA42" s="642"/>
      <c r="BB42" s="643"/>
      <c r="BC42" s="643"/>
      <c r="BD42" s="643"/>
      <c r="BE42" s="643"/>
      <c r="BF42" s="643"/>
      <c r="BG42" s="643"/>
      <c r="BH42" s="643"/>
      <c r="BI42" s="643"/>
      <c r="BJ42" s="643"/>
      <c r="BK42" s="643"/>
      <c r="BL42" s="643"/>
      <c r="BM42" s="643"/>
      <c r="BN42" s="643"/>
      <c r="BO42" s="643"/>
      <c r="BP42" s="643"/>
      <c r="BQ42" s="643"/>
      <c r="BR42" s="643"/>
      <c r="BS42" s="643"/>
      <c r="BT42" s="643"/>
      <c r="BU42" s="643"/>
      <c r="BV42" s="643"/>
    </row>
    <row r="43" spans="1:74" ht="11.1" customHeight="1" x14ac:dyDescent="0.2">
      <c r="A43" s="57"/>
      <c r="B43" s="155" t="s">
        <v>711</v>
      </c>
      <c r="C43" s="640"/>
      <c r="D43" s="640"/>
      <c r="E43" s="640"/>
      <c r="F43" s="640"/>
      <c r="G43" s="640"/>
      <c r="H43" s="640"/>
      <c r="I43" s="640"/>
      <c r="J43" s="640"/>
      <c r="K43" s="640"/>
      <c r="L43" s="640"/>
      <c r="M43" s="640"/>
      <c r="N43" s="640"/>
      <c r="O43" s="640"/>
      <c r="P43" s="640"/>
      <c r="Q43" s="640"/>
      <c r="R43" s="640"/>
      <c r="S43" s="640"/>
      <c r="T43" s="640"/>
      <c r="U43" s="640"/>
      <c r="V43" s="640"/>
      <c r="W43" s="640"/>
      <c r="X43" s="640"/>
      <c r="Y43" s="640"/>
      <c r="Z43" s="640"/>
      <c r="AA43" s="640"/>
      <c r="AB43" s="640"/>
      <c r="AC43" s="640"/>
      <c r="AD43" s="640"/>
      <c r="AE43" s="640"/>
      <c r="AF43" s="640"/>
      <c r="AG43" s="640"/>
      <c r="AH43" s="640"/>
      <c r="AI43" s="640"/>
      <c r="AJ43" s="640"/>
      <c r="AK43" s="640"/>
      <c r="AL43" s="640"/>
      <c r="AM43" s="640"/>
      <c r="AN43" s="640"/>
      <c r="AO43" s="640"/>
      <c r="AP43" s="640"/>
      <c r="AQ43" s="640"/>
      <c r="AR43" s="640"/>
      <c r="AS43" s="640"/>
      <c r="AT43" s="640"/>
      <c r="AU43" s="640"/>
      <c r="AV43" s="640"/>
      <c r="AW43" s="640"/>
      <c r="AX43" s="640"/>
      <c r="AY43" s="640"/>
      <c r="AZ43" s="640"/>
      <c r="BA43" s="640"/>
      <c r="BB43" s="641"/>
      <c r="BC43" s="641"/>
      <c r="BD43" s="641"/>
      <c r="BE43" s="641"/>
      <c r="BF43" s="641"/>
      <c r="BG43" s="641"/>
      <c r="BH43" s="641"/>
      <c r="BI43" s="641"/>
      <c r="BJ43" s="641"/>
      <c r="BK43" s="641"/>
      <c r="BL43" s="641"/>
      <c r="BM43" s="641"/>
      <c r="BN43" s="641"/>
      <c r="BO43" s="641"/>
      <c r="BP43" s="641"/>
      <c r="BQ43" s="641"/>
      <c r="BR43" s="641"/>
      <c r="BS43" s="641"/>
      <c r="BT43" s="641"/>
      <c r="BU43" s="641"/>
      <c r="BV43" s="641"/>
    </row>
    <row r="44" spans="1:74" ht="11.1" customHeight="1" x14ac:dyDescent="0.2">
      <c r="A44" s="61" t="s">
        <v>641</v>
      </c>
      <c r="B44" s="179" t="s">
        <v>539</v>
      </c>
      <c r="C44" s="214">
        <v>15.311064</v>
      </c>
      <c r="D44" s="214">
        <v>15.127571</v>
      </c>
      <c r="E44" s="214">
        <v>15.115741</v>
      </c>
      <c r="F44" s="214">
        <v>15.864133000000001</v>
      </c>
      <c r="G44" s="214">
        <v>15.945548</v>
      </c>
      <c r="H44" s="214">
        <v>15.817299999999999</v>
      </c>
      <c r="I44" s="214">
        <v>16.534451000000001</v>
      </c>
      <c r="J44" s="214">
        <v>16.460353999999999</v>
      </c>
      <c r="K44" s="214">
        <v>16.073499999999999</v>
      </c>
      <c r="L44" s="214">
        <v>15.361032</v>
      </c>
      <c r="M44" s="214">
        <v>16.043433</v>
      </c>
      <c r="N44" s="214">
        <v>16.469031999999999</v>
      </c>
      <c r="O44" s="214">
        <v>15.456129000000001</v>
      </c>
      <c r="P44" s="214">
        <v>15.341571</v>
      </c>
      <c r="Q44" s="214">
        <v>15.64</v>
      </c>
      <c r="R44" s="214">
        <v>16.2728</v>
      </c>
      <c r="S44" s="214">
        <v>16.401612</v>
      </c>
      <c r="T44" s="214">
        <v>16.701132999999999</v>
      </c>
      <c r="U44" s="214">
        <v>16.878644999999999</v>
      </c>
      <c r="V44" s="214">
        <v>16.700225</v>
      </c>
      <c r="W44" s="214">
        <v>16.1676</v>
      </c>
      <c r="X44" s="214">
        <v>15.439871</v>
      </c>
      <c r="Y44" s="214">
        <v>16.458033</v>
      </c>
      <c r="Z44" s="214">
        <v>16.741548000000002</v>
      </c>
      <c r="AA44" s="214">
        <v>15.95129</v>
      </c>
      <c r="AB44" s="214">
        <v>15.842828000000001</v>
      </c>
      <c r="AC44" s="214">
        <v>16.082452</v>
      </c>
      <c r="AD44" s="214">
        <v>15.920267000000001</v>
      </c>
      <c r="AE44" s="214">
        <v>16.236806999999999</v>
      </c>
      <c r="AF44" s="214">
        <v>16.432600000000001</v>
      </c>
      <c r="AG44" s="214">
        <v>16.621193999999999</v>
      </c>
      <c r="AH44" s="214">
        <v>16.593354999999999</v>
      </c>
      <c r="AI44" s="214">
        <v>16.339832999999999</v>
      </c>
      <c r="AJ44" s="214">
        <v>15.454355</v>
      </c>
      <c r="AK44" s="214">
        <v>16.235233000000001</v>
      </c>
      <c r="AL44" s="214">
        <v>16.515871000000001</v>
      </c>
      <c r="AM44" s="214">
        <v>16.129451</v>
      </c>
      <c r="AN44" s="214">
        <v>15.546214000000001</v>
      </c>
      <c r="AO44" s="214">
        <v>16.028321999999999</v>
      </c>
      <c r="AP44" s="214">
        <v>16.97</v>
      </c>
      <c r="AQ44" s="214">
        <v>17.212095999999999</v>
      </c>
      <c r="AR44" s="214">
        <v>17.204967</v>
      </c>
      <c r="AS44" s="214">
        <v>17.317903000000001</v>
      </c>
      <c r="AT44" s="214">
        <v>16.979226000000001</v>
      </c>
      <c r="AU44" s="214">
        <v>15.460133000000001</v>
      </c>
      <c r="AV44" s="214">
        <v>16.061064999999999</v>
      </c>
      <c r="AW44" s="214">
        <v>16.839466999999999</v>
      </c>
      <c r="AX44" s="214">
        <v>17.274355</v>
      </c>
      <c r="AY44" s="214">
        <v>16.599226000000002</v>
      </c>
      <c r="AZ44" s="214">
        <v>15.983785714</v>
      </c>
      <c r="BA44" s="214">
        <v>16.678088386999999</v>
      </c>
      <c r="BB44" s="355">
        <v>17.082560000000001</v>
      </c>
      <c r="BC44" s="355">
        <v>17.461639999999999</v>
      </c>
      <c r="BD44" s="355">
        <v>17.663740000000001</v>
      </c>
      <c r="BE44" s="355">
        <v>17.635629999999999</v>
      </c>
      <c r="BF44" s="355">
        <v>17.39282</v>
      </c>
      <c r="BG44" s="355">
        <v>16.88851</v>
      </c>
      <c r="BH44" s="355">
        <v>15.97217</v>
      </c>
      <c r="BI44" s="355">
        <v>16.786639999999998</v>
      </c>
      <c r="BJ44" s="355">
        <v>17.019380000000002</v>
      </c>
      <c r="BK44" s="355">
        <v>16.37359</v>
      </c>
      <c r="BL44" s="355">
        <v>16.231290000000001</v>
      </c>
      <c r="BM44" s="355">
        <v>16.63963</v>
      </c>
      <c r="BN44" s="355">
        <v>17.08831</v>
      </c>
      <c r="BO44" s="355">
        <v>17.530080000000002</v>
      </c>
      <c r="BP44" s="355">
        <v>17.74389</v>
      </c>
      <c r="BQ44" s="355">
        <v>17.70947</v>
      </c>
      <c r="BR44" s="355">
        <v>17.447569999999999</v>
      </c>
      <c r="BS44" s="355">
        <v>16.987310000000001</v>
      </c>
      <c r="BT44" s="355">
        <v>16.405850000000001</v>
      </c>
      <c r="BU44" s="355">
        <v>16.862690000000001</v>
      </c>
      <c r="BV44" s="355">
        <v>17.12406</v>
      </c>
    </row>
    <row r="45" spans="1:74" ht="11.1" customHeight="1" x14ac:dyDescent="0.2">
      <c r="A45" s="638" t="s">
        <v>1200</v>
      </c>
      <c r="B45" s="639" t="s">
        <v>1193</v>
      </c>
      <c r="C45" s="214">
        <v>0.52396699999999996</v>
      </c>
      <c r="D45" s="214">
        <v>0.53085700000000002</v>
      </c>
      <c r="E45" s="214">
        <v>0.49490299999999998</v>
      </c>
      <c r="F45" s="214">
        <v>0.43256600000000001</v>
      </c>
      <c r="G45" s="214">
        <v>0.43212899999999999</v>
      </c>
      <c r="H45" s="214">
        <v>0.43076599999999998</v>
      </c>
      <c r="I45" s="214">
        <v>0.41367700000000002</v>
      </c>
      <c r="J45" s="214">
        <v>0.42438700000000001</v>
      </c>
      <c r="K45" s="214">
        <v>0.54323299999999997</v>
      </c>
      <c r="L45" s="214">
        <v>0.59358</v>
      </c>
      <c r="M45" s="214">
        <v>0.65823299999999996</v>
      </c>
      <c r="N45" s="214">
        <v>0.65906399999999998</v>
      </c>
      <c r="O45" s="214">
        <v>0.58887100000000003</v>
      </c>
      <c r="P45" s="214">
        <v>0.54478499999999996</v>
      </c>
      <c r="Q45" s="214">
        <v>0.49422500000000003</v>
      </c>
      <c r="R45" s="214">
        <v>0.40643299999999999</v>
      </c>
      <c r="S45" s="214">
        <v>0.39361200000000002</v>
      </c>
      <c r="T45" s="214">
        <v>0.41839999999999999</v>
      </c>
      <c r="U45" s="214">
        <v>0.43196699999999999</v>
      </c>
      <c r="V45" s="214">
        <v>0.44893499999999997</v>
      </c>
      <c r="W45" s="214">
        <v>0.54616600000000004</v>
      </c>
      <c r="X45" s="214">
        <v>0.60048299999999999</v>
      </c>
      <c r="Y45" s="214">
        <v>0.68343299999999996</v>
      </c>
      <c r="Z45" s="214">
        <v>0.64948300000000003</v>
      </c>
      <c r="AA45" s="214">
        <v>0.67238699999999996</v>
      </c>
      <c r="AB45" s="214">
        <v>0.56851700000000005</v>
      </c>
      <c r="AC45" s="214">
        <v>0.48725800000000002</v>
      </c>
      <c r="AD45" s="214">
        <v>0.45219999999999999</v>
      </c>
      <c r="AE45" s="214">
        <v>0.42016100000000001</v>
      </c>
      <c r="AF45" s="214">
        <v>0.43246699999999999</v>
      </c>
      <c r="AG45" s="214">
        <v>0.42496800000000001</v>
      </c>
      <c r="AH45" s="214">
        <v>0.42661300000000002</v>
      </c>
      <c r="AI45" s="214">
        <v>0.54733299999999996</v>
      </c>
      <c r="AJ45" s="214">
        <v>0.63274200000000003</v>
      </c>
      <c r="AK45" s="214">
        <v>0.69886700000000002</v>
      </c>
      <c r="AL45" s="214">
        <v>0.67354800000000004</v>
      </c>
      <c r="AM45" s="214">
        <v>0.64970899999999998</v>
      </c>
      <c r="AN45" s="214">
        <v>0.58642799999999995</v>
      </c>
      <c r="AO45" s="214">
        <v>0.51838700000000004</v>
      </c>
      <c r="AP45" s="214">
        <v>0.47716599999999998</v>
      </c>
      <c r="AQ45" s="214">
        <v>0.48367700000000002</v>
      </c>
      <c r="AR45" s="214">
        <v>0.473333</v>
      </c>
      <c r="AS45" s="214">
        <v>0.44574200000000003</v>
      </c>
      <c r="AT45" s="214">
        <v>0.47990300000000002</v>
      </c>
      <c r="AU45" s="214">
        <v>0.60499999999999998</v>
      </c>
      <c r="AV45" s="214">
        <v>0.59180699999999997</v>
      </c>
      <c r="AW45" s="214">
        <v>0.72956699999999997</v>
      </c>
      <c r="AX45" s="214">
        <v>0.75012900000000005</v>
      </c>
      <c r="AY45" s="214">
        <v>0.62929000000000002</v>
      </c>
      <c r="AZ45" s="214">
        <v>0.5802446</v>
      </c>
      <c r="BA45" s="214">
        <v>0.51119009999999998</v>
      </c>
      <c r="BB45" s="355">
        <v>0.48488399999999998</v>
      </c>
      <c r="BC45" s="355">
        <v>0.48578300000000002</v>
      </c>
      <c r="BD45" s="355">
        <v>0.50019100000000005</v>
      </c>
      <c r="BE45" s="355">
        <v>0.48244550000000003</v>
      </c>
      <c r="BF45" s="355">
        <v>0.49502289999999999</v>
      </c>
      <c r="BG45" s="355">
        <v>0.59156310000000001</v>
      </c>
      <c r="BH45" s="355">
        <v>0.65644420000000003</v>
      </c>
      <c r="BI45" s="355">
        <v>0.70432300000000003</v>
      </c>
      <c r="BJ45" s="355">
        <v>0.68081760000000002</v>
      </c>
      <c r="BK45" s="355">
        <v>0.64049420000000001</v>
      </c>
      <c r="BL45" s="355">
        <v>0.6044872</v>
      </c>
      <c r="BM45" s="355">
        <v>0.53058159999999999</v>
      </c>
      <c r="BN45" s="355">
        <v>0.4932241</v>
      </c>
      <c r="BO45" s="355">
        <v>0.49372129999999997</v>
      </c>
      <c r="BP45" s="355">
        <v>0.50676520000000003</v>
      </c>
      <c r="BQ45" s="355">
        <v>0.48668400000000001</v>
      </c>
      <c r="BR45" s="355">
        <v>0.49872480000000002</v>
      </c>
      <c r="BS45" s="355">
        <v>0.59601820000000005</v>
      </c>
      <c r="BT45" s="355">
        <v>0.66853470000000004</v>
      </c>
      <c r="BU45" s="355">
        <v>0.70886669999999996</v>
      </c>
      <c r="BV45" s="355">
        <v>0.68555840000000001</v>
      </c>
    </row>
    <row r="46" spans="1:74" ht="11.1" customHeight="1" x14ac:dyDescent="0.2">
      <c r="A46" s="61" t="s">
        <v>1097</v>
      </c>
      <c r="B46" s="179" t="s">
        <v>540</v>
      </c>
      <c r="C46" s="214">
        <v>0.98</v>
      </c>
      <c r="D46" s="214">
        <v>1.0858209999999999</v>
      </c>
      <c r="E46" s="214">
        <v>1.118096</v>
      </c>
      <c r="F46" s="214">
        <v>1.1534329999999999</v>
      </c>
      <c r="G46" s="214">
        <v>1.1652579999999999</v>
      </c>
      <c r="H46" s="214">
        <v>1.169233</v>
      </c>
      <c r="I46" s="214">
        <v>1.172032</v>
      </c>
      <c r="J46" s="214">
        <v>1.1677090000000001</v>
      </c>
      <c r="K46" s="214">
        <v>1.1371659999999999</v>
      </c>
      <c r="L46" s="214">
        <v>1.138774</v>
      </c>
      <c r="M46" s="214">
        <v>1.1353</v>
      </c>
      <c r="N46" s="214">
        <v>1.1526449999999999</v>
      </c>
      <c r="O46" s="214">
        <v>1.095548</v>
      </c>
      <c r="P46" s="214">
        <v>1.1223920000000001</v>
      </c>
      <c r="Q46" s="214">
        <v>1.1412580000000001</v>
      </c>
      <c r="R46" s="214">
        <v>1.1693659999999999</v>
      </c>
      <c r="S46" s="214">
        <v>1.171</v>
      </c>
      <c r="T46" s="214">
        <v>1.2038329999999999</v>
      </c>
      <c r="U46" s="214">
        <v>1.2157089999999999</v>
      </c>
      <c r="V46" s="214">
        <v>1.1918059999999999</v>
      </c>
      <c r="W46" s="214">
        <v>1.1834</v>
      </c>
      <c r="X46" s="214">
        <v>1.1791290000000001</v>
      </c>
      <c r="Y46" s="214">
        <v>1.1561330000000001</v>
      </c>
      <c r="Z46" s="214">
        <v>1.17</v>
      </c>
      <c r="AA46" s="214">
        <v>1.114903</v>
      </c>
      <c r="AB46" s="214">
        <v>1.155931</v>
      </c>
      <c r="AC46" s="214">
        <v>1.174194</v>
      </c>
      <c r="AD46" s="214">
        <v>1.2031670000000001</v>
      </c>
      <c r="AE46" s="214">
        <v>1.215355</v>
      </c>
      <c r="AF46" s="214">
        <v>1.248167</v>
      </c>
      <c r="AG46" s="214">
        <v>1.2313229999999999</v>
      </c>
      <c r="AH46" s="214">
        <v>1.2503869999999999</v>
      </c>
      <c r="AI46" s="214">
        <v>1.2135</v>
      </c>
      <c r="AJ46" s="214">
        <v>1.193484</v>
      </c>
      <c r="AK46" s="214">
        <v>1.195567</v>
      </c>
      <c r="AL46" s="214">
        <v>1.1957739999999999</v>
      </c>
      <c r="AM46" s="214">
        <v>1.108806</v>
      </c>
      <c r="AN46" s="214">
        <v>1.1668210000000001</v>
      </c>
      <c r="AO46" s="214">
        <v>1.2055480000000001</v>
      </c>
      <c r="AP46" s="214">
        <v>1.2059660000000001</v>
      </c>
      <c r="AQ46" s="214">
        <v>1.238516</v>
      </c>
      <c r="AR46" s="214">
        <v>1.260667</v>
      </c>
      <c r="AS46" s="214">
        <v>1.2256130000000001</v>
      </c>
      <c r="AT46" s="214">
        <v>1.243581</v>
      </c>
      <c r="AU46" s="214">
        <v>1.189867</v>
      </c>
      <c r="AV46" s="214">
        <v>1.2137420000000001</v>
      </c>
      <c r="AW46" s="214">
        <v>1.2095670000000001</v>
      </c>
      <c r="AX46" s="214">
        <v>1.19371</v>
      </c>
      <c r="AY46" s="214">
        <v>1.1121289999999999</v>
      </c>
      <c r="AZ46" s="214">
        <v>1.1949341285999999</v>
      </c>
      <c r="BA46" s="214">
        <v>1.2134157838999999</v>
      </c>
      <c r="BB46" s="355">
        <v>1.23316</v>
      </c>
      <c r="BC46" s="355">
        <v>1.2807809999999999</v>
      </c>
      <c r="BD46" s="355">
        <v>1.319569</v>
      </c>
      <c r="BE46" s="355">
        <v>1.30724</v>
      </c>
      <c r="BF46" s="355">
        <v>1.3170580000000001</v>
      </c>
      <c r="BG46" s="355">
        <v>1.2814209999999999</v>
      </c>
      <c r="BH46" s="355">
        <v>1.261722</v>
      </c>
      <c r="BI46" s="355">
        <v>1.2904070000000001</v>
      </c>
      <c r="BJ46" s="355">
        <v>1.299747</v>
      </c>
      <c r="BK46" s="355">
        <v>1.151492</v>
      </c>
      <c r="BL46" s="355">
        <v>1.212153</v>
      </c>
      <c r="BM46" s="355">
        <v>1.2538370000000001</v>
      </c>
      <c r="BN46" s="355">
        <v>1.269285</v>
      </c>
      <c r="BO46" s="355">
        <v>1.3282769999999999</v>
      </c>
      <c r="BP46" s="355">
        <v>1.3635619999999999</v>
      </c>
      <c r="BQ46" s="355">
        <v>1.352249</v>
      </c>
      <c r="BR46" s="355">
        <v>1.3577729999999999</v>
      </c>
      <c r="BS46" s="355">
        <v>1.3192079999999999</v>
      </c>
      <c r="BT46" s="355">
        <v>1.299914</v>
      </c>
      <c r="BU46" s="355">
        <v>1.3279810000000001</v>
      </c>
      <c r="BV46" s="355">
        <v>1.338139</v>
      </c>
    </row>
    <row r="47" spans="1:74" ht="11.1" customHeight="1" x14ac:dyDescent="0.2">
      <c r="A47" s="61" t="s">
        <v>953</v>
      </c>
      <c r="B47" s="639" t="s">
        <v>541</v>
      </c>
      <c r="C47" s="214">
        <v>0.17857999999999999</v>
      </c>
      <c r="D47" s="214">
        <v>0.129857</v>
      </c>
      <c r="E47" s="214">
        <v>0.44748300000000002</v>
      </c>
      <c r="F47" s="214">
        <v>0.33133299999999999</v>
      </c>
      <c r="G47" s="214">
        <v>0.55432199999999998</v>
      </c>
      <c r="H47" s="214">
        <v>0.63506600000000002</v>
      </c>
      <c r="I47" s="214">
        <v>0.50125799999999998</v>
      </c>
      <c r="J47" s="214">
        <v>0.43154799999999999</v>
      </c>
      <c r="K47" s="214">
        <v>0.28860000000000002</v>
      </c>
      <c r="L47" s="214">
        <v>0.116032</v>
      </c>
      <c r="M47" s="214">
        <v>0.50853300000000001</v>
      </c>
      <c r="N47" s="214">
        <v>0.73009599999999997</v>
      </c>
      <c r="O47" s="214">
        <v>0.21199999999999999</v>
      </c>
      <c r="P47" s="214">
        <v>0.272928</v>
      </c>
      <c r="Q47" s="214">
        <v>0.29219299999999998</v>
      </c>
      <c r="R47" s="214">
        <v>0.29113299999999998</v>
      </c>
      <c r="S47" s="214">
        <v>0.251419</v>
      </c>
      <c r="T47" s="214">
        <v>0.1053</v>
      </c>
      <c r="U47" s="214">
        <v>0.31077399999999999</v>
      </c>
      <c r="V47" s="214">
        <v>0.39483800000000002</v>
      </c>
      <c r="W47" s="214">
        <v>0.4627</v>
      </c>
      <c r="X47" s="214">
        <v>0.42632199999999998</v>
      </c>
      <c r="Y47" s="214">
        <v>0.31009999999999999</v>
      </c>
      <c r="Z47" s="214">
        <v>0.15545100000000001</v>
      </c>
      <c r="AA47" s="214">
        <v>0.183</v>
      </c>
      <c r="AB47" s="214">
        <v>0.15462100000000001</v>
      </c>
      <c r="AC47" s="214">
        <v>0.32125799999999999</v>
      </c>
      <c r="AD47" s="214">
        <v>0.43786700000000001</v>
      </c>
      <c r="AE47" s="214">
        <v>0.50509700000000002</v>
      </c>
      <c r="AF47" s="214">
        <v>0.65773300000000001</v>
      </c>
      <c r="AG47" s="214">
        <v>0.56225800000000004</v>
      </c>
      <c r="AH47" s="214">
        <v>0.50190299999999999</v>
      </c>
      <c r="AI47" s="214">
        <v>0.34886699999999998</v>
      </c>
      <c r="AJ47" s="214">
        <v>0.28648400000000002</v>
      </c>
      <c r="AK47" s="214">
        <v>0.47516700000000001</v>
      </c>
      <c r="AL47" s="214">
        <v>0.39154800000000001</v>
      </c>
      <c r="AM47" s="214">
        <v>0.18293499999999999</v>
      </c>
      <c r="AN47" s="214">
        <v>0.28149999999999997</v>
      </c>
      <c r="AO47" s="214">
        <v>0.29683799999999999</v>
      </c>
      <c r="AP47" s="214">
        <v>0.1651</v>
      </c>
      <c r="AQ47" s="214">
        <v>0.277032</v>
      </c>
      <c r="AR47" s="214">
        <v>0.56316699999999997</v>
      </c>
      <c r="AS47" s="214">
        <v>0.37067699999999998</v>
      </c>
      <c r="AT47" s="214">
        <v>0.37825799999999998</v>
      </c>
      <c r="AU47" s="214">
        <v>0.39739999999999998</v>
      </c>
      <c r="AV47" s="214">
        <v>0.463032</v>
      </c>
      <c r="AW47" s="214">
        <v>0.47496699999999997</v>
      </c>
      <c r="AX47" s="214">
        <v>0.42503200000000002</v>
      </c>
      <c r="AY47" s="214">
        <v>0.20793600000000001</v>
      </c>
      <c r="AZ47" s="214">
        <v>0.20722028571000001</v>
      </c>
      <c r="BA47" s="214">
        <v>0.22843343425000001</v>
      </c>
      <c r="BB47" s="355">
        <v>0.33706999999999998</v>
      </c>
      <c r="BC47" s="355">
        <v>0.40716409999999997</v>
      </c>
      <c r="BD47" s="355">
        <v>0.48257739999999999</v>
      </c>
      <c r="BE47" s="355">
        <v>0.43076560000000003</v>
      </c>
      <c r="BF47" s="355">
        <v>0.4998512</v>
      </c>
      <c r="BG47" s="355">
        <v>0.43123099999999998</v>
      </c>
      <c r="BH47" s="355">
        <v>0.36316670000000001</v>
      </c>
      <c r="BI47" s="355">
        <v>0.37324220000000002</v>
      </c>
      <c r="BJ47" s="355">
        <v>0.4179812</v>
      </c>
      <c r="BK47" s="355">
        <v>0.1741694</v>
      </c>
      <c r="BL47" s="355">
        <v>0.26317800000000002</v>
      </c>
      <c r="BM47" s="355">
        <v>0.32828600000000002</v>
      </c>
      <c r="BN47" s="355">
        <v>0.37761319999999998</v>
      </c>
      <c r="BO47" s="355">
        <v>0.42383690000000002</v>
      </c>
      <c r="BP47" s="355">
        <v>0.48965399999999998</v>
      </c>
      <c r="BQ47" s="355">
        <v>0.434452</v>
      </c>
      <c r="BR47" s="355">
        <v>0.50145519999999999</v>
      </c>
      <c r="BS47" s="355">
        <v>0.43232399999999999</v>
      </c>
      <c r="BT47" s="355">
        <v>0.36201509999999998</v>
      </c>
      <c r="BU47" s="355">
        <v>0.37460149999999998</v>
      </c>
      <c r="BV47" s="355">
        <v>0.41791830000000002</v>
      </c>
    </row>
    <row r="48" spans="1:74" ht="11.1" customHeight="1" x14ac:dyDescent="0.2">
      <c r="A48" s="61" t="s">
        <v>954</v>
      </c>
      <c r="B48" s="179" t="s">
        <v>1006</v>
      </c>
      <c r="C48" s="214">
        <v>0.16545099999999999</v>
      </c>
      <c r="D48" s="214">
        <v>0.57403499999999996</v>
      </c>
      <c r="E48" s="214">
        <v>0.91048300000000004</v>
      </c>
      <c r="F48" s="214">
        <v>1.0444</v>
      </c>
      <c r="G48" s="214">
        <v>1.041709</v>
      </c>
      <c r="H48" s="214">
        <v>0.922933</v>
      </c>
      <c r="I48" s="214">
        <v>0.94122499999999998</v>
      </c>
      <c r="J48" s="214">
        <v>0.84074099999999996</v>
      </c>
      <c r="K48" s="214">
        <v>0.59953299999999998</v>
      </c>
      <c r="L48" s="214">
        <v>0.78064500000000003</v>
      </c>
      <c r="M48" s="214">
        <v>5.6633000000000003E-2</v>
      </c>
      <c r="N48" s="214">
        <v>0.136322</v>
      </c>
      <c r="O48" s="214">
        <v>0.41383799999999998</v>
      </c>
      <c r="P48" s="214">
        <v>0.71592800000000001</v>
      </c>
      <c r="Q48" s="214">
        <v>0.84590299999999996</v>
      </c>
      <c r="R48" s="214">
        <v>0.83173299999999994</v>
      </c>
      <c r="S48" s="214">
        <v>0.89454800000000001</v>
      </c>
      <c r="T48" s="214">
        <v>0.82166600000000001</v>
      </c>
      <c r="U48" s="214">
        <v>0.75345099999999998</v>
      </c>
      <c r="V48" s="214">
        <v>0.79038699999999995</v>
      </c>
      <c r="W48" s="214">
        <v>0.64839999999999998</v>
      </c>
      <c r="X48" s="214">
        <v>0.96728999999999998</v>
      </c>
      <c r="Y48" s="214">
        <v>0.20236599999999999</v>
      </c>
      <c r="Z48" s="214">
        <v>5.1741000000000002E-2</v>
      </c>
      <c r="AA48" s="214">
        <v>-0.30351600000000001</v>
      </c>
      <c r="AB48" s="214">
        <v>0.553759</v>
      </c>
      <c r="AC48" s="214">
        <v>0.78874200000000005</v>
      </c>
      <c r="AD48" s="214">
        <v>0.81</v>
      </c>
      <c r="AE48" s="214">
        <v>0.77238700000000005</v>
      </c>
      <c r="AF48" s="214">
        <v>0.91913299999999998</v>
      </c>
      <c r="AG48" s="214">
        <v>0.88616099999999998</v>
      </c>
      <c r="AH48" s="214">
        <v>1.060548</v>
      </c>
      <c r="AI48" s="214">
        <v>0.74873299999999998</v>
      </c>
      <c r="AJ48" s="214">
        <v>0.93109699999999995</v>
      </c>
      <c r="AK48" s="214">
        <v>0.29563299999999998</v>
      </c>
      <c r="AL48" s="214">
        <v>0.16761300000000001</v>
      </c>
      <c r="AM48" s="214">
        <v>-0.160967</v>
      </c>
      <c r="AN48" s="214">
        <v>0.58550000000000002</v>
      </c>
      <c r="AO48" s="214">
        <v>0.763548</v>
      </c>
      <c r="AP48" s="214">
        <v>0.59176600000000001</v>
      </c>
      <c r="AQ48" s="214">
        <v>0.69890300000000005</v>
      </c>
      <c r="AR48" s="214">
        <v>0.667767</v>
      </c>
      <c r="AS48" s="214">
        <v>0.66058099999999997</v>
      </c>
      <c r="AT48" s="214">
        <v>0.72619400000000001</v>
      </c>
      <c r="AU48" s="214">
        <v>0.62856699999999999</v>
      </c>
      <c r="AV48" s="214">
        <v>0.71393600000000002</v>
      </c>
      <c r="AW48" s="214">
        <v>0.1439</v>
      </c>
      <c r="AX48" s="214">
        <v>-0.186387</v>
      </c>
      <c r="AY48" s="214">
        <v>-0.11403199999999999</v>
      </c>
      <c r="AZ48" s="214">
        <v>0.37271428570999998</v>
      </c>
      <c r="BA48" s="214">
        <v>0.78311839999999999</v>
      </c>
      <c r="BB48" s="355">
        <v>0.80430230000000003</v>
      </c>
      <c r="BC48" s="355">
        <v>0.86486359999999995</v>
      </c>
      <c r="BD48" s="355">
        <v>0.80424189999999995</v>
      </c>
      <c r="BE48" s="355">
        <v>0.69690110000000005</v>
      </c>
      <c r="BF48" s="355">
        <v>0.71571620000000002</v>
      </c>
      <c r="BG48" s="355">
        <v>0.52547089999999996</v>
      </c>
      <c r="BH48" s="355">
        <v>0.71938550000000001</v>
      </c>
      <c r="BI48" s="355">
        <v>0.38086700000000001</v>
      </c>
      <c r="BJ48" s="355">
        <v>0.30651689999999998</v>
      </c>
      <c r="BK48" s="355">
        <v>0.38031179999999998</v>
      </c>
      <c r="BL48" s="355">
        <v>0.60368339999999998</v>
      </c>
      <c r="BM48" s="355">
        <v>0.73003649999999998</v>
      </c>
      <c r="BN48" s="355">
        <v>0.81032930000000003</v>
      </c>
      <c r="BO48" s="355">
        <v>0.87871220000000005</v>
      </c>
      <c r="BP48" s="355">
        <v>0.81961980000000001</v>
      </c>
      <c r="BQ48" s="355">
        <v>0.71397449999999996</v>
      </c>
      <c r="BR48" s="355">
        <v>0.73327419999999999</v>
      </c>
      <c r="BS48" s="355">
        <v>0.54315020000000003</v>
      </c>
      <c r="BT48" s="355">
        <v>0.73574859999999997</v>
      </c>
      <c r="BU48" s="355">
        <v>0.39683619999999997</v>
      </c>
      <c r="BV48" s="355">
        <v>0.32238650000000002</v>
      </c>
    </row>
    <row r="49" spans="1:74" ht="11.1" customHeight="1" x14ac:dyDescent="0.2">
      <c r="A49" s="61" t="s">
        <v>955</v>
      </c>
      <c r="B49" s="179" t="s">
        <v>1007</v>
      </c>
      <c r="C49" s="214">
        <v>-3.1999999999999999E-5</v>
      </c>
      <c r="D49" s="214">
        <v>1.7799999999999999E-4</v>
      </c>
      <c r="E49" s="214">
        <v>-3.1999999999999999E-5</v>
      </c>
      <c r="F49" s="214">
        <v>1.3300000000000001E-4</v>
      </c>
      <c r="G49" s="214">
        <v>3.1999999999999999E-5</v>
      </c>
      <c r="H49" s="214">
        <v>1.66E-4</v>
      </c>
      <c r="I49" s="214">
        <v>3.1999999999999999E-5</v>
      </c>
      <c r="J49" s="214">
        <v>1.93E-4</v>
      </c>
      <c r="K49" s="214">
        <v>2.0000000000000001E-4</v>
      </c>
      <c r="L49" s="214">
        <v>-9.6000000000000002E-5</v>
      </c>
      <c r="M49" s="214">
        <v>3.3000000000000003E-5</v>
      </c>
      <c r="N49" s="214">
        <v>6.3999999999999997E-5</v>
      </c>
      <c r="O49" s="214">
        <v>-1.93E-4</v>
      </c>
      <c r="P49" s="214">
        <v>2.5000000000000001E-4</v>
      </c>
      <c r="Q49" s="214">
        <v>1.645E-3</v>
      </c>
      <c r="R49" s="214">
        <v>-1E-4</v>
      </c>
      <c r="S49" s="214">
        <v>1.93E-4</v>
      </c>
      <c r="T49" s="214">
        <v>6.6000000000000005E-5</v>
      </c>
      <c r="U49" s="214">
        <v>1.6100000000000001E-4</v>
      </c>
      <c r="V49" s="214">
        <v>1.6100000000000001E-4</v>
      </c>
      <c r="W49" s="214">
        <v>-1E-4</v>
      </c>
      <c r="X49" s="214">
        <v>1.6100000000000001E-4</v>
      </c>
      <c r="Y49" s="214">
        <v>3.3000000000000003E-5</v>
      </c>
      <c r="Z49" s="214">
        <v>0</v>
      </c>
      <c r="AA49" s="214">
        <v>9.7E-5</v>
      </c>
      <c r="AB49" s="214">
        <v>-3.4999999999999997E-5</v>
      </c>
      <c r="AC49" s="214">
        <v>1.94E-4</v>
      </c>
      <c r="AD49" s="214">
        <v>-1E-4</v>
      </c>
      <c r="AE49" s="214">
        <v>3.1999999999999999E-5</v>
      </c>
      <c r="AF49" s="214">
        <v>2.6699999999999998E-4</v>
      </c>
      <c r="AG49" s="214">
        <v>9.7E-5</v>
      </c>
      <c r="AH49" s="214">
        <v>-1.6100000000000001E-4</v>
      </c>
      <c r="AI49" s="214">
        <v>8.3299999999999997E-4</v>
      </c>
      <c r="AJ49" s="214">
        <v>2.2599999999999999E-4</v>
      </c>
      <c r="AK49" s="214">
        <v>1.6699999999999999E-4</v>
      </c>
      <c r="AL49" s="214">
        <v>2.5799999999999998E-4</v>
      </c>
      <c r="AM49" s="214">
        <v>2.2499999999999999E-4</v>
      </c>
      <c r="AN49" s="214">
        <v>3.4999999999999997E-5</v>
      </c>
      <c r="AO49" s="214">
        <v>6.3999999999999997E-5</v>
      </c>
      <c r="AP49" s="214">
        <v>5.6599999999999999E-4</v>
      </c>
      <c r="AQ49" s="214">
        <v>1.225E-3</v>
      </c>
      <c r="AR49" s="214">
        <v>6.7000000000000002E-5</v>
      </c>
      <c r="AS49" s="214">
        <v>6.4999999999999994E-5</v>
      </c>
      <c r="AT49" s="214">
        <v>-9.7E-5</v>
      </c>
      <c r="AU49" s="214">
        <v>1.3300000000000001E-4</v>
      </c>
      <c r="AV49" s="214">
        <v>3.1999999999999999E-5</v>
      </c>
      <c r="AW49" s="214">
        <v>-1E-4</v>
      </c>
      <c r="AX49" s="214">
        <v>0</v>
      </c>
      <c r="AY49" s="214">
        <v>1.94E-4</v>
      </c>
      <c r="AZ49" s="214">
        <v>-3.8799899999999998E-4</v>
      </c>
      <c r="BA49" s="214">
        <v>7.7999999999999999E-5</v>
      </c>
      <c r="BB49" s="355">
        <v>1.3300000000000001E-4</v>
      </c>
      <c r="BC49" s="355">
        <v>1.7699999999999999E-4</v>
      </c>
      <c r="BD49" s="355">
        <v>1.6640000000000001E-4</v>
      </c>
      <c r="BE49" s="355">
        <v>5.7800000000000002E-5</v>
      </c>
      <c r="BF49" s="355">
        <v>-1.9999999999999999E-7</v>
      </c>
      <c r="BG49" s="355">
        <v>1.8679999999999999E-4</v>
      </c>
      <c r="BH49" s="355">
        <v>-1.2799999999999999E-5</v>
      </c>
      <c r="BI49" s="355">
        <v>-5.3199999999999999E-5</v>
      </c>
      <c r="BJ49" s="355">
        <v>-1.7440000000000001E-4</v>
      </c>
      <c r="BK49" s="355">
        <v>-4.29667E-4</v>
      </c>
      <c r="BL49" s="355">
        <v>-7.1333299999999997E-5</v>
      </c>
      <c r="BM49" s="355">
        <v>2.36333E-4</v>
      </c>
      <c r="BN49" s="355">
        <v>1.3300000000000001E-4</v>
      </c>
      <c r="BO49" s="355">
        <v>1.7699999999999999E-4</v>
      </c>
      <c r="BP49" s="355">
        <v>1.6640000000000001E-4</v>
      </c>
      <c r="BQ49" s="355">
        <v>5.7800000000000002E-5</v>
      </c>
      <c r="BR49" s="355">
        <v>-1.9999999999999999E-7</v>
      </c>
      <c r="BS49" s="355">
        <v>1.8679999999999999E-4</v>
      </c>
      <c r="BT49" s="355">
        <v>-1.2799999999999999E-5</v>
      </c>
      <c r="BU49" s="355">
        <v>-5.3199999999999999E-5</v>
      </c>
      <c r="BV49" s="355">
        <v>-1.7440000000000001E-4</v>
      </c>
    </row>
    <row r="50" spans="1:74" s="157" customFormat="1" ht="11.1" customHeight="1" x14ac:dyDescent="0.2">
      <c r="A50" s="61" t="s">
        <v>956</v>
      </c>
      <c r="B50" s="179" t="s">
        <v>712</v>
      </c>
      <c r="C50" s="214">
        <v>17.246707000000001</v>
      </c>
      <c r="D50" s="214">
        <v>17.448319000000001</v>
      </c>
      <c r="E50" s="214">
        <v>18.086673999999999</v>
      </c>
      <c r="F50" s="214">
        <v>18.825997999999998</v>
      </c>
      <c r="G50" s="214">
        <v>19.138998000000001</v>
      </c>
      <c r="H50" s="214">
        <v>18.975463999999999</v>
      </c>
      <c r="I50" s="214">
        <v>19.562674999999999</v>
      </c>
      <c r="J50" s="214">
        <v>19.324932</v>
      </c>
      <c r="K50" s="214">
        <v>18.642232</v>
      </c>
      <c r="L50" s="214">
        <v>17.989967</v>
      </c>
      <c r="M50" s="214">
        <v>18.402165</v>
      </c>
      <c r="N50" s="214">
        <v>19.147223</v>
      </c>
      <c r="O50" s="214">
        <v>17.766193000000001</v>
      </c>
      <c r="P50" s="214">
        <v>17.997854</v>
      </c>
      <c r="Q50" s="214">
        <v>18.415223999999998</v>
      </c>
      <c r="R50" s="214">
        <v>18.971364999999999</v>
      </c>
      <c r="S50" s="214">
        <v>19.112383999999999</v>
      </c>
      <c r="T50" s="214">
        <v>19.250398000000001</v>
      </c>
      <c r="U50" s="214">
        <v>19.590706999999998</v>
      </c>
      <c r="V50" s="214">
        <v>19.526351999999999</v>
      </c>
      <c r="W50" s="214">
        <v>19.008165999999999</v>
      </c>
      <c r="X50" s="214">
        <v>18.613256</v>
      </c>
      <c r="Y50" s="214">
        <v>18.810098</v>
      </c>
      <c r="Z50" s="214">
        <v>18.768222999999999</v>
      </c>
      <c r="AA50" s="214">
        <v>17.618161000000001</v>
      </c>
      <c r="AB50" s="214">
        <v>18.275621000000001</v>
      </c>
      <c r="AC50" s="214">
        <v>18.854098</v>
      </c>
      <c r="AD50" s="214">
        <v>18.823401</v>
      </c>
      <c r="AE50" s="214">
        <v>19.149839</v>
      </c>
      <c r="AF50" s="214">
        <v>19.690366999999998</v>
      </c>
      <c r="AG50" s="214">
        <v>19.726001</v>
      </c>
      <c r="AH50" s="214">
        <v>19.832644999999999</v>
      </c>
      <c r="AI50" s="214">
        <v>19.199099</v>
      </c>
      <c r="AJ50" s="214">
        <v>18.498387999999998</v>
      </c>
      <c r="AK50" s="214">
        <v>18.900634</v>
      </c>
      <c r="AL50" s="214">
        <v>18.944611999999999</v>
      </c>
      <c r="AM50" s="214">
        <v>17.910159</v>
      </c>
      <c r="AN50" s="214">
        <v>18.166498000000001</v>
      </c>
      <c r="AO50" s="214">
        <v>18.812707</v>
      </c>
      <c r="AP50" s="214">
        <v>19.410564000000001</v>
      </c>
      <c r="AQ50" s="214">
        <v>19.911449000000001</v>
      </c>
      <c r="AR50" s="214">
        <v>20.169968000000001</v>
      </c>
      <c r="AS50" s="214">
        <v>20.020581</v>
      </c>
      <c r="AT50" s="214">
        <v>19.807065000000001</v>
      </c>
      <c r="AU50" s="214">
        <v>18.281099999999999</v>
      </c>
      <c r="AV50" s="214">
        <v>19.043614000000002</v>
      </c>
      <c r="AW50" s="214">
        <v>19.397368</v>
      </c>
      <c r="AX50" s="214">
        <v>19.456838999999999</v>
      </c>
      <c r="AY50" s="214">
        <v>18.434743000000001</v>
      </c>
      <c r="AZ50" s="214">
        <v>18.338511015000002</v>
      </c>
      <c r="BA50" s="214">
        <v>19.414324104999999</v>
      </c>
      <c r="BB50" s="355">
        <v>19.94211</v>
      </c>
      <c r="BC50" s="355">
        <v>20.500409999999999</v>
      </c>
      <c r="BD50" s="355">
        <v>20.770489999999999</v>
      </c>
      <c r="BE50" s="355">
        <v>20.553039999999999</v>
      </c>
      <c r="BF50" s="355">
        <v>20.420470000000002</v>
      </c>
      <c r="BG50" s="355">
        <v>19.71838</v>
      </c>
      <c r="BH50" s="355">
        <v>18.97288</v>
      </c>
      <c r="BI50" s="355">
        <v>19.535419999999998</v>
      </c>
      <c r="BJ50" s="355">
        <v>19.724270000000001</v>
      </c>
      <c r="BK50" s="355">
        <v>18.719629999999999</v>
      </c>
      <c r="BL50" s="355">
        <v>18.914719999999999</v>
      </c>
      <c r="BM50" s="355">
        <v>19.482610000000001</v>
      </c>
      <c r="BN50" s="355">
        <v>20.038889999999999</v>
      </c>
      <c r="BO50" s="355">
        <v>20.654810000000001</v>
      </c>
      <c r="BP50" s="355">
        <v>20.923660000000002</v>
      </c>
      <c r="BQ50" s="355">
        <v>20.69688</v>
      </c>
      <c r="BR50" s="355">
        <v>20.538799999999998</v>
      </c>
      <c r="BS50" s="355">
        <v>19.8782</v>
      </c>
      <c r="BT50" s="355">
        <v>19.472049999999999</v>
      </c>
      <c r="BU50" s="355">
        <v>19.670919999999999</v>
      </c>
      <c r="BV50" s="355">
        <v>19.887889999999999</v>
      </c>
    </row>
    <row r="51" spans="1:74" s="157" customFormat="1" ht="11.1" customHeight="1" x14ac:dyDescent="0.2">
      <c r="A51" s="61"/>
      <c r="B51" s="156"/>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355"/>
      <c r="BC51" s="355"/>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1" t="s">
        <v>643</v>
      </c>
      <c r="B52" s="180" t="s">
        <v>542</v>
      </c>
      <c r="C52" s="214">
        <v>1.107288</v>
      </c>
      <c r="D52" s="214">
        <v>1.0643530000000001</v>
      </c>
      <c r="E52" s="214">
        <v>0.99148000000000003</v>
      </c>
      <c r="F52" s="214">
        <v>1.0779650000000001</v>
      </c>
      <c r="G52" s="214">
        <v>1.0128969999999999</v>
      </c>
      <c r="H52" s="214">
        <v>1.121499</v>
      </c>
      <c r="I52" s="214">
        <v>1.1071880000000001</v>
      </c>
      <c r="J52" s="214">
        <v>1.1626719999999999</v>
      </c>
      <c r="K52" s="214">
        <v>1.0154289999999999</v>
      </c>
      <c r="L52" s="214">
        <v>1.0283819999999999</v>
      </c>
      <c r="M52" s="214">
        <v>1.1776949999999999</v>
      </c>
      <c r="N52" s="214">
        <v>1.099998</v>
      </c>
      <c r="O52" s="214">
        <v>1.0751230000000001</v>
      </c>
      <c r="P52" s="214">
        <v>1.0213540000000001</v>
      </c>
      <c r="Q52" s="214">
        <v>1.013188</v>
      </c>
      <c r="R52" s="214">
        <v>1.067499</v>
      </c>
      <c r="S52" s="214">
        <v>1.083029</v>
      </c>
      <c r="T52" s="214">
        <v>1.0276639999999999</v>
      </c>
      <c r="U52" s="214">
        <v>1.092384</v>
      </c>
      <c r="V52" s="214">
        <v>1.0985119999999999</v>
      </c>
      <c r="W52" s="214">
        <v>1.04623</v>
      </c>
      <c r="X52" s="214">
        <v>1.040092</v>
      </c>
      <c r="Y52" s="214">
        <v>1.064865</v>
      </c>
      <c r="Z52" s="214">
        <v>1.108093</v>
      </c>
      <c r="AA52" s="214">
        <v>1.116614</v>
      </c>
      <c r="AB52" s="214">
        <v>1.070379</v>
      </c>
      <c r="AC52" s="214">
        <v>1.0491280000000001</v>
      </c>
      <c r="AD52" s="214">
        <v>1.0950979999999999</v>
      </c>
      <c r="AE52" s="214">
        <v>1.1603540000000001</v>
      </c>
      <c r="AF52" s="214">
        <v>1.1139669999999999</v>
      </c>
      <c r="AG52" s="214">
        <v>1.1902569999999999</v>
      </c>
      <c r="AH52" s="214">
        <v>1.1487769999999999</v>
      </c>
      <c r="AI52" s="214">
        <v>1.122369</v>
      </c>
      <c r="AJ52" s="214">
        <v>1.088838</v>
      </c>
      <c r="AK52" s="214">
        <v>1.1125670000000001</v>
      </c>
      <c r="AL52" s="214">
        <v>1.143324</v>
      </c>
      <c r="AM52" s="214">
        <v>1.1245769999999999</v>
      </c>
      <c r="AN52" s="214">
        <v>1.045032</v>
      </c>
      <c r="AO52" s="214">
        <v>1.108446</v>
      </c>
      <c r="AP52" s="214">
        <v>1.127732</v>
      </c>
      <c r="AQ52" s="214">
        <v>1.1250290000000001</v>
      </c>
      <c r="AR52" s="214">
        <v>1.151132</v>
      </c>
      <c r="AS52" s="214">
        <v>1.0908690000000001</v>
      </c>
      <c r="AT52" s="214">
        <v>1.1124529999999999</v>
      </c>
      <c r="AU52" s="214">
        <v>1.016335</v>
      </c>
      <c r="AV52" s="214">
        <v>1.0805169999999999</v>
      </c>
      <c r="AW52" s="214">
        <v>1.1459299999999999</v>
      </c>
      <c r="AX52" s="214">
        <v>1.122323</v>
      </c>
      <c r="AY52" s="214">
        <v>1.123324</v>
      </c>
      <c r="AZ52" s="214">
        <v>1.0657000000000001</v>
      </c>
      <c r="BA52" s="214">
        <v>1.0648139999999999</v>
      </c>
      <c r="BB52" s="355">
        <v>1.104325</v>
      </c>
      <c r="BC52" s="355">
        <v>1.1285270000000001</v>
      </c>
      <c r="BD52" s="355">
        <v>1.142914</v>
      </c>
      <c r="BE52" s="355">
        <v>1.151683</v>
      </c>
      <c r="BF52" s="355">
        <v>1.1498280000000001</v>
      </c>
      <c r="BG52" s="355">
        <v>1.1019829999999999</v>
      </c>
      <c r="BH52" s="355">
        <v>1.0744769999999999</v>
      </c>
      <c r="BI52" s="355">
        <v>1.116055</v>
      </c>
      <c r="BJ52" s="355">
        <v>1.147024</v>
      </c>
      <c r="BK52" s="355">
        <v>1.108635</v>
      </c>
      <c r="BL52" s="355">
        <v>1.0641769999999999</v>
      </c>
      <c r="BM52" s="355">
        <v>1.061906</v>
      </c>
      <c r="BN52" s="355">
        <v>1.1018920000000001</v>
      </c>
      <c r="BO52" s="355">
        <v>1.1299349999999999</v>
      </c>
      <c r="BP52" s="355">
        <v>1.1446369999999999</v>
      </c>
      <c r="BQ52" s="355">
        <v>1.150949</v>
      </c>
      <c r="BR52" s="355">
        <v>1.148647</v>
      </c>
      <c r="BS52" s="355">
        <v>1.102881</v>
      </c>
      <c r="BT52" s="355">
        <v>1.1021920000000001</v>
      </c>
      <c r="BU52" s="355">
        <v>1.1161319999999999</v>
      </c>
      <c r="BV52" s="355">
        <v>1.1501539999999999</v>
      </c>
    </row>
    <row r="53" spans="1:74" ht="11.1" customHeight="1" x14ac:dyDescent="0.2">
      <c r="A53" s="61"/>
      <c r="B53" s="158"/>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214"/>
      <c r="BA53" s="214"/>
      <c r="BB53" s="355"/>
      <c r="BC53" s="355"/>
      <c r="BD53" s="355"/>
      <c r="BE53" s="355"/>
      <c r="BF53" s="355"/>
      <c r="BG53" s="355"/>
      <c r="BH53" s="355"/>
      <c r="BI53" s="355"/>
      <c r="BJ53" s="355"/>
      <c r="BK53" s="355"/>
      <c r="BL53" s="355"/>
      <c r="BM53" s="355"/>
      <c r="BN53" s="355"/>
      <c r="BO53" s="355"/>
      <c r="BP53" s="355"/>
      <c r="BQ53" s="355"/>
      <c r="BR53" s="355"/>
      <c r="BS53" s="355"/>
      <c r="BT53" s="355"/>
      <c r="BU53" s="355"/>
      <c r="BV53" s="355"/>
    </row>
    <row r="54" spans="1:74" ht="11.1" customHeight="1" x14ac:dyDescent="0.2">
      <c r="A54" s="57"/>
      <c r="B54" s="155" t="s">
        <v>713</v>
      </c>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214"/>
      <c r="BA54" s="214"/>
      <c r="BB54" s="355"/>
      <c r="BC54" s="355"/>
      <c r="BD54" s="355"/>
      <c r="BE54" s="355"/>
      <c r="BF54" s="355"/>
      <c r="BG54" s="355"/>
      <c r="BH54" s="355"/>
      <c r="BI54" s="355"/>
      <c r="BJ54" s="355"/>
      <c r="BK54" s="355"/>
      <c r="BL54" s="355"/>
      <c r="BM54" s="355"/>
      <c r="BN54" s="355"/>
      <c r="BO54" s="355"/>
      <c r="BP54" s="355"/>
      <c r="BQ54" s="355"/>
      <c r="BR54" s="355"/>
      <c r="BS54" s="355"/>
      <c r="BT54" s="355"/>
      <c r="BU54" s="355"/>
      <c r="BV54" s="355"/>
    </row>
    <row r="55" spans="1:74" ht="11.1" customHeight="1" x14ac:dyDescent="0.2">
      <c r="A55" s="638" t="s">
        <v>1201</v>
      </c>
      <c r="B55" s="639" t="s">
        <v>1193</v>
      </c>
      <c r="C55" s="214">
        <v>0.40551599999999999</v>
      </c>
      <c r="D55" s="214">
        <v>0.50475000000000003</v>
      </c>
      <c r="E55" s="214">
        <v>0.66609600000000002</v>
      </c>
      <c r="F55" s="214">
        <v>0.86009999999999998</v>
      </c>
      <c r="G55" s="214">
        <v>0.886741</v>
      </c>
      <c r="H55" s="214">
        <v>0.87043300000000001</v>
      </c>
      <c r="I55" s="214">
        <v>0.909161</v>
      </c>
      <c r="J55" s="214">
        <v>0.887741</v>
      </c>
      <c r="K55" s="214">
        <v>0.61023300000000003</v>
      </c>
      <c r="L55" s="214">
        <v>0.44425799999999999</v>
      </c>
      <c r="M55" s="214">
        <v>0.386766</v>
      </c>
      <c r="N55" s="214">
        <v>0.39809600000000001</v>
      </c>
      <c r="O55" s="214">
        <v>0.39245099999999999</v>
      </c>
      <c r="P55" s="214">
        <v>0.40100000000000002</v>
      </c>
      <c r="Q55" s="214">
        <v>0.60970899999999995</v>
      </c>
      <c r="R55" s="214">
        <v>0.815133</v>
      </c>
      <c r="S55" s="214">
        <v>0.88516099999999998</v>
      </c>
      <c r="T55" s="214">
        <v>0.86383299999999996</v>
      </c>
      <c r="U55" s="214">
        <v>0.85283799999999998</v>
      </c>
      <c r="V55" s="214">
        <v>0.83941900000000003</v>
      </c>
      <c r="W55" s="214">
        <v>0.58273299999999995</v>
      </c>
      <c r="X55" s="214">
        <v>0.441612</v>
      </c>
      <c r="Y55" s="214">
        <v>0.34266600000000003</v>
      </c>
      <c r="Z55" s="214">
        <v>0.332677</v>
      </c>
      <c r="AA55" s="214">
        <v>0.354323</v>
      </c>
      <c r="AB55" s="214">
        <v>0.42596600000000001</v>
      </c>
      <c r="AC55" s="214">
        <v>0.66554800000000003</v>
      </c>
      <c r="AD55" s="214">
        <v>0.8286</v>
      </c>
      <c r="AE55" s="214">
        <v>0.89722599999999997</v>
      </c>
      <c r="AF55" s="214">
        <v>0.88816700000000004</v>
      </c>
      <c r="AG55" s="214">
        <v>0.87251599999999996</v>
      </c>
      <c r="AH55" s="214">
        <v>0.83828999999999998</v>
      </c>
      <c r="AI55" s="214">
        <v>0.6452</v>
      </c>
      <c r="AJ55" s="214">
        <v>0.47635499999999997</v>
      </c>
      <c r="AK55" s="214">
        <v>0.34889999999999999</v>
      </c>
      <c r="AL55" s="214">
        <v>0.32983899999999999</v>
      </c>
      <c r="AM55" s="214">
        <v>0.35338700000000001</v>
      </c>
      <c r="AN55" s="214">
        <v>0.411607</v>
      </c>
      <c r="AO55" s="214">
        <v>0.678871</v>
      </c>
      <c r="AP55" s="214">
        <v>0.85680000000000001</v>
      </c>
      <c r="AQ55" s="214">
        <v>0.90822499999999995</v>
      </c>
      <c r="AR55" s="214">
        <v>0.914933</v>
      </c>
      <c r="AS55" s="214">
        <v>0.87716099999999997</v>
      </c>
      <c r="AT55" s="214">
        <v>0.83399999999999996</v>
      </c>
      <c r="AU55" s="214">
        <v>0.4788</v>
      </c>
      <c r="AV55" s="214">
        <v>0.51964500000000002</v>
      </c>
      <c r="AW55" s="214">
        <v>0.34846700000000003</v>
      </c>
      <c r="AX55" s="214">
        <v>0.34125800000000001</v>
      </c>
      <c r="AY55" s="214">
        <v>0.39438699999999999</v>
      </c>
      <c r="AZ55" s="214">
        <v>0.44394294000000001</v>
      </c>
      <c r="BA55" s="214">
        <v>0.67530376000000003</v>
      </c>
      <c r="BB55" s="355">
        <v>0.84446779999999999</v>
      </c>
      <c r="BC55" s="355">
        <v>0.90121910000000005</v>
      </c>
      <c r="BD55" s="355">
        <v>0.89727760000000001</v>
      </c>
      <c r="BE55" s="355">
        <v>0.88941879999999995</v>
      </c>
      <c r="BF55" s="355">
        <v>0.8669559</v>
      </c>
      <c r="BG55" s="355">
        <v>0.61273889999999998</v>
      </c>
      <c r="BH55" s="355">
        <v>0.49129519999999999</v>
      </c>
      <c r="BI55" s="355">
        <v>0.39758060000000001</v>
      </c>
      <c r="BJ55" s="355">
        <v>0.36695620000000001</v>
      </c>
      <c r="BK55" s="355">
        <v>0.40528029999999998</v>
      </c>
      <c r="BL55" s="355">
        <v>0.46607860000000001</v>
      </c>
      <c r="BM55" s="355">
        <v>0.67293530000000001</v>
      </c>
      <c r="BN55" s="355">
        <v>0.84162570000000003</v>
      </c>
      <c r="BO55" s="355">
        <v>0.90191250000000001</v>
      </c>
      <c r="BP55" s="355">
        <v>0.89887600000000001</v>
      </c>
      <c r="BQ55" s="355">
        <v>0.89780020000000005</v>
      </c>
      <c r="BR55" s="355">
        <v>0.86962329999999999</v>
      </c>
      <c r="BS55" s="355">
        <v>0.60838780000000003</v>
      </c>
      <c r="BT55" s="355">
        <v>0.50010659999999996</v>
      </c>
      <c r="BU55" s="355">
        <v>0.4004317</v>
      </c>
      <c r="BV55" s="355">
        <v>0.38094939999999999</v>
      </c>
    </row>
    <row r="56" spans="1:74" ht="11.1" customHeight="1" x14ac:dyDescent="0.2">
      <c r="A56" s="61" t="s">
        <v>957</v>
      </c>
      <c r="B56" s="179" t="s">
        <v>543</v>
      </c>
      <c r="C56" s="214">
        <v>8.8490000000000002</v>
      </c>
      <c r="D56" s="214">
        <v>9.1105350000000005</v>
      </c>
      <c r="E56" s="214">
        <v>9.3675160000000002</v>
      </c>
      <c r="F56" s="214">
        <v>9.6522000000000006</v>
      </c>
      <c r="G56" s="214">
        <v>9.8340960000000006</v>
      </c>
      <c r="H56" s="214">
        <v>9.8093660000000007</v>
      </c>
      <c r="I56" s="214">
        <v>9.9830640000000006</v>
      </c>
      <c r="J56" s="214">
        <v>9.7409669999999995</v>
      </c>
      <c r="K56" s="214">
        <v>9.4035659999999996</v>
      </c>
      <c r="L56" s="214">
        <v>9.5520639999999997</v>
      </c>
      <c r="M56" s="214">
        <v>9.6074330000000003</v>
      </c>
      <c r="N56" s="214">
        <v>9.8975480000000005</v>
      </c>
      <c r="O56" s="214">
        <v>9.2595159999999996</v>
      </c>
      <c r="P56" s="214">
        <v>9.5035349999999994</v>
      </c>
      <c r="Q56" s="214">
        <v>9.5238709999999998</v>
      </c>
      <c r="R56" s="214">
        <v>9.7195</v>
      </c>
      <c r="S56" s="214">
        <v>9.7711930000000002</v>
      </c>
      <c r="T56" s="214">
        <v>9.8461999999999996</v>
      </c>
      <c r="U56" s="214">
        <v>9.9889349999999997</v>
      </c>
      <c r="V56" s="214">
        <v>9.9975159999999992</v>
      </c>
      <c r="W56" s="214">
        <v>9.8783999999999992</v>
      </c>
      <c r="X56" s="214">
        <v>9.9349030000000003</v>
      </c>
      <c r="Y56" s="214">
        <v>9.7988330000000001</v>
      </c>
      <c r="Z56" s="214">
        <v>9.8056769999999993</v>
      </c>
      <c r="AA56" s="214">
        <v>9.378387</v>
      </c>
      <c r="AB56" s="214">
        <v>9.8343100000000003</v>
      </c>
      <c r="AC56" s="214">
        <v>9.9317740000000008</v>
      </c>
      <c r="AD56" s="214">
        <v>9.8762670000000004</v>
      </c>
      <c r="AE56" s="214">
        <v>10.057968000000001</v>
      </c>
      <c r="AF56" s="214">
        <v>10.279733</v>
      </c>
      <c r="AG56" s="214">
        <v>10.224031999999999</v>
      </c>
      <c r="AH56" s="214">
        <v>10.292548</v>
      </c>
      <c r="AI56" s="214">
        <v>10.020367</v>
      </c>
      <c r="AJ56" s="214">
        <v>10.059032</v>
      </c>
      <c r="AK56" s="214">
        <v>9.9687669999999997</v>
      </c>
      <c r="AL56" s="214">
        <v>10.012871000000001</v>
      </c>
      <c r="AM56" s="214">
        <v>9.3164829999999998</v>
      </c>
      <c r="AN56" s="214">
        <v>9.5519639999999999</v>
      </c>
      <c r="AO56" s="214">
        <v>9.833774</v>
      </c>
      <c r="AP56" s="214">
        <v>9.8965329999999998</v>
      </c>
      <c r="AQ56" s="214">
        <v>10.125548</v>
      </c>
      <c r="AR56" s="214">
        <v>10.268767</v>
      </c>
      <c r="AS56" s="214">
        <v>10.159419</v>
      </c>
      <c r="AT56" s="214">
        <v>10.175419</v>
      </c>
      <c r="AU56" s="214">
        <v>9.7849000000000004</v>
      </c>
      <c r="AV56" s="214">
        <v>10.113194</v>
      </c>
      <c r="AW56" s="214">
        <v>10.199467</v>
      </c>
      <c r="AX56" s="214">
        <v>10.080581</v>
      </c>
      <c r="AY56" s="214">
        <v>9.5190649999999994</v>
      </c>
      <c r="AZ56" s="214">
        <v>9.7410714285999997</v>
      </c>
      <c r="BA56" s="214">
        <v>10.145202902999999</v>
      </c>
      <c r="BB56" s="355">
        <v>10.201599999999999</v>
      </c>
      <c r="BC56" s="355">
        <v>10.431889999999999</v>
      </c>
      <c r="BD56" s="355">
        <v>10.56073</v>
      </c>
      <c r="BE56" s="355">
        <v>10.33478</v>
      </c>
      <c r="BF56" s="355">
        <v>10.326589999999999</v>
      </c>
      <c r="BG56" s="355">
        <v>10.13129</v>
      </c>
      <c r="BH56" s="355">
        <v>10.05753</v>
      </c>
      <c r="BI56" s="355">
        <v>10.254</v>
      </c>
      <c r="BJ56" s="355">
        <v>10.31123</v>
      </c>
      <c r="BK56" s="355">
        <v>9.7741229999999995</v>
      </c>
      <c r="BL56" s="355">
        <v>9.9997330000000009</v>
      </c>
      <c r="BM56" s="355">
        <v>10.06406</v>
      </c>
      <c r="BN56" s="355">
        <v>10.18993</v>
      </c>
      <c r="BO56" s="355">
        <v>10.48742</v>
      </c>
      <c r="BP56" s="355">
        <v>10.63101</v>
      </c>
      <c r="BQ56" s="355">
        <v>10.369249999999999</v>
      </c>
      <c r="BR56" s="355">
        <v>10.37138</v>
      </c>
      <c r="BS56" s="355">
        <v>10.197150000000001</v>
      </c>
      <c r="BT56" s="355">
        <v>10.260759999999999</v>
      </c>
      <c r="BU56" s="355">
        <v>10.313470000000001</v>
      </c>
      <c r="BV56" s="355">
        <v>10.38523</v>
      </c>
    </row>
    <row r="57" spans="1:74" ht="11.1" customHeight="1" x14ac:dyDescent="0.2">
      <c r="A57" s="61" t="s">
        <v>958</v>
      </c>
      <c r="B57" s="179" t="s">
        <v>544</v>
      </c>
      <c r="C57" s="214">
        <v>1.479225</v>
      </c>
      <c r="D57" s="214">
        <v>1.4526779999999999</v>
      </c>
      <c r="E57" s="214">
        <v>1.4209670000000001</v>
      </c>
      <c r="F57" s="214">
        <v>1.4982329999999999</v>
      </c>
      <c r="G57" s="214">
        <v>1.467516</v>
      </c>
      <c r="H57" s="214">
        <v>1.521433</v>
      </c>
      <c r="I57" s="214">
        <v>1.636741</v>
      </c>
      <c r="J57" s="214">
        <v>1.674838</v>
      </c>
      <c r="K57" s="214">
        <v>1.6185659999999999</v>
      </c>
      <c r="L57" s="214">
        <v>1.484612</v>
      </c>
      <c r="M57" s="214">
        <v>1.569566</v>
      </c>
      <c r="N57" s="214">
        <v>1.664838</v>
      </c>
      <c r="O57" s="214">
        <v>1.5133540000000001</v>
      </c>
      <c r="P57" s="214">
        <v>1.525285</v>
      </c>
      <c r="Q57" s="214">
        <v>1.498483</v>
      </c>
      <c r="R57" s="214">
        <v>1.590733</v>
      </c>
      <c r="S57" s="214">
        <v>1.6080000000000001</v>
      </c>
      <c r="T57" s="214">
        <v>1.6402330000000001</v>
      </c>
      <c r="U57" s="214">
        <v>1.6699029999999999</v>
      </c>
      <c r="V57" s="214">
        <v>1.600225</v>
      </c>
      <c r="W57" s="214">
        <v>1.5465329999999999</v>
      </c>
      <c r="X57" s="214">
        <v>1.5535159999999999</v>
      </c>
      <c r="Y57" s="214">
        <v>1.6336999999999999</v>
      </c>
      <c r="Z57" s="214">
        <v>1.698032</v>
      </c>
      <c r="AA57" s="214">
        <v>1.5814189999999999</v>
      </c>
      <c r="AB57" s="214">
        <v>1.5778970000000001</v>
      </c>
      <c r="AC57" s="214">
        <v>1.574613</v>
      </c>
      <c r="AD57" s="214">
        <v>1.592433</v>
      </c>
      <c r="AE57" s="214">
        <v>1.606419</v>
      </c>
      <c r="AF57" s="214">
        <v>1.6618329999999999</v>
      </c>
      <c r="AG57" s="214">
        <v>1.736548</v>
      </c>
      <c r="AH57" s="214">
        <v>1.7958069999999999</v>
      </c>
      <c r="AI57" s="214">
        <v>1.737933</v>
      </c>
      <c r="AJ57" s="214">
        <v>1.591161</v>
      </c>
      <c r="AK57" s="214">
        <v>1.6803999999999999</v>
      </c>
      <c r="AL57" s="214">
        <v>1.6611940000000001</v>
      </c>
      <c r="AM57" s="214">
        <v>1.6153869999999999</v>
      </c>
      <c r="AN57" s="214">
        <v>1.604285</v>
      </c>
      <c r="AO57" s="214">
        <v>1.676709</v>
      </c>
      <c r="AP57" s="214">
        <v>1.7339329999999999</v>
      </c>
      <c r="AQ57" s="214">
        <v>1.7131289999999999</v>
      </c>
      <c r="AR57" s="214">
        <v>1.763633</v>
      </c>
      <c r="AS57" s="214">
        <v>1.816419</v>
      </c>
      <c r="AT57" s="214">
        <v>1.764065</v>
      </c>
      <c r="AU57" s="214">
        <v>1.6640999999999999</v>
      </c>
      <c r="AV57" s="214">
        <v>1.6108070000000001</v>
      </c>
      <c r="AW57" s="214">
        <v>1.6716</v>
      </c>
      <c r="AX57" s="214">
        <v>1.783774</v>
      </c>
      <c r="AY57" s="214">
        <v>1.6896450000000001</v>
      </c>
      <c r="AZ57" s="214">
        <v>1.5897857143</v>
      </c>
      <c r="BA57" s="214">
        <v>1.832444</v>
      </c>
      <c r="BB57" s="355">
        <v>1.7727489999999999</v>
      </c>
      <c r="BC57" s="355">
        <v>1.7890619999999999</v>
      </c>
      <c r="BD57" s="355">
        <v>1.844212</v>
      </c>
      <c r="BE57" s="355">
        <v>1.848047</v>
      </c>
      <c r="BF57" s="355">
        <v>1.863683</v>
      </c>
      <c r="BG57" s="355">
        <v>1.787099</v>
      </c>
      <c r="BH57" s="355">
        <v>1.662401</v>
      </c>
      <c r="BI57" s="355">
        <v>1.7208159999999999</v>
      </c>
      <c r="BJ57" s="355">
        <v>1.7733639999999999</v>
      </c>
      <c r="BK57" s="355">
        <v>1.663894</v>
      </c>
      <c r="BL57" s="355">
        <v>1.6373930000000001</v>
      </c>
      <c r="BM57" s="355">
        <v>1.7342109999999999</v>
      </c>
      <c r="BN57" s="355">
        <v>1.7693749999999999</v>
      </c>
      <c r="BO57" s="355">
        <v>1.800816</v>
      </c>
      <c r="BP57" s="355">
        <v>1.8592310000000001</v>
      </c>
      <c r="BQ57" s="355">
        <v>1.8829979999999999</v>
      </c>
      <c r="BR57" s="355">
        <v>1.8952850000000001</v>
      </c>
      <c r="BS57" s="355">
        <v>1.82301</v>
      </c>
      <c r="BT57" s="355">
        <v>1.7204660000000001</v>
      </c>
      <c r="BU57" s="355">
        <v>1.7431300000000001</v>
      </c>
      <c r="BV57" s="355">
        <v>1.7965199999999999</v>
      </c>
    </row>
    <row r="58" spans="1:74" ht="11.1" customHeight="1" x14ac:dyDescent="0.2">
      <c r="A58" s="61" t="s">
        <v>959</v>
      </c>
      <c r="B58" s="179" t="s">
        <v>545</v>
      </c>
      <c r="C58" s="214">
        <v>4.6852900000000002</v>
      </c>
      <c r="D58" s="214">
        <v>4.5944640000000003</v>
      </c>
      <c r="E58" s="214">
        <v>4.7796770000000004</v>
      </c>
      <c r="F58" s="214">
        <v>4.9878999999999998</v>
      </c>
      <c r="G58" s="214">
        <v>5.0261290000000001</v>
      </c>
      <c r="H58" s="214">
        <v>4.8959999999999999</v>
      </c>
      <c r="I58" s="214">
        <v>5.0211930000000002</v>
      </c>
      <c r="J58" s="214">
        <v>5.0424509999999998</v>
      </c>
      <c r="K58" s="214">
        <v>4.9398</v>
      </c>
      <c r="L58" s="214">
        <v>4.6619999999999999</v>
      </c>
      <c r="M58" s="214">
        <v>5.0116329999999998</v>
      </c>
      <c r="N58" s="214">
        <v>5.3228710000000001</v>
      </c>
      <c r="O58" s="214">
        <v>4.8352250000000003</v>
      </c>
      <c r="P58" s="214">
        <v>4.7523569999999999</v>
      </c>
      <c r="Q58" s="214">
        <v>4.8937090000000003</v>
      </c>
      <c r="R58" s="214">
        <v>4.9914329999999998</v>
      </c>
      <c r="S58" s="214">
        <v>4.9828060000000001</v>
      </c>
      <c r="T58" s="214">
        <v>5.0317999999999996</v>
      </c>
      <c r="U58" s="214">
        <v>5.1011930000000003</v>
      </c>
      <c r="V58" s="214">
        <v>5.1065800000000001</v>
      </c>
      <c r="W58" s="214">
        <v>5.0608000000000004</v>
      </c>
      <c r="X58" s="214">
        <v>4.816516</v>
      </c>
      <c r="Y58" s="214">
        <v>5.1690329999999998</v>
      </c>
      <c r="Z58" s="214">
        <v>5.0420959999999999</v>
      </c>
      <c r="AA58" s="214">
        <v>4.5302579999999999</v>
      </c>
      <c r="AB58" s="214">
        <v>4.6677929999999996</v>
      </c>
      <c r="AC58" s="214">
        <v>4.8482900000000004</v>
      </c>
      <c r="AD58" s="214">
        <v>4.6588000000000003</v>
      </c>
      <c r="AE58" s="214">
        <v>4.7604189999999997</v>
      </c>
      <c r="AF58" s="214">
        <v>4.9535999999999998</v>
      </c>
      <c r="AG58" s="214">
        <v>4.9334189999999998</v>
      </c>
      <c r="AH58" s="214">
        <v>4.9391939999999996</v>
      </c>
      <c r="AI58" s="214">
        <v>4.8881329999999998</v>
      </c>
      <c r="AJ58" s="214">
        <v>4.6141290000000001</v>
      </c>
      <c r="AK58" s="214">
        <v>5.0659669999999997</v>
      </c>
      <c r="AL58" s="214">
        <v>5.1476449999999998</v>
      </c>
      <c r="AM58" s="214">
        <v>4.7968060000000001</v>
      </c>
      <c r="AN58" s="214">
        <v>4.6722140000000003</v>
      </c>
      <c r="AO58" s="214">
        <v>4.7807089999999999</v>
      </c>
      <c r="AP58" s="214">
        <v>5.035533</v>
      </c>
      <c r="AQ58" s="214">
        <v>5.23</v>
      </c>
      <c r="AR58" s="214">
        <v>5.2747330000000003</v>
      </c>
      <c r="AS58" s="214">
        <v>5.1707099999999997</v>
      </c>
      <c r="AT58" s="214">
        <v>5.0637740000000004</v>
      </c>
      <c r="AU58" s="214">
        <v>4.5702670000000003</v>
      </c>
      <c r="AV58" s="214">
        <v>4.9742579999999998</v>
      </c>
      <c r="AW58" s="214">
        <v>5.3579330000000001</v>
      </c>
      <c r="AX58" s="214">
        <v>5.4101290000000004</v>
      </c>
      <c r="AY58" s="214">
        <v>5.0099030000000004</v>
      </c>
      <c r="AZ58" s="214">
        <v>4.6773569142999998</v>
      </c>
      <c r="BA58" s="214">
        <v>4.7895242774</v>
      </c>
      <c r="BB58" s="355">
        <v>5.1009820000000001</v>
      </c>
      <c r="BC58" s="355">
        <v>5.3476239999999997</v>
      </c>
      <c r="BD58" s="355">
        <v>5.4329020000000003</v>
      </c>
      <c r="BE58" s="355">
        <v>5.4029049999999996</v>
      </c>
      <c r="BF58" s="355">
        <v>5.3398120000000002</v>
      </c>
      <c r="BG58" s="355">
        <v>5.2280629999999997</v>
      </c>
      <c r="BH58" s="355">
        <v>4.9128210000000001</v>
      </c>
      <c r="BI58" s="355">
        <v>5.2459699999999998</v>
      </c>
      <c r="BJ58" s="355">
        <v>5.351407</v>
      </c>
      <c r="BK58" s="355">
        <v>4.9906680000000003</v>
      </c>
      <c r="BL58" s="355">
        <v>4.914631</v>
      </c>
      <c r="BM58" s="355">
        <v>5.0527319999999998</v>
      </c>
      <c r="BN58" s="355">
        <v>5.2198169999999999</v>
      </c>
      <c r="BO58" s="355">
        <v>5.4288970000000001</v>
      </c>
      <c r="BP58" s="355">
        <v>5.4939080000000002</v>
      </c>
      <c r="BQ58" s="355">
        <v>5.469595</v>
      </c>
      <c r="BR58" s="355">
        <v>5.3894890000000002</v>
      </c>
      <c r="BS58" s="355">
        <v>5.28789</v>
      </c>
      <c r="BT58" s="355">
        <v>5.0529120000000001</v>
      </c>
      <c r="BU58" s="355">
        <v>5.2952440000000003</v>
      </c>
      <c r="BV58" s="355">
        <v>5.3877220000000001</v>
      </c>
    </row>
    <row r="59" spans="1:74" ht="11.1" customHeight="1" x14ac:dyDescent="0.2">
      <c r="A59" s="61" t="s">
        <v>960</v>
      </c>
      <c r="B59" s="179" t="s">
        <v>546</v>
      </c>
      <c r="C59" s="214">
        <v>0.47632200000000002</v>
      </c>
      <c r="D59" s="214">
        <v>0.42746400000000001</v>
      </c>
      <c r="E59" s="214">
        <v>0.46083800000000003</v>
      </c>
      <c r="F59" s="214">
        <v>0.420433</v>
      </c>
      <c r="G59" s="214">
        <v>0.45429000000000003</v>
      </c>
      <c r="H59" s="214">
        <v>0.45469999999999999</v>
      </c>
      <c r="I59" s="214">
        <v>0.40212900000000001</v>
      </c>
      <c r="J59" s="214">
        <v>0.43867699999999998</v>
      </c>
      <c r="K59" s="214">
        <v>0.40976600000000002</v>
      </c>
      <c r="L59" s="214">
        <v>0.41564499999999999</v>
      </c>
      <c r="M59" s="214">
        <v>0.46200000000000002</v>
      </c>
      <c r="N59" s="214">
        <v>0.40116099999999999</v>
      </c>
      <c r="O59" s="214">
        <v>0.37667699999999998</v>
      </c>
      <c r="P59" s="214">
        <v>0.41949999999999998</v>
      </c>
      <c r="Q59" s="214">
        <v>0.47832200000000002</v>
      </c>
      <c r="R59" s="214">
        <v>0.466833</v>
      </c>
      <c r="S59" s="214">
        <v>0.43551600000000001</v>
      </c>
      <c r="T59" s="214">
        <v>0.41333300000000001</v>
      </c>
      <c r="U59" s="214">
        <v>0.426064</v>
      </c>
      <c r="V59" s="214">
        <v>0.40367700000000001</v>
      </c>
      <c r="W59" s="214">
        <v>0.41413299999999997</v>
      </c>
      <c r="X59" s="214">
        <v>0.41932199999999997</v>
      </c>
      <c r="Y59" s="214">
        <v>0.3765</v>
      </c>
      <c r="Z59" s="214">
        <v>0.376419</v>
      </c>
      <c r="AA59" s="214">
        <v>0.39503199999999999</v>
      </c>
      <c r="AB59" s="214">
        <v>0.40337899999999999</v>
      </c>
      <c r="AC59" s="214">
        <v>0.39993600000000001</v>
      </c>
      <c r="AD59" s="214">
        <v>0.43496699999999999</v>
      </c>
      <c r="AE59" s="214">
        <v>0.42699999999999999</v>
      </c>
      <c r="AF59" s="214">
        <v>0.38943299999999997</v>
      </c>
      <c r="AG59" s="214">
        <v>0.400613</v>
      </c>
      <c r="AH59" s="214">
        <v>0.41983900000000002</v>
      </c>
      <c r="AI59" s="214">
        <v>0.43596699999999999</v>
      </c>
      <c r="AJ59" s="214">
        <v>0.45480700000000002</v>
      </c>
      <c r="AK59" s="214">
        <v>0.45013300000000001</v>
      </c>
      <c r="AL59" s="214">
        <v>0.40090300000000001</v>
      </c>
      <c r="AM59" s="214">
        <v>0.47332200000000002</v>
      </c>
      <c r="AN59" s="214">
        <v>0.48399999999999999</v>
      </c>
      <c r="AO59" s="214">
        <v>0.42674099999999998</v>
      </c>
      <c r="AP59" s="214">
        <v>0.40513300000000002</v>
      </c>
      <c r="AQ59" s="214">
        <v>0.42283799999999999</v>
      </c>
      <c r="AR59" s="214">
        <v>0.41463299999999997</v>
      </c>
      <c r="AS59" s="214">
        <v>0.39635500000000001</v>
      </c>
      <c r="AT59" s="214">
        <v>0.43474200000000002</v>
      </c>
      <c r="AU59" s="214">
        <v>0.45976699999999998</v>
      </c>
      <c r="AV59" s="214">
        <v>0.45451599999999998</v>
      </c>
      <c r="AW59" s="214">
        <v>0.41163300000000003</v>
      </c>
      <c r="AX59" s="214">
        <v>0.37248399999999998</v>
      </c>
      <c r="AY59" s="214">
        <v>0.46706500000000001</v>
      </c>
      <c r="AZ59" s="214">
        <v>0.37382142857</v>
      </c>
      <c r="BA59" s="214">
        <v>0.43598894193999999</v>
      </c>
      <c r="BB59" s="355">
        <v>0.47643469999999999</v>
      </c>
      <c r="BC59" s="355">
        <v>0.46700429999999998</v>
      </c>
      <c r="BD59" s="355">
        <v>0.44382769999999999</v>
      </c>
      <c r="BE59" s="355">
        <v>0.4263171</v>
      </c>
      <c r="BF59" s="355">
        <v>0.42802689999999999</v>
      </c>
      <c r="BG59" s="355">
        <v>0.42289460000000001</v>
      </c>
      <c r="BH59" s="355">
        <v>0.41966720000000002</v>
      </c>
      <c r="BI59" s="355">
        <v>0.4163113</v>
      </c>
      <c r="BJ59" s="355">
        <v>0.4093195</v>
      </c>
      <c r="BK59" s="355">
        <v>0.42318260000000002</v>
      </c>
      <c r="BL59" s="355">
        <v>0.44833889999999998</v>
      </c>
      <c r="BM59" s="355">
        <v>0.48095179999999998</v>
      </c>
      <c r="BN59" s="355">
        <v>0.48455490000000001</v>
      </c>
      <c r="BO59" s="355">
        <v>0.4659662</v>
      </c>
      <c r="BP59" s="355">
        <v>0.4399807</v>
      </c>
      <c r="BQ59" s="355">
        <v>0.42227209999999998</v>
      </c>
      <c r="BR59" s="355">
        <v>0.41445149999999997</v>
      </c>
      <c r="BS59" s="355">
        <v>0.41623130000000003</v>
      </c>
      <c r="BT59" s="355">
        <v>0.4255871</v>
      </c>
      <c r="BU59" s="355">
        <v>0.41693980000000003</v>
      </c>
      <c r="BV59" s="355">
        <v>0.41044550000000002</v>
      </c>
    </row>
    <row r="60" spans="1:74" ht="11.1" customHeight="1" x14ac:dyDescent="0.2">
      <c r="A60" s="61" t="s">
        <v>961</v>
      </c>
      <c r="B60" s="639" t="s">
        <v>1202</v>
      </c>
      <c r="C60" s="214">
        <v>2.4586420000000002</v>
      </c>
      <c r="D60" s="214">
        <v>2.4227810000000001</v>
      </c>
      <c r="E60" s="214">
        <v>2.38306</v>
      </c>
      <c r="F60" s="214">
        <v>2.4850970000000001</v>
      </c>
      <c r="G60" s="214">
        <v>2.483123</v>
      </c>
      <c r="H60" s="214">
        <v>2.5450309999999998</v>
      </c>
      <c r="I60" s="214">
        <v>2.7175750000000001</v>
      </c>
      <c r="J60" s="214">
        <v>2.7029299999999998</v>
      </c>
      <c r="K60" s="214">
        <v>2.6757300000000002</v>
      </c>
      <c r="L60" s="214">
        <v>2.4597699999999998</v>
      </c>
      <c r="M60" s="214">
        <v>2.542462</v>
      </c>
      <c r="N60" s="214">
        <v>2.5627070000000001</v>
      </c>
      <c r="O60" s="214">
        <v>2.4640930000000001</v>
      </c>
      <c r="P60" s="214">
        <v>2.4175309999999999</v>
      </c>
      <c r="Q60" s="214">
        <v>2.424318</v>
      </c>
      <c r="R60" s="214">
        <v>2.4552320000000001</v>
      </c>
      <c r="S60" s="214">
        <v>2.512737</v>
      </c>
      <c r="T60" s="214">
        <v>2.4826630000000001</v>
      </c>
      <c r="U60" s="214">
        <v>2.644158</v>
      </c>
      <c r="V60" s="214">
        <v>2.6774469999999999</v>
      </c>
      <c r="W60" s="214">
        <v>2.5717970000000001</v>
      </c>
      <c r="X60" s="214">
        <v>2.487479</v>
      </c>
      <c r="Y60" s="214">
        <v>2.5542310000000001</v>
      </c>
      <c r="Z60" s="214">
        <v>2.6214149999999998</v>
      </c>
      <c r="AA60" s="214">
        <v>2.4953560000000001</v>
      </c>
      <c r="AB60" s="214">
        <v>2.436655</v>
      </c>
      <c r="AC60" s="214">
        <v>2.4830649999999999</v>
      </c>
      <c r="AD60" s="214">
        <v>2.5274320000000001</v>
      </c>
      <c r="AE60" s="214">
        <v>2.5611609999999998</v>
      </c>
      <c r="AF60" s="214">
        <v>2.6315680000000001</v>
      </c>
      <c r="AG60" s="214">
        <v>2.7491300000000001</v>
      </c>
      <c r="AH60" s="214">
        <v>2.6957439999999999</v>
      </c>
      <c r="AI60" s="214">
        <v>2.5938680000000001</v>
      </c>
      <c r="AJ60" s="214">
        <v>2.3917419999999998</v>
      </c>
      <c r="AK60" s="214">
        <v>2.499034</v>
      </c>
      <c r="AL60" s="214">
        <v>2.5354839999999998</v>
      </c>
      <c r="AM60" s="214">
        <v>2.4793509999999999</v>
      </c>
      <c r="AN60" s="214">
        <v>2.48746</v>
      </c>
      <c r="AO60" s="214">
        <v>2.524349</v>
      </c>
      <c r="AP60" s="214">
        <v>2.6103640000000001</v>
      </c>
      <c r="AQ60" s="214">
        <v>2.6367379999999998</v>
      </c>
      <c r="AR60" s="214">
        <v>2.6844009999999998</v>
      </c>
      <c r="AS60" s="214">
        <v>2.6913860000000001</v>
      </c>
      <c r="AT60" s="214">
        <v>2.6475179999999998</v>
      </c>
      <c r="AU60" s="214">
        <v>2.339601</v>
      </c>
      <c r="AV60" s="214">
        <v>2.451711</v>
      </c>
      <c r="AW60" s="214">
        <v>2.554198</v>
      </c>
      <c r="AX60" s="214">
        <v>2.5909360000000001</v>
      </c>
      <c r="AY60" s="214">
        <v>2.478002</v>
      </c>
      <c r="AZ60" s="214">
        <v>2.5782325895999998</v>
      </c>
      <c r="BA60" s="214">
        <v>2.6006742225999999</v>
      </c>
      <c r="BB60" s="355">
        <v>2.6501999999999999</v>
      </c>
      <c r="BC60" s="355">
        <v>2.6921400000000002</v>
      </c>
      <c r="BD60" s="355">
        <v>2.7344550000000001</v>
      </c>
      <c r="BE60" s="355">
        <v>2.8032599999999999</v>
      </c>
      <c r="BF60" s="355">
        <v>2.7452320000000001</v>
      </c>
      <c r="BG60" s="355">
        <v>2.6382810000000001</v>
      </c>
      <c r="BH60" s="355">
        <v>2.5036369999999999</v>
      </c>
      <c r="BI60" s="355">
        <v>2.6167980000000002</v>
      </c>
      <c r="BJ60" s="355">
        <v>2.6590120000000002</v>
      </c>
      <c r="BK60" s="355">
        <v>2.5711140000000001</v>
      </c>
      <c r="BL60" s="355">
        <v>2.5127229999999998</v>
      </c>
      <c r="BM60" s="355">
        <v>2.5396290000000001</v>
      </c>
      <c r="BN60" s="355">
        <v>2.6354760000000002</v>
      </c>
      <c r="BO60" s="355">
        <v>2.6997279999999999</v>
      </c>
      <c r="BP60" s="355">
        <v>2.7452869999999998</v>
      </c>
      <c r="BQ60" s="355">
        <v>2.80592</v>
      </c>
      <c r="BR60" s="355">
        <v>2.7472189999999999</v>
      </c>
      <c r="BS60" s="355">
        <v>2.6484160000000001</v>
      </c>
      <c r="BT60" s="355">
        <v>2.614411</v>
      </c>
      <c r="BU60" s="355">
        <v>2.6178349999999999</v>
      </c>
      <c r="BV60" s="355">
        <v>2.6771760000000002</v>
      </c>
    </row>
    <row r="61" spans="1:74" ht="11.1" customHeight="1" x14ac:dyDescent="0.2">
      <c r="A61" s="61" t="s">
        <v>962</v>
      </c>
      <c r="B61" s="179" t="s">
        <v>714</v>
      </c>
      <c r="C61" s="214">
        <v>18.353995000000001</v>
      </c>
      <c r="D61" s="214">
        <v>18.512671999999998</v>
      </c>
      <c r="E61" s="214">
        <v>19.078154000000001</v>
      </c>
      <c r="F61" s="214">
        <v>19.903963000000001</v>
      </c>
      <c r="G61" s="214">
        <v>20.151895</v>
      </c>
      <c r="H61" s="214">
        <v>20.096962999999999</v>
      </c>
      <c r="I61" s="214">
        <v>20.669862999999999</v>
      </c>
      <c r="J61" s="214">
        <v>20.487604000000001</v>
      </c>
      <c r="K61" s="214">
        <v>19.657661000000001</v>
      </c>
      <c r="L61" s="214">
        <v>19.018349000000001</v>
      </c>
      <c r="M61" s="214">
        <v>19.57986</v>
      </c>
      <c r="N61" s="214">
        <v>20.247221</v>
      </c>
      <c r="O61" s="214">
        <v>18.841315999999999</v>
      </c>
      <c r="P61" s="214">
        <v>19.019207999999999</v>
      </c>
      <c r="Q61" s="214">
        <v>19.428412000000002</v>
      </c>
      <c r="R61" s="214">
        <v>20.038864</v>
      </c>
      <c r="S61" s="214">
        <v>20.195412999999999</v>
      </c>
      <c r="T61" s="214">
        <v>20.278061999999998</v>
      </c>
      <c r="U61" s="214">
        <v>20.683091000000001</v>
      </c>
      <c r="V61" s="214">
        <v>20.624863999999999</v>
      </c>
      <c r="W61" s="214">
        <v>20.054396000000001</v>
      </c>
      <c r="X61" s="214">
        <v>19.653348000000001</v>
      </c>
      <c r="Y61" s="214">
        <v>19.874963000000001</v>
      </c>
      <c r="Z61" s="214">
        <v>19.876315999999999</v>
      </c>
      <c r="AA61" s="214">
        <v>18.734774999999999</v>
      </c>
      <c r="AB61" s="214">
        <v>19.346</v>
      </c>
      <c r="AC61" s="214">
        <v>19.903226</v>
      </c>
      <c r="AD61" s="214">
        <v>19.918499000000001</v>
      </c>
      <c r="AE61" s="214">
        <v>20.310193000000002</v>
      </c>
      <c r="AF61" s="214">
        <v>20.804334000000001</v>
      </c>
      <c r="AG61" s="214">
        <v>20.916257999999999</v>
      </c>
      <c r="AH61" s="214">
        <v>20.981421999999998</v>
      </c>
      <c r="AI61" s="214">
        <v>20.321467999999999</v>
      </c>
      <c r="AJ61" s="214">
        <v>19.587226000000001</v>
      </c>
      <c r="AK61" s="214">
        <v>20.013200999999999</v>
      </c>
      <c r="AL61" s="214">
        <v>20.087935999999999</v>
      </c>
      <c r="AM61" s="214">
        <v>19.034735999999999</v>
      </c>
      <c r="AN61" s="214">
        <v>19.21153</v>
      </c>
      <c r="AO61" s="214">
        <v>19.921153</v>
      </c>
      <c r="AP61" s="214">
        <v>20.538295999999999</v>
      </c>
      <c r="AQ61" s="214">
        <v>21.036477999999999</v>
      </c>
      <c r="AR61" s="214">
        <v>21.321100000000001</v>
      </c>
      <c r="AS61" s="214">
        <v>21.111450000000001</v>
      </c>
      <c r="AT61" s="214">
        <v>20.919518</v>
      </c>
      <c r="AU61" s="214">
        <v>19.297435</v>
      </c>
      <c r="AV61" s="214">
        <v>20.124130999999998</v>
      </c>
      <c r="AW61" s="214">
        <v>20.543298</v>
      </c>
      <c r="AX61" s="214">
        <v>20.579162</v>
      </c>
      <c r="AY61" s="214">
        <v>19.558067000000001</v>
      </c>
      <c r="AZ61" s="214">
        <v>19.404211015000001</v>
      </c>
      <c r="BA61" s="214">
        <v>20.479138105000001</v>
      </c>
      <c r="BB61" s="355">
        <v>21.046430000000001</v>
      </c>
      <c r="BC61" s="355">
        <v>21.62894</v>
      </c>
      <c r="BD61" s="355">
        <v>21.913399999999999</v>
      </c>
      <c r="BE61" s="355">
        <v>21.704730000000001</v>
      </c>
      <c r="BF61" s="355">
        <v>21.5703</v>
      </c>
      <c r="BG61" s="355">
        <v>20.82037</v>
      </c>
      <c r="BH61" s="355">
        <v>20.047350000000002</v>
      </c>
      <c r="BI61" s="355">
        <v>20.651479999999999</v>
      </c>
      <c r="BJ61" s="355">
        <v>20.871289999999998</v>
      </c>
      <c r="BK61" s="355">
        <v>19.82826</v>
      </c>
      <c r="BL61" s="355">
        <v>19.978899999999999</v>
      </c>
      <c r="BM61" s="355">
        <v>20.544519999999999</v>
      </c>
      <c r="BN61" s="355">
        <v>21.140779999999999</v>
      </c>
      <c r="BO61" s="355">
        <v>21.784739999999999</v>
      </c>
      <c r="BP61" s="355">
        <v>22.068290000000001</v>
      </c>
      <c r="BQ61" s="355">
        <v>21.847829999999998</v>
      </c>
      <c r="BR61" s="355">
        <v>21.687439999999999</v>
      </c>
      <c r="BS61" s="355">
        <v>20.981079999999999</v>
      </c>
      <c r="BT61" s="355">
        <v>20.574249999999999</v>
      </c>
      <c r="BU61" s="355">
        <v>20.787050000000001</v>
      </c>
      <c r="BV61" s="355">
        <v>21.038039999999999</v>
      </c>
    </row>
    <row r="62" spans="1:74" ht="11.1" customHeight="1" x14ac:dyDescent="0.2">
      <c r="A62" s="61"/>
      <c r="B62" s="156"/>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355"/>
      <c r="BC62" s="355"/>
      <c r="BD62" s="355"/>
      <c r="BE62" s="355"/>
      <c r="BF62" s="355"/>
      <c r="BG62" s="355"/>
      <c r="BH62" s="355"/>
      <c r="BI62" s="355"/>
      <c r="BJ62" s="355"/>
      <c r="BK62" s="355"/>
      <c r="BL62" s="355"/>
      <c r="BM62" s="355"/>
      <c r="BN62" s="355"/>
      <c r="BO62" s="355"/>
      <c r="BP62" s="355"/>
      <c r="BQ62" s="355"/>
      <c r="BR62" s="355"/>
      <c r="BS62" s="355"/>
      <c r="BT62" s="355"/>
      <c r="BU62" s="355"/>
      <c r="BV62" s="355"/>
    </row>
    <row r="63" spans="1:74" ht="11.1" customHeight="1" x14ac:dyDescent="0.2">
      <c r="A63" s="61" t="s">
        <v>965</v>
      </c>
      <c r="B63" s="180" t="s">
        <v>548</v>
      </c>
      <c r="C63" s="214">
        <v>15.649224999999999</v>
      </c>
      <c r="D63" s="214">
        <v>15.517678</v>
      </c>
      <c r="E63" s="214">
        <v>15.390032</v>
      </c>
      <c r="F63" s="214">
        <v>16.264299999999999</v>
      </c>
      <c r="G63" s="214">
        <v>16.196611999999998</v>
      </c>
      <c r="H63" s="214">
        <v>16.087199999999999</v>
      </c>
      <c r="I63" s="214">
        <v>16.880032</v>
      </c>
      <c r="J63" s="214">
        <v>16.707000000000001</v>
      </c>
      <c r="K63" s="214">
        <v>16.358166000000001</v>
      </c>
      <c r="L63" s="214">
        <v>15.659708999999999</v>
      </c>
      <c r="M63" s="214">
        <v>16.366533</v>
      </c>
      <c r="N63" s="214">
        <v>16.751258</v>
      </c>
      <c r="O63" s="214">
        <v>15.766935</v>
      </c>
      <c r="P63" s="214">
        <v>15.63475</v>
      </c>
      <c r="Q63" s="214">
        <v>15.877644999999999</v>
      </c>
      <c r="R63" s="214">
        <v>16.520900000000001</v>
      </c>
      <c r="S63" s="214">
        <v>16.612258000000001</v>
      </c>
      <c r="T63" s="214">
        <v>16.923866</v>
      </c>
      <c r="U63" s="214">
        <v>17.184902999999998</v>
      </c>
      <c r="V63" s="214">
        <v>16.962322</v>
      </c>
      <c r="W63" s="214">
        <v>16.427233000000001</v>
      </c>
      <c r="X63" s="214">
        <v>15.690967000000001</v>
      </c>
      <c r="Y63" s="214">
        <v>16.682832999999999</v>
      </c>
      <c r="Z63" s="214">
        <v>16.841805999999998</v>
      </c>
      <c r="AA63" s="214">
        <v>16.296935999999999</v>
      </c>
      <c r="AB63" s="214">
        <v>16.178792999999999</v>
      </c>
      <c r="AC63" s="214">
        <v>16.287289999999999</v>
      </c>
      <c r="AD63" s="214">
        <v>16.223099999999999</v>
      </c>
      <c r="AE63" s="214">
        <v>16.476807000000001</v>
      </c>
      <c r="AF63" s="214">
        <v>16.802900000000001</v>
      </c>
      <c r="AG63" s="214">
        <v>16.999516</v>
      </c>
      <c r="AH63" s="214">
        <v>16.975999999999999</v>
      </c>
      <c r="AI63" s="214">
        <v>16.6874</v>
      </c>
      <c r="AJ63" s="214">
        <v>15.782774</v>
      </c>
      <c r="AK63" s="214">
        <v>16.544899999999998</v>
      </c>
      <c r="AL63" s="214">
        <v>16.895807000000001</v>
      </c>
      <c r="AM63" s="214">
        <v>16.457999999999998</v>
      </c>
      <c r="AN63" s="214">
        <v>15.819891999999999</v>
      </c>
      <c r="AO63" s="214">
        <v>16.380224999999999</v>
      </c>
      <c r="AP63" s="214">
        <v>17.264832999999999</v>
      </c>
      <c r="AQ63" s="214">
        <v>17.494064000000002</v>
      </c>
      <c r="AR63" s="214">
        <v>17.513133</v>
      </c>
      <c r="AS63" s="214">
        <v>17.643709999999999</v>
      </c>
      <c r="AT63" s="214">
        <v>17.232935999999999</v>
      </c>
      <c r="AU63" s="214">
        <v>15.787566999999999</v>
      </c>
      <c r="AV63" s="214">
        <v>16.342676999999998</v>
      </c>
      <c r="AW63" s="214">
        <v>17.116</v>
      </c>
      <c r="AX63" s="214">
        <v>17.559452</v>
      </c>
      <c r="AY63" s="214">
        <v>16.917677000000001</v>
      </c>
      <c r="AZ63" s="214">
        <v>16.399678570999999</v>
      </c>
      <c r="BA63" s="214">
        <v>16.970703871000001</v>
      </c>
      <c r="BB63" s="355">
        <v>17.22889</v>
      </c>
      <c r="BC63" s="355">
        <v>17.490469999999998</v>
      </c>
      <c r="BD63" s="355">
        <v>17.813800000000001</v>
      </c>
      <c r="BE63" s="355">
        <v>17.808260000000001</v>
      </c>
      <c r="BF63" s="355">
        <v>17.595770000000002</v>
      </c>
      <c r="BG63" s="355">
        <v>17.110880000000002</v>
      </c>
      <c r="BH63" s="355">
        <v>16.227399999999999</v>
      </c>
      <c r="BI63" s="355">
        <v>17.019439999999999</v>
      </c>
      <c r="BJ63" s="355">
        <v>17.228529999999999</v>
      </c>
      <c r="BK63" s="355">
        <v>16.659549999999999</v>
      </c>
      <c r="BL63" s="355">
        <v>16.480429999999998</v>
      </c>
      <c r="BM63" s="355">
        <v>16.7559</v>
      </c>
      <c r="BN63" s="355">
        <v>17.238150000000001</v>
      </c>
      <c r="BO63" s="355">
        <v>17.552409999999998</v>
      </c>
      <c r="BP63" s="355">
        <v>17.88504</v>
      </c>
      <c r="BQ63" s="355">
        <v>17.8736</v>
      </c>
      <c r="BR63" s="355">
        <v>17.644110000000001</v>
      </c>
      <c r="BS63" s="355">
        <v>17.19792</v>
      </c>
      <c r="BT63" s="355">
        <v>16.608840000000001</v>
      </c>
      <c r="BU63" s="355">
        <v>17.086490000000001</v>
      </c>
      <c r="BV63" s="355">
        <v>17.320620000000002</v>
      </c>
    </row>
    <row r="64" spans="1:74" ht="11.1" customHeight="1" x14ac:dyDescent="0.2">
      <c r="A64" s="61" t="s">
        <v>963</v>
      </c>
      <c r="B64" s="180" t="s">
        <v>547</v>
      </c>
      <c r="C64" s="214">
        <v>17.924630000000001</v>
      </c>
      <c r="D64" s="214">
        <v>17.924630000000001</v>
      </c>
      <c r="E64" s="214">
        <v>17.930630000000001</v>
      </c>
      <c r="F64" s="214">
        <v>17.951229999999999</v>
      </c>
      <c r="G64" s="214">
        <v>17.951229999999999</v>
      </c>
      <c r="H64" s="214">
        <v>17.824694999999998</v>
      </c>
      <c r="I64" s="214">
        <v>17.834695</v>
      </c>
      <c r="J64" s="214">
        <v>17.834695</v>
      </c>
      <c r="K64" s="214">
        <v>17.834695</v>
      </c>
      <c r="L64" s="214">
        <v>17.850695000000002</v>
      </c>
      <c r="M64" s="214">
        <v>17.810694999999999</v>
      </c>
      <c r="N64" s="214">
        <v>17.811382999999999</v>
      </c>
      <c r="O64" s="214">
        <v>17.967088</v>
      </c>
      <c r="P64" s="214">
        <v>17.949587999999999</v>
      </c>
      <c r="Q64" s="214">
        <v>17.949587999999999</v>
      </c>
      <c r="R64" s="214">
        <v>17.961587999999999</v>
      </c>
      <c r="S64" s="214">
        <v>17.961587999999999</v>
      </c>
      <c r="T64" s="214">
        <v>18.055938000000001</v>
      </c>
      <c r="U64" s="214">
        <v>18.096938000000002</v>
      </c>
      <c r="V64" s="214">
        <v>18.097937999999999</v>
      </c>
      <c r="W64" s="214">
        <v>18.13785</v>
      </c>
      <c r="X64" s="214">
        <v>18.132850000000001</v>
      </c>
      <c r="Y64" s="214">
        <v>18.1861</v>
      </c>
      <c r="Z64" s="214">
        <v>18.1861</v>
      </c>
      <c r="AA64" s="214">
        <v>18.317036000000002</v>
      </c>
      <c r="AB64" s="214">
        <v>18.317036000000002</v>
      </c>
      <c r="AC64" s="214">
        <v>18.319036000000001</v>
      </c>
      <c r="AD64" s="214">
        <v>18.319036000000001</v>
      </c>
      <c r="AE64" s="214">
        <v>18.319036000000001</v>
      </c>
      <c r="AF64" s="214">
        <v>18.433316000000001</v>
      </c>
      <c r="AG64" s="214">
        <v>18.433316000000001</v>
      </c>
      <c r="AH64" s="214">
        <v>18.433316000000001</v>
      </c>
      <c r="AI64" s="214">
        <v>18.456316000000001</v>
      </c>
      <c r="AJ64" s="214">
        <v>18.471316000000002</v>
      </c>
      <c r="AK64" s="214">
        <v>18.491015999999998</v>
      </c>
      <c r="AL64" s="214">
        <v>18.510016</v>
      </c>
      <c r="AM64" s="214">
        <v>18.620826999999998</v>
      </c>
      <c r="AN64" s="214">
        <v>18.617027</v>
      </c>
      <c r="AO64" s="214">
        <v>18.620777</v>
      </c>
      <c r="AP64" s="214">
        <v>18.620777</v>
      </c>
      <c r="AQ64" s="214">
        <v>18.556777</v>
      </c>
      <c r="AR64" s="214">
        <v>18.568777000000001</v>
      </c>
      <c r="AS64" s="214">
        <v>18.568777000000001</v>
      </c>
      <c r="AT64" s="214">
        <v>18.572576999999999</v>
      </c>
      <c r="AU64" s="214">
        <v>18.502576999999999</v>
      </c>
      <c r="AV64" s="214">
        <v>18.504497000000001</v>
      </c>
      <c r="AW64" s="214">
        <v>18.512497</v>
      </c>
      <c r="AX64" s="214">
        <v>18.550027</v>
      </c>
      <c r="AY64" s="214">
        <v>18.566997000000001</v>
      </c>
      <c r="AZ64" s="214">
        <v>18.567</v>
      </c>
      <c r="BA64" s="214">
        <v>18.567</v>
      </c>
      <c r="BB64" s="355">
        <v>18.602</v>
      </c>
      <c r="BC64" s="355">
        <v>18.602</v>
      </c>
      <c r="BD64" s="355">
        <v>18.602</v>
      </c>
      <c r="BE64" s="355">
        <v>18.602</v>
      </c>
      <c r="BF64" s="355">
        <v>18.602</v>
      </c>
      <c r="BG64" s="355">
        <v>18.602</v>
      </c>
      <c r="BH64" s="355">
        <v>18.602</v>
      </c>
      <c r="BI64" s="355">
        <v>18.602</v>
      </c>
      <c r="BJ64" s="355">
        <v>18.602</v>
      </c>
      <c r="BK64" s="355">
        <v>18.611999999999998</v>
      </c>
      <c r="BL64" s="355">
        <v>18.611999999999998</v>
      </c>
      <c r="BM64" s="355">
        <v>18.611999999999998</v>
      </c>
      <c r="BN64" s="355">
        <v>18.611999999999998</v>
      </c>
      <c r="BO64" s="355">
        <v>18.611999999999998</v>
      </c>
      <c r="BP64" s="355">
        <v>18.611999999999998</v>
      </c>
      <c r="BQ64" s="355">
        <v>18.637</v>
      </c>
      <c r="BR64" s="355">
        <v>18.652000000000001</v>
      </c>
      <c r="BS64" s="355">
        <v>18.652000000000001</v>
      </c>
      <c r="BT64" s="355">
        <v>18.652000000000001</v>
      </c>
      <c r="BU64" s="355">
        <v>18.652000000000001</v>
      </c>
      <c r="BV64" s="355">
        <v>18.652000000000001</v>
      </c>
    </row>
    <row r="65" spans="1:74" ht="11.1" customHeight="1" x14ac:dyDescent="0.2">
      <c r="A65" s="61" t="s">
        <v>964</v>
      </c>
      <c r="B65" s="181" t="s">
        <v>874</v>
      </c>
      <c r="C65" s="215">
        <v>0.87305707287000001</v>
      </c>
      <c r="D65" s="215">
        <v>0.86571817660999995</v>
      </c>
      <c r="E65" s="215">
        <v>0.85830960763999997</v>
      </c>
      <c r="F65" s="215">
        <v>0.90602705219000002</v>
      </c>
      <c r="G65" s="215">
        <v>0.90225639134000002</v>
      </c>
      <c r="H65" s="215">
        <v>0.90252315677999995</v>
      </c>
      <c r="I65" s="215">
        <v>0.94647158249999996</v>
      </c>
      <c r="J65" s="215">
        <v>0.93676959431999995</v>
      </c>
      <c r="K65" s="215">
        <v>0.91721030273000004</v>
      </c>
      <c r="L65" s="215">
        <v>0.87726046521000001</v>
      </c>
      <c r="M65" s="215">
        <v>0.91891602209000001</v>
      </c>
      <c r="N65" s="215">
        <v>0.94048047813000002</v>
      </c>
      <c r="O65" s="215">
        <v>0.87754537629999996</v>
      </c>
      <c r="P65" s="215">
        <v>0.87103670569000002</v>
      </c>
      <c r="Q65" s="215">
        <v>0.88456877115999999</v>
      </c>
      <c r="R65" s="215">
        <v>0.91979061094000003</v>
      </c>
      <c r="S65" s="215">
        <v>0.92487690955000001</v>
      </c>
      <c r="T65" s="215">
        <v>0.93730195572999997</v>
      </c>
      <c r="U65" s="215">
        <v>0.94960280020999999</v>
      </c>
      <c r="V65" s="215">
        <v>0.93725163606999995</v>
      </c>
      <c r="W65" s="215">
        <v>0.90568799498999997</v>
      </c>
      <c r="X65" s="215">
        <v>0.86533374511000005</v>
      </c>
      <c r="Y65" s="215">
        <v>0.91733978147999995</v>
      </c>
      <c r="Z65" s="215">
        <v>0.92608123786999996</v>
      </c>
      <c r="AA65" s="215">
        <v>0.88971468965</v>
      </c>
      <c r="AB65" s="215">
        <v>0.8832647924</v>
      </c>
      <c r="AC65" s="215">
        <v>0.88909099802000002</v>
      </c>
      <c r="AD65" s="215">
        <v>0.88558699267999996</v>
      </c>
      <c r="AE65" s="215">
        <v>0.8994363568</v>
      </c>
      <c r="AF65" s="215">
        <v>0.91155058591000004</v>
      </c>
      <c r="AG65" s="215">
        <v>0.92221692504999997</v>
      </c>
      <c r="AH65" s="215">
        <v>0.92094119147999998</v>
      </c>
      <c r="AI65" s="215">
        <v>0.90415660416999999</v>
      </c>
      <c r="AJ65" s="215">
        <v>0.85444772857999995</v>
      </c>
      <c r="AK65" s="215">
        <v>0.89475343053</v>
      </c>
      <c r="AL65" s="215">
        <v>0.91279267397999997</v>
      </c>
      <c r="AM65" s="215">
        <v>0.88384903635000001</v>
      </c>
      <c r="AN65" s="215">
        <v>0.84975393761999996</v>
      </c>
      <c r="AO65" s="215">
        <v>0.87967462367000004</v>
      </c>
      <c r="AP65" s="215">
        <v>0.92718112675999997</v>
      </c>
      <c r="AQ65" s="215">
        <v>0.94273181166999998</v>
      </c>
      <c r="AR65" s="215">
        <v>0.94314951383000001</v>
      </c>
      <c r="AS65" s="215">
        <v>0.95018158708</v>
      </c>
      <c r="AT65" s="215">
        <v>0.92786994502999998</v>
      </c>
      <c r="AU65" s="215">
        <v>0.85326314275000004</v>
      </c>
      <c r="AV65" s="215">
        <v>0.88317326323000001</v>
      </c>
      <c r="AW65" s="215">
        <v>0.92456463329000005</v>
      </c>
      <c r="AX65" s="215">
        <v>0.94659980818</v>
      </c>
      <c r="AY65" s="215">
        <v>0.91116926448000002</v>
      </c>
      <c r="AZ65" s="215">
        <v>0.88327024136999999</v>
      </c>
      <c r="BA65" s="215">
        <v>0.91402509133999998</v>
      </c>
      <c r="BB65" s="386">
        <v>0.92618509999999998</v>
      </c>
      <c r="BC65" s="386">
        <v>0.94024649999999999</v>
      </c>
      <c r="BD65" s="386">
        <v>0.95762800000000003</v>
      </c>
      <c r="BE65" s="386">
        <v>0.95733029999999997</v>
      </c>
      <c r="BF65" s="386">
        <v>0.94590770000000002</v>
      </c>
      <c r="BG65" s="386">
        <v>0.91984109999999997</v>
      </c>
      <c r="BH65" s="386">
        <v>0.87234730000000005</v>
      </c>
      <c r="BI65" s="386">
        <v>0.9149254</v>
      </c>
      <c r="BJ65" s="386">
        <v>0.92616549999999997</v>
      </c>
      <c r="BK65" s="386">
        <v>0.89509700000000003</v>
      </c>
      <c r="BL65" s="386">
        <v>0.88547310000000001</v>
      </c>
      <c r="BM65" s="386">
        <v>0.90027409999999997</v>
      </c>
      <c r="BN65" s="386">
        <v>0.92618469999999997</v>
      </c>
      <c r="BO65" s="386">
        <v>0.9430693</v>
      </c>
      <c r="BP65" s="386">
        <v>0.9609413</v>
      </c>
      <c r="BQ65" s="386">
        <v>0.95903839999999996</v>
      </c>
      <c r="BR65" s="386">
        <v>0.94596329999999995</v>
      </c>
      <c r="BS65" s="386">
        <v>0.92204180000000002</v>
      </c>
      <c r="BT65" s="386">
        <v>0.89045890000000005</v>
      </c>
      <c r="BU65" s="386">
        <v>0.91606770000000004</v>
      </c>
      <c r="BV65" s="386">
        <v>0.92862020000000001</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404"/>
      <c r="BB66" s="404"/>
      <c r="BC66" s="404"/>
      <c r="BD66" s="160"/>
      <c r="BE66" s="160"/>
      <c r="BF66" s="160"/>
      <c r="BG66" s="404"/>
      <c r="BH66" s="214"/>
      <c r="BI66" s="404"/>
      <c r="BJ66" s="404"/>
      <c r="BK66" s="404"/>
      <c r="BL66" s="404"/>
      <c r="BM66" s="404"/>
      <c r="BN66" s="404"/>
      <c r="BO66" s="404"/>
      <c r="BP66" s="404"/>
      <c r="BQ66" s="404"/>
      <c r="BR66" s="404"/>
      <c r="BS66" s="404"/>
      <c r="BT66" s="404"/>
      <c r="BU66" s="404"/>
      <c r="BV66" s="404"/>
    </row>
    <row r="67" spans="1:74" ht="12" customHeight="1" x14ac:dyDescent="0.2">
      <c r="A67" s="61"/>
      <c r="B67" s="800" t="s">
        <v>1016</v>
      </c>
      <c r="C67" s="797"/>
      <c r="D67" s="797"/>
      <c r="E67" s="797"/>
      <c r="F67" s="797"/>
      <c r="G67" s="797"/>
      <c r="H67" s="797"/>
      <c r="I67" s="797"/>
      <c r="J67" s="797"/>
      <c r="K67" s="797"/>
      <c r="L67" s="797"/>
      <c r="M67" s="797"/>
      <c r="N67" s="797"/>
      <c r="O67" s="797"/>
      <c r="P67" s="797"/>
      <c r="Q67" s="797"/>
      <c r="BH67" s="214"/>
    </row>
    <row r="68" spans="1:74" s="443" customFormat="1" ht="22.35" customHeight="1" x14ac:dyDescent="0.2">
      <c r="A68" s="442"/>
      <c r="B68" s="819" t="s">
        <v>1204</v>
      </c>
      <c r="C68" s="787"/>
      <c r="D68" s="787"/>
      <c r="E68" s="787"/>
      <c r="F68" s="787"/>
      <c r="G68" s="787"/>
      <c r="H68" s="787"/>
      <c r="I68" s="787"/>
      <c r="J68" s="787"/>
      <c r="K68" s="787"/>
      <c r="L68" s="787"/>
      <c r="M68" s="787"/>
      <c r="N68" s="787"/>
      <c r="O68" s="787"/>
      <c r="P68" s="787"/>
      <c r="Q68" s="783"/>
      <c r="AY68" s="534"/>
      <c r="AZ68" s="534"/>
      <c r="BA68" s="534"/>
      <c r="BB68" s="534"/>
      <c r="BC68" s="534"/>
      <c r="BD68" s="661"/>
      <c r="BE68" s="661"/>
      <c r="BF68" s="661"/>
      <c r="BG68" s="534"/>
      <c r="BH68" s="214"/>
      <c r="BI68" s="534"/>
      <c r="BJ68" s="534"/>
    </row>
    <row r="69" spans="1:74" s="443" customFormat="1" ht="12" customHeight="1" x14ac:dyDescent="0.2">
      <c r="A69" s="442"/>
      <c r="B69" s="786" t="s">
        <v>1041</v>
      </c>
      <c r="C69" s="787"/>
      <c r="D69" s="787"/>
      <c r="E69" s="787"/>
      <c r="F69" s="787"/>
      <c r="G69" s="787"/>
      <c r="H69" s="787"/>
      <c r="I69" s="787"/>
      <c r="J69" s="787"/>
      <c r="K69" s="787"/>
      <c r="L69" s="787"/>
      <c r="M69" s="787"/>
      <c r="N69" s="787"/>
      <c r="O69" s="787"/>
      <c r="P69" s="787"/>
      <c r="Q69" s="783"/>
      <c r="AY69" s="534"/>
      <c r="AZ69" s="534"/>
      <c r="BA69" s="534"/>
      <c r="BB69" s="534"/>
      <c r="BC69" s="534"/>
      <c r="BD69" s="661"/>
      <c r="BE69" s="661"/>
      <c r="BF69" s="661"/>
      <c r="BG69" s="534"/>
      <c r="BH69" s="214"/>
      <c r="BI69" s="534"/>
      <c r="BJ69" s="534"/>
    </row>
    <row r="70" spans="1:74" s="443" customFormat="1" ht="12" customHeight="1" x14ac:dyDescent="0.2">
      <c r="A70" s="442"/>
      <c r="B70" s="786" t="s">
        <v>1059</v>
      </c>
      <c r="C70" s="787"/>
      <c r="D70" s="787"/>
      <c r="E70" s="787"/>
      <c r="F70" s="787"/>
      <c r="G70" s="787"/>
      <c r="H70" s="787"/>
      <c r="I70" s="787"/>
      <c r="J70" s="787"/>
      <c r="K70" s="787"/>
      <c r="L70" s="787"/>
      <c r="M70" s="787"/>
      <c r="N70" s="787"/>
      <c r="O70" s="787"/>
      <c r="P70" s="787"/>
      <c r="Q70" s="783"/>
      <c r="AY70" s="534"/>
      <c r="AZ70" s="534"/>
      <c r="BA70" s="534"/>
      <c r="BB70" s="534"/>
      <c r="BC70" s="534"/>
      <c r="BD70" s="661"/>
      <c r="BE70" s="661"/>
      <c r="BF70" s="661"/>
      <c r="BG70" s="534"/>
      <c r="BH70" s="214"/>
      <c r="BI70" s="534"/>
      <c r="BJ70" s="534"/>
    </row>
    <row r="71" spans="1:74" s="443" customFormat="1" ht="12" customHeight="1" x14ac:dyDescent="0.2">
      <c r="A71" s="442"/>
      <c r="B71" s="788" t="s">
        <v>1061</v>
      </c>
      <c r="C71" s="782"/>
      <c r="D71" s="782"/>
      <c r="E71" s="782"/>
      <c r="F71" s="782"/>
      <c r="G71" s="782"/>
      <c r="H71" s="782"/>
      <c r="I71" s="782"/>
      <c r="J71" s="782"/>
      <c r="K71" s="782"/>
      <c r="L71" s="782"/>
      <c r="M71" s="782"/>
      <c r="N71" s="782"/>
      <c r="O71" s="782"/>
      <c r="P71" s="782"/>
      <c r="Q71" s="783"/>
      <c r="AY71" s="534"/>
      <c r="AZ71" s="534"/>
      <c r="BA71" s="534"/>
      <c r="BB71" s="534"/>
      <c r="BC71" s="534"/>
      <c r="BD71" s="661"/>
      <c r="BE71" s="661"/>
      <c r="BF71" s="661"/>
      <c r="BG71" s="534"/>
      <c r="BH71" s="214"/>
      <c r="BI71" s="534"/>
      <c r="BJ71" s="534"/>
    </row>
    <row r="72" spans="1:74" s="443" customFormat="1" ht="12" customHeight="1" x14ac:dyDescent="0.2">
      <c r="A72" s="442"/>
      <c r="B72" s="781" t="s">
        <v>1045</v>
      </c>
      <c r="C72" s="782"/>
      <c r="D72" s="782"/>
      <c r="E72" s="782"/>
      <c r="F72" s="782"/>
      <c r="G72" s="782"/>
      <c r="H72" s="782"/>
      <c r="I72" s="782"/>
      <c r="J72" s="782"/>
      <c r="K72" s="782"/>
      <c r="L72" s="782"/>
      <c r="M72" s="782"/>
      <c r="N72" s="782"/>
      <c r="O72" s="782"/>
      <c r="P72" s="782"/>
      <c r="Q72" s="783"/>
      <c r="AY72" s="534"/>
      <c r="AZ72" s="534"/>
      <c r="BA72" s="534"/>
      <c r="BB72" s="534"/>
      <c r="BC72" s="534"/>
      <c r="BD72" s="661"/>
      <c r="BE72" s="661"/>
      <c r="BF72" s="661"/>
      <c r="BG72" s="534"/>
      <c r="BH72" s="214"/>
      <c r="BI72" s="534"/>
      <c r="BJ72" s="534"/>
    </row>
    <row r="73" spans="1:74" s="443" customFormat="1" ht="12" customHeight="1" x14ac:dyDescent="0.2">
      <c r="A73" s="436"/>
      <c r="B73" s="803" t="s">
        <v>1147</v>
      </c>
      <c r="C73" s="783"/>
      <c r="D73" s="783"/>
      <c r="E73" s="783"/>
      <c r="F73" s="783"/>
      <c r="G73" s="783"/>
      <c r="H73" s="783"/>
      <c r="I73" s="783"/>
      <c r="J73" s="783"/>
      <c r="K73" s="783"/>
      <c r="L73" s="783"/>
      <c r="M73" s="783"/>
      <c r="N73" s="783"/>
      <c r="O73" s="783"/>
      <c r="P73" s="783"/>
      <c r="Q73" s="783"/>
      <c r="AY73" s="534"/>
      <c r="AZ73" s="534"/>
      <c r="BA73" s="534"/>
      <c r="BB73" s="534"/>
      <c r="BC73" s="534"/>
      <c r="BD73" s="661"/>
      <c r="BE73" s="661"/>
      <c r="BF73" s="661"/>
      <c r="BG73" s="534"/>
      <c r="BH73" s="214"/>
      <c r="BI73" s="534"/>
      <c r="BJ73" s="534"/>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646"/>
      <c r="BE74" s="646"/>
      <c r="BF74" s="646"/>
      <c r="BG74" s="405"/>
      <c r="BH74" s="214"/>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646"/>
      <c r="BE75" s="646"/>
      <c r="BF75" s="646"/>
      <c r="BG75" s="405"/>
      <c r="BH75" s="214"/>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646"/>
      <c r="BE76" s="646"/>
      <c r="BF76" s="646"/>
      <c r="BG76" s="405"/>
      <c r="BH76" s="214"/>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646"/>
      <c r="BE77" s="646"/>
      <c r="BF77" s="646"/>
      <c r="BG77" s="405"/>
      <c r="BH77" s="214"/>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646"/>
      <c r="BE78" s="646"/>
      <c r="BF78" s="646"/>
      <c r="BG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646"/>
      <c r="BE79" s="646"/>
      <c r="BF79" s="646"/>
      <c r="BG79" s="405"/>
      <c r="BI79" s="405"/>
      <c r="BJ79" s="405"/>
      <c r="BK79" s="405"/>
      <c r="BL79" s="405"/>
      <c r="BM79" s="405"/>
      <c r="BN79" s="405"/>
      <c r="BO79" s="405"/>
      <c r="BP79" s="405"/>
      <c r="BQ79" s="405"/>
      <c r="BR79" s="405"/>
      <c r="BS79" s="405"/>
      <c r="BT79" s="405"/>
      <c r="BU79" s="405"/>
      <c r="BV79" s="405"/>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405"/>
      <c r="AZ80" s="405"/>
      <c r="BA80" s="405"/>
      <c r="BB80" s="405"/>
      <c r="BC80" s="405"/>
      <c r="BD80" s="646"/>
      <c r="BE80" s="646"/>
      <c r="BF80" s="646"/>
      <c r="BG80" s="405"/>
      <c r="BI80" s="405"/>
      <c r="BJ80" s="405"/>
      <c r="BK80" s="405"/>
      <c r="BL80" s="405"/>
      <c r="BM80" s="405"/>
      <c r="BN80" s="405"/>
      <c r="BO80" s="405"/>
      <c r="BP80" s="405"/>
      <c r="BQ80" s="405"/>
      <c r="BR80" s="405"/>
      <c r="BS80" s="405"/>
      <c r="BT80" s="405"/>
      <c r="BU80" s="405"/>
      <c r="BV80" s="405"/>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405"/>
      <c r="AZ81" s="405"/>
      <c r="BA81" s="405"/>
      <c r="BB81" s="405"/>
      <c r="BC81" s="405"/>
      <c r="BD81" s="646"/>
      <c r="BE81" s="646"/>
      <c r="BF81" s="646"/>
      <c r="BG81" s="405"/>
      <c r="BI81" s="405"/>
      <c r="BJ81" s="405"/>
      <c r="BK81" s="405"/>
      <c r="BL81" s="405"/>
      <c r="BM81" s="405"/>
      <c r="BN81" s="405"/>
      <c r="BO81" s="405"/>
      <c r="BP81" s="405"/>
      <c r="BQ81" s="405"/>
      <c r="BR81" s="405"/>
      <c r="BS81" s="405"/>
      <c r="BT81" s="405"/>
      <c r="BU81" s="405"/>
      <c r="BV81" s="405"/>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405"/>
      <c r="AZ82" s="405"/>
      <c r="BA82" s="405"/>
      <c r="BB82" s="405"/>
      <c r="BC82" s="405"/>
      <c r="BD82" s="646"/>
      <c r="BE82" s="646"/>
      <c r="BF82" s="646"/>
      <c r="BG82" s="405"/>
      <c r="BI82" s="405"/>
      <c r="BJ82" s="405"/>
      <c r="BK82" s="405"/>
      <c r="BL82" s="405"/>
      <c r="BM82" s="405"/>
      <c r="BN82" s="405"/>
      <c r="BO82" s="405"/>
      <c r="BP82" s="405"/>
      <c r="BQ82" s="405"/>
      <c r="BR82" s="405"/>
      <c r="BS82" s="405"/>
      <c r="BT82" s="405"/>
      <c r="BU82" s="405"/>
      <c r="BV82" s="405"/>
    </row>
    <row r="83" spans="3:74" x14ac:dyDescent="0.2">
      <c r="BK83" s="406"/>
      <c r="BL83" s="406"/>
      <c r="BM83" s="406"/>
      <c r="BN83" s="406"/>
      <c r="BO83" s="406"/>
      <c r="BP83" s="406"/>
      <c r="BQ83" s="406"/>
      <c r="BR83" s="406"/>
      <c r="BS83" s="406"/>
      <c r="BT83" s="406"/>
      <c r="BU83" s="406"/>
      <c r="BV83" s="406"/>
    </row>
    <row r="84" spans="3:74" x14ac:dyDescent="0.2">
      <c r="BK84" s="406"/>
      <c r="BL84" s="406"/>
      <c r="BM84" s="406"/>
      <c r="BN84" s="406"/>
      <c r="BO84" s="406"/>
      <c r="BP84" s="406"/>
      <c r="BQ84" s="406"/>
      <c r="BR84" s="406"/>
      <c r="BS84" s="406"/>
      <c r="BT84" s="406"/>
      <c r="BU84" s="406"/>
      <c r="BV84" s="406"/>
    </row>
    <row r="85" spans="3:74" x14ac:dyDescent="0.2">
      <c r="BK85" s="406"/>
      <c r="BL85" s="406"/>
      <c r="BM85" s="406"/>
      <c r="BN85" s="406"/>
      <c r="BO85" s="406"/>
      <c r="BP85" s="406"/>
      <c r="BQ85" s="406"/>
      <c r="BR85" s="406"/>
      <c r="BS85" s="406"/>
      <c r="BT85" s="406"/>
      <c r="BU85" s="406"/>
      <c r="BV85" s="406"/>
    </row>
    <row r="86" spans="3:74" x14ac:dyDescent="0.2">
      <c r="BK86" s="406"/>
      <c r="BL86" s="406"/>
      <c r="BM86" s="406"/>
      <c r="BN86" s="406"/>
      <c r="BO86" s="406"/>
      <c r="BP86" s="406"/>
      <c r="BQ86" s="406"/>
      <c r="BR86" s="406"/>
      <c r="BS86" s="406"/>
      <c r="BT86" s="406"/>
      <c r="BU86" s="406"/>
      <c r="BV86" s="406"/>
    </row>
    <row r="87" spans="3:74" x14ac:dyDescent="0.2">
      <c r="BK87" s="406"/>
      <c r="BL87" s="406"/>
      <c r="BM87" s="406"/>
      <c r="BN87" s="406"/>
      <c r="BO87" s="406"/>
      <c r="BP87" s="406"/>
      <c r="BQ87" s="406"/>
      <c r="BR87" s="406"/>
      <c r="BS87" s="406"/>
      <c r="BT87" s="406"/>
      <c r="BU87" s="406"/>
      <c r="BV87" s="406"/>
    </row>
    <row r="88" spans="3:74" x14ac:dyDescent="0.2">
      <c r="BK88" s="406"/>
      <c r="BL88" s="406"/>
      <c r="BM88" s="406"/>
      <c r="BN88" s="406"/>
      <c r="BO88" s="406"/>
      <c r="BP88" s="406"/>
      <c r="BQ88" s="406"/>
      <c r="BR88" s="406"/>
      <c r="BS88" s="406"/>
      <c r="BT88" s="406"/>
      <c r="BU88" s="406"/>
      <c r="BV88" s="406"/>
    </row>
    <row r="89" spans="3:74" x14ac:dyDescent="0.2">
      <c r="BK89" s="406"/>
      <c r="BL89" s="406"/>
      <c r="BM89" s="406"/>
      <c r="BN89" s="406"/>
      <c r="BO89" s="406"/>
      <c r="BP89" s="406"/>
      <c r="BQ89" s="406"/>
      <c r="BR89" s="406"/>
      <c r="BS89" s="406"/>
      <c r="BT89" s="406"/>
      <c r="BU89" s="406"/>
      <c r="BV89" s="406"/>
    </row>
    <row r="90" spans="3:74" x14ac:dyDescent="0.2">
      <c r="BK90" s="406"/>
      <c r="BL90" s="406"/>
      <c r="BM90" s="406"/>
      <c r="BN90" s="406"/>
      <c r="BO90" s="406"/>
      <c r="BP90" s="406"/>
      <c r="BQ90" s="406"/>
      <c r="BR90" s="406"/>
      <c r="BS90" s="406"/>
      <c r="BT90" s="406"/>
      <c r="BU90" s="406"/>
      <c r="BV90" s="406"/>
    </row>
    <row r="91" spans="3:74" x14ac:dyDescent="0.2">
      <c r="BK91" s="406"/>
      <c r="BL91" s="406"/>
      <c r="BM91" s="406"/>
      <c r="BN91" s="406"/>
      <c r="BO91" s="406"/>
      <c r="BP91" s="406"/>
      <c r="BQ91" s="406"/>
      <c r="BR91" s="406"/>
      <c r="BS91" s="406"/>
      <c r="BT91" s="406"/>
      <c r="BU91" s="406"/>
      <c r="BV91" s="406"/>
    </row>
    <row r="92" spans="3:74" x14ac:dyDescent="0.2">
      <c r="BK92" s="406"/>
      <c r="BL92" s="406"/>
      <c r="BM92" s="406"/>
      <c r="BN92" s="406"/>
      <c r="BO92" s="406"/>
      <c r="BP92" s="406"/>
      <c r="BQ92" s="406"/>
      <c r="BR92" s="406"/>
      <c r="BS92" s="406"/>
      <c r="BT92" s="406"/>
      <c r="BU92" s="406"/>
      <c r="BV92" s="406"/>
    </row>
    <row r="93" spans="3:74" x14ac:dyDescent="0.2">
      <c r="BK93" s="406"/>
      <c r="BL93" s="406"/>
      <c r="BM93" s="406"/>
      <c r="BN93" s="406"/>
      <c r="BO93" s="406"/>
      <c r="BP93" s="406"/>
      <c r="BQ93" s="406"/>
      <c r="BR93" s="406"/>
      <c r="BS93" s="406"/>
      <c r="BT93" s="406"/>
      <c r="BU93" s="406"/>
      <c r="BV93" s="406"/>
    </row>
    <row r="94" spans="3:74" x14ac:dyDescent="0.2">
      <c r="BK94" s="406"/>
      <c r="BL94" s="406"/>
      <c r="BM94" s="406"/>
      <c r="BN94" s="406"/>
      <c r="BO94" s="406"/>
      <c r="BP94" s="406"/>
      <c r="BQ94" s="406"/>
      <c r="BR94" s="406"/>
      <c r="BS94" s="406"/>
      <c r="BT94" s="406"/>
      <c r="BU94" s="406"/>
      <c r="BV94" s="406"/>
    </row>
    <row r="95" spans="3:74" x14ac:dyDescent="0.2">
      <c r="BK95" s="406"/>
      <c r="BL95" s="406"/>
      <c r="BM95" s="406"/>
      <c r="BN95" s="406"/>
      <c r="BO95" s="406"/>
      <c r="BP95" s="406"/>
      <c r="BQ95" s="406"/>
      <c r="BR95" s="406"/>
      <c r="BS95" s="406"/>
      <c r="BT95" s="406"/>
      <c r="BU95" s="406"/>
      <c r="BV95" s="406"/>
    </row>
    <row r="96" spans="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row r="178" spans="63:74" x14ac:dyDescent="0.2">
      <c r="BK178" s="406"/>
      <c r="BL178" s="406"/>
      <c r="BM178" s="406"/>
      <c r="BN178" s="406"/>
      <c r="BO178" s="406"/>
      <c r="BP178" s="406"/>
      <c r="BQ178" s="406"/>
      <c r="BR178" s="406"/>
      <c r="BS178" s="406"/>
      <c r="BT178" s="406"/>
      <c r="BU178" s="406"/>
      <c r="BV178" s="406"/>
    </row>
    <row r="179" spans="63:74" x14ac:dyDescent="0.2">
      <c r="BK179" s="406"/>
      <c r="BL179" s="406"/>
      <c r="BM179" s="406"/>
      <c r="BN179" s="406"/>
      <c r="BO179" s="406"/>
      <c r="BP179" s="406"/>
      <c r="BQ179" s="406"/>
      <c r="BR179" s="406"/>
      <c r="BS179" s="406"/>
      <c r="BT179" s="406"/>
      <c r="BU179" s="406"/>
      <c r="BV179" s="406"/>
    </row>
    <row r="180" spans="63:74" x14ac:dyDescent="0.2">
      <c r="BK180" s="406"/>
      <c r="BL180" s="406"/>
      <c r="BM180" s="406"/>
      <c r="BN180" s="406"/>
      <c r="BO180" s="406"/>
      <c r="BP180" s="406"/>
      <c r="BQ180" s="406"/>
      <c r="BR180" s="406"/>
      <c r="BS180" s="406"/>
      <c r="BT180" s="406"/>
      <c r="BU180" s="406"/>
      <c r="BV180" s="406"/>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A6" sqref="BA6:BA27"/>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403" customWidth="1"/>
    <col min="56" max="58" width="6.5703125" style="663" customWidth="1"/>
    <col min="59" max="62" width="6.5703125" style="403" customWidth="1"/>
    <col min="63" max="74" width="6.5703125" style="2" customWidth="1"/>
    <col min="75" max="16384" width="9.5703125" style="2"/>
  </cols>
  <sheetData>
    <row r="1" spans="1:74" ht="15.75" customHeight="1" x14ac:dyDescent="0.2">
      <c r="A1" s="789" t="s">
        <v>995</v>
      </c>
      <c r="B1" s="826" t="s">
        <v>250</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305"/>
    </row>
    <row r="2" spans="1:74" s="5" customFormat="1" ht="12.75" x14ac:dyDescent="0.2">
      <c r="A2" s="790"/>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6"/>
      <c r="AY2" s="530"/>
      <c r="AZ2" s="530"/>
      <c r="BA2" s="530"/>
      <c r="BB2" s="530"/>
      <c r="BC2" s="530"/>
      <c r="BD2" s="664"/>
      <c r="BE2" s="664"/>
      <c r="BF2" s="664"/>
      <c r="BG2" s="530"/>
      <c r="BH2" s="530"/>
      <c r="BI2" s="530"/>
      <c r="BJ2" s="530"/>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ht="11.25"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3"/>
      <c r="B5" s="7" t="s">
        <v>137</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665"/>
      <c r="BE5" s="665"/>
      <c r="BF5" s="665"/>
      <c r="BG5" s="665"/>
      <c r="BH5" s="427"/>
      <c r="BI5" s="427"/>
      <c r="BJ5" s="427"/>
      <c r="BK5" s="427"/>
      <c r="BL5" s="427"/>
      <c r="BM5" s="427"/>
      <c r="BN5" s="427"/>
      <c r="BO5" s="427"/>
      <c r="BP5" s="427"/>
      <c r="BQ5" s="427"/>
      <c r="BR5" s="427"/>
      <c r="BS5" s="427"/>
      <c r="BT5" s="427"/>
      <c r="BU5" s="427"/>
      <c r="BV5" s="427"/>
    </row>
    <row r="6" spans="1:74" ht="11.1" customHeight="1" x14ac:dyDescent="0.2">
      <c r="A6" s="3" t="s">
        <v>966</v>
      </c>
      <c r="B6" s="182" t="s">
        <v>14</v>
      </c>
      <c r="C6" s="240">
        <v>260.39999999999998</v>
      </c>
      <c r="D6" s="240">
        <v>269.89999999999998</v>
      </c>
      <c r="E6" s="240">
        <v>285.5</v>
      </c>
      <c r="F6" s="240">
        <v>298.10000000000002</v>
      </c>
      <c r="G6" s="240">
        <v>295.10000000000002</v>
      </c>
      <c r="H6" s="240">
        <v>300.10000000000002</v>
      </c>
      <c r="I6" s="240">
        <v>285.5</v>
      </c>
      <c r="J6" s="240">
        <v>275.89999999999998</v>
      </c>
      <c r="K6" s="240">
        <v>266.89999999999998</v>
      </c>
      <c r="L6" s="240">
        <v>233.3</v>
      </c>
      <c r="M6" s="240">
        <v>211.1</v>
      </c>
      <c r="N6" s="240">
        <v>163.4</v>
      </c>
      <c r="O6" s="240">
        <v>136.6</v>
      </c>
      <c r="P6" s="240">
        <v>163.69999999999999</v>
      </c>
      <c r="Q6" s="240">
        <v>177</v>
      </c>
      <c r="R6" s="240">
        <v>183.5</v>
      </c>
      <c r="S6" s="240">
        <v>208</v>
      </c>
      <c r="T6" s="240">
        <v>212.1</v>
      </c>
      <c r="U6" s="240">
        <v>207.2</v>
      </c>
      <c r="V6" s="240">
        <v>183.8</v>
      </c>
      <c r="W6" s="240">
        <v>160.9</v>
      </c>
      <c r="X6" s="240">
        <v>155.80000000000001</v>
      </c>
      <c r="Y6" s="240">
        <v>142.6</v>
      </c>
      <c r="Z6" s="240">
        <v>135.6</v>
      </c>
      <c r="AA6" s="240">
        <v>118.7</v>
      </c>
      <c r="AB6" s="240">
        <v>104.6</v>
      </c>
      <c r="AC6" s="240">
        <v>133.5</v>
      </c>
      <c r="AD6" s="240">
        <v>147.6</v>
      </c>
      <c r="AE6" s="240">
        <v>161.30000000000001</v>
      </c>
      <c r="AF6" s="240">
        <v>164.3</v>
      </c>
      <c r="AG6" s="240">
        <v>149</v>
      </c>
      <c r="AH6" s="240">
        <v>150.80000000000001</v>
      </c>
      <c r="AI6" s="240">
        <v>151.4</v>
      </c>
      <c r="AJ6" s="240">
        <v>156.80000000000001</v>
      </c>
      <c r="AK6" s="240">
        <v>142.69999999999999</v>
      </c>
      <c r="AL6" s="240">
        <v>158.5</v>
      </c>
      <c r="AM6" s="240">
        <v>162.69999999999999</v>
      </c>
      <c r="AN6" s="240">
        <v>162.5</v>
      </c>
      <c r="AO6" s="240">
        <v>163.4</v>
      </c>
      <c r="AP6" s="240">
        <v>172.3</v>
      </c>
      <c r="AQ6" s="240">
        <v>166.8</v>
      </c>
      <c r="AR6" s="240">
        <v>157.4</v>
      </c>
      <c r="AS6" s="240">
        <v>162.1</v>
      </c>
      <c r="AT6" s="240">
        <v>171.1</v>
      </c>
      <c r="AU6" s="240">
        <v>182.6</v>
      </c>
      <c r="AV6" s="240">
        <v>173</v>
      </c>
      <c r="AW6" s="240">
        <v>180.6</v>
      </c>
      <c r="AX6" s="240">
        <v>172</v>
      </c>
      <c r="AY6" s="240">
        <v>184.9</v>
      </c>
      <c r="AZ6" s="240">
        <v>182.78120000000001</v>
      </c>
      <c r="BA6" s="240">
        <v>193.91309999999999</v>
      </c>
      <c r="BB6" s="333">
        <v>202.93989999999999</v>
      </c>
      <c r="BC6" s="333">
        <v>201.3629</v>
      </c>
      <c r="BD6" s="333">
        <v>197.56290000000001</v>
      </c>
      <c r="BE6" s="333">
        <v>194.8151</v>
      </c>
      <c r="BF6" s="333">
        <v>190.89699999999999</v>
      </c>
      <c r="BG6" s="333">
        <v>185.86869999999999</v>
      </c>
      <c r="BH6" s="333">
        <v>179.57210000000001</v>
      </c>
      <c r="BI6" s="333">
        <v>172.49260000000001</v>
      </c>
      <c r="BJ6" s="333">
        <v>168.08690000000001</v>
      </c>
      <c r="BK6" s="333">
        <v>165.86250000000001</v>
      </c>
      <c r="BL6" s="333">
        <v>169.41550000000001</v>
      </c>
      <c r="BM6" s="333">
        <v>181.0976</v>
      </c>
      <c r="BN6" s="333">
        <v>187.79949999999999</v>
      </c>
      <c r="BO6" s="333">
        <v>191.53720000000001</v>
      </c>
      <c r="BP6" s="333">
        <v>192.6078</v>
      </c>
      <c r="BQ6" s="333">
        <v>193.02760000000001</v>
      </c>
      <c r="BR6" s="333">
        <v>190.53370000000001</v>
      </c>
      <c r="BS6" s="333">
        <v>183.69550000000001</v>
      </c>
      <c r="BT6" s="333">
        <v>183.68809999999999</v>
      </c>
      <c r="BU6" s="333">
        <v>180.1883</v>
      </c>
      <c r="BV6" s="333">
        <v>175.81549999999999</v>
      </c>
    </row>
    <row r="7" spans="1:74" ht="11.1" customHeight="1" x14ac:dyDescent="0.2">
      <c r="A7" s="1"/>
      <c r="B7" s="7" t="s">
        <v>15</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397"/>
      <c r="BC7" s="397"/>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629</v>
      </c>
      <c r="B8" s="183" t="s">
        <v>550</v>
      </c>
      <c r="C8" s="240">
        <v>340.3</v>
      </c>
      <c r="D8" s="240">
        <v>339.47500000000002</v>
      </c>
      <c r="E8" s="240">
        <v>351.38</v>
      </c>
      <c r="F8" s="240">
        <v>363.875</v>
      </c>
      <c r="G8" s="240">
        <v>367.3</v>
      </c>
      <c r="H8" s="240">
        <v>365.28</v>
      </c>
      <c r="I8" s="240">
        <v>360.45</v>
      </c>
      <c r="J8" s="240">
        <v>345.125</v>
      </c>
      <c r="K8" s="240">
        <v>337.52</v>
      </c>
      <c r="L8" s="240">
        <v>318.25</v>
      </c>
      <c r="M8" s="240">
        <v>292.5</v>
      </c>
      <c r="N8" s="240">
        <v>263.18</v>
      </c>
      <c r="O8" s="240">
        <v>221.8</v>
      </c>
      <c r="P8" s="240">
        <v>220.9</v>
      </c>
      <c r="Q8" s="240">
        <v>238.8</v>
      </c>
      <c r="R8" s="240">
        <v>241.67500000000001</v>
      </c>
      <c r="S8" s="240">
        <v>262.02499999999998</v>
      </c>
      <c r="T8" s="240">
        <v>271.2</v>
      </c>
      <c r="U8" s="240">
        <v>267.85000000000002</v>
      </c>
      <c r="V8" s="240">
        <v>247.36</v>
      </c>
      <c r="W8" s="240">
        <v>223.77500000000001</v>
      </c>
      <c r="X8" s="240">
        <v>216.47499999999999</v>
      </c>
      <c r="Y8" s="240">
        <v>212.54</v>
      </c>
      <c r="Z8" s="240">
        <v>204.17500000000001</v>
      </c>
      <c r="AA8" s="240">
        <v>193.5</v>
      </c>
      <c r="AB8" s="240">
        <v>177.14</v>
      </c>
      <c r="AC8" s="240">
        <v>190.52500000000001</v>
      </c>
      <c r="AD8" s="240">
        <v>207.22499999999999</v>
      </c>
      <c r="AE8" s="240">
        <v>223.68</v>
      </c>
      <c r="AF8" s="240">
        <v>228.875</v>
      </c>
      <c r="AG8" s="240">
        <v>217.65</v>
      </c>
      <c r="AH8" s="240">
        <v>210.78</v>
      </c>
      <c r="AI8" s="240">
        <v>217.875</v>
      </c>
      <c r="AJ8" s="240">
        <v>222.46</v>
      </c>
      <c r="AK8" s="240">
        <v>219.82499999999999</v>
      </c>
      <c r="AL8" s="240">
        <v>227.32499999999999</v>
      </c>
      <c r="AM8" s="240">
        <v>236.46</v>
      </c>
      <c r="AN8" s="240">
        <v>229.35</v>
      </c>
      <c r="AO8" s="240">
        <v>227.5</v>
      </c>
      <c r="AP8" s="240">
        <v>237.25</v>
      </c>
      <c r="AQ8" s="240">
        <v>234.46</v>
      </c>
      <c r="AR8" s="240">
        <v>228.75</v>
      </c>
      <c r="AS8" s="240">
        <v>224.18</v>
      </c>
      <c r="AT8" s="240">
        <v>232.57499999999999</v>
      </c>
      <c r="AU8" s="240">
        <v>269.64999999999998</v>
      </c>
      <c r="AV8" s="240">
        <v>249.58</v>
      </c>
      <c r="AW8" s="240">
        <v>251.42500000000001</v>
      </c>
      <c r="AX8" s="240">
        <v>245.5</v>
      </c>
      <c r="AY8" s="240">
        <v>253.04</v>
      </c>
      <c r="AZ8" s="240">
        <v>257.72500000000002</v>
      </c>
      <c r="BA8" s="240">
        <v>254.27500000000001</v>
      </c>
      <c r="BB8" s="333">
        <v>278.42259999999999</v>
      </c>
      <c r="BC8" s="333">
        <v>279.18990000000002</v>
      </c>
      <c r="BD8" s="333">
        <v>274.41579999999999</v>
      </c>
      <c r="BE8" s="333">
        <v>271.13339999999999</v>
      </c>
      <c r="BF8" s="333">
        <v>266.64800000000002</v>
      </c>
      <c r="BG8" s="333">
        <v>261.666</v>
      </c>
      <c r="BH8" s="333">
        <v>258.24040000000002</v>
      </c>
      <c r="BI8" s="333">
        <v>251.63480000000001</v>
      </c>
      <c r="BJ8" s="333">
        <v>249.02690000000001</v>
      </c>
      <c r="BK8" s="333">
        <v>247.09110000000001</v>
      </c>
      <c r="BL8" s="333">
        <v>245.39009999999999</v>
      </c>
      <c r="BM8" s="333">
        <v>255.25059999999999</v>
      </c>
      <c r="BN8" s="333">
        <v>260.54640000000001</v>
      </c>
      <c r="BO8" s="333">
        <v>266.4443</v>
      </c>
      <c r="BP8" s="333">
        <v>266.96010000000001</v>
      </c>
      <c r="BQ8" s="333">
        <v>268.40429999999998</v>
      </c>
      <c r="BR8" s="333">
        <v>266.84840000000003</v>
      </c>
      <c r="BS8" s="333">
        <v>261.29719999999998</v>
      </c>
      <c r="BT8" s="333">
        <v>262.28989999999999</v>
      </c>
      <c r="BU8" s="333">
        <v>260.07229999999998</v>
      </c>
      <c r="BV8" s="333">
        <v>258.09210000000002</v>
      </c>
    </row>
    <row r="9" spans="1:74" ht="11.1" customHeight="1" x14ac:dyDescent="0.2">
      <c r="A9" s="1" t="s">
        <v>630</v>
      </c>
      <c r="B9" s="183" t="s">
        <v>551</v>
      </c>
      <c r="C9" s="240">
        <v>322.35000000000002</v>
      </c>
      <c r="D9" s="240">
        <v>332.77499999999998</v>
      </c>
      <c r="E9" s="240">
        <v>354.96</v>
      </c>
      <c r="F9" s="240">
        <v>362.82499999999999</v>
      </c>
      <c r="G9" s="240">
        <v>361.32499999999999</v>
      </c>
      <c r="H9" s="240">
        <v>369.66</v>
      </c>
      <c r="I9" s="240">
        <v>351.47500000000002</v>
      </c>
      <c r="J9" s="240">
        <v>341.47500000000002</v>
      </c>
      <c r="K9" s="240">
        <v>336.02</v>
      </c>
      <c r="L9" s="240">
        <v>308.10000000000002</v>
      </c>
      <c r="M9" s="240">
        <v>287.07499999999999</v>
      </c>
      <c r="N9" s="240">
        <v>240.6</v>
      </c>
      <c r="O9" s="240">
        <v>194.45</v>
      </c>
      <c r="P9" s="240">
        <v>217.65</v>
      </c>
      <c r="Q9" s="240">
        <v>235.42</v>
      </c>
      <c r="R9" s="240">
        <v>236.27500000000001</v>
      </c>
      <c r="S9" s="240">
        <v>256.47500000000002</v>
      </c>
      <c r="T9" s="240">
        <v>272.88</v>
      </c>
      <c r="U9" s="240">
        <v>267.77499999999998</v>
      </c>
      <c r="V9" s="240">
        <v>258.38</v>
      </c>
      <c r="W9" s="240">
        <v>230.52500000000001</v>
      </c>
      <c r="X9" s="240">
        <v>232.125</v>
      </c>
      <c r="Y9" s="240">
        <v>207.6</v>
      </c>
      <c r="Z9" s="240">
        <v>187.75</v>
      </c>
      <c r="AA9" s="240">
        <v>175.57499999999999</v>
      </c>
      <c r="AB9" s="240">
        <v>159.86000000000001</v>
      </c>
      <c r="AC9" s="240">
        <v>191</v>
      </c>
      <c r="AD9" s="240">
        <v>202.67500000000001</v>
      </c>
      <c r="AE9" s="240">
        <v>221.94</v>
      </c>
      <c r="AF9" s="240">
        <v>238.4</v>
      </c>
      <c r="AG9" s="240">
        <v>214.82499999999999</v>
      </c>
      <c r="AH9" s="240">
        <v>214.18</v>
      </c>
      <c r="AI9" s="240">
        <v>215.32499999999999</v>
      </c>
      <c r="AJ9" s="240">
        <v>214.62</v>
      </c>
      <c r="AK9" s="240">
        <v>203.22499999999999</v>
      </c>
      <c r="AL9" s="240">
        <v>218.52500000000001</v>
      </c>
      <c r="AM9" s="240">
        <v>227.22</v>
      </c>
      <c r="AN9" s="240">
        <v>219.85</v>
      </c>
      <c r="AO9" s="240">
        <v>222.22499999999999</v>
      </c>
      <c r="AP9" s="240">
        <v>233.42500000000001</v>
      </c>
      <c r="AQ9" s="240">
        <v>228.12</v>
      </c>
      <c r="AR9" s="240">
        <v>223.05</v>
      </c>
      <c r="AS9" s="240">
        <v>220.68</v>
      </c>
      <c r="AT9" s="240">
        <v>228.47499999999999</v>
      </c>
      <c r="AU9" s="240">
        <v>247.32499999999999</v>
      </c>
      <c r="AV9" s="240">
        <v>238.62</v>
      </c>
      <c r="AW9" s="240">
        <v>249.75</v>
      </c>
      <c r="AX9" s="240">
        <v>236.52500000000001</v>
      </c>
      <c r="AY9" s="240">
        <v>247.34</v>
      </c>
      <c r="AZ9" s="240">
        <v>244.82499999999999</v>
      </c>
      <c r="BA9" s="240">
        <v>246.92500000000001</v>
      </c>
      <c r="BB9" s="333">
        <v>262.59910000000002</v>
      </c>
      <c r="BC9" s="333">
        <v>267.6336</v>
      </c>
      <c r="BD9" s="333">
        <v>267.92349999999999</v>
      </c>
      <c r="BE9" s="333">
        <v>264.32810000000001</v>
      </c>
      <c r="BF9" s="333">
        <v>261.22149999999999</v>
      </c>
      <c r="BG9" s="333">
        <v>257.33800000000002</v>
      </c>
      <c r="BH9" s="333">
        <v>251.09520000000001</v>
      </c>
      <c r="BI9" s="333">
        <v>241.0179</v>
      </c>
      <c r="BJ9" s="333">
        <v>234.80269999999999</v>
      </c>
      <c r="BK9" s="333">
        <v>229.27500000000001</v>
      </c>
      <c r="BL9" s="333">
        <v>233.8296</v>
      </c>
      <c r="BM9" s="333">
        <v>247.54140000000001</v>
      </c>
      <c r="BN9" s="333">
        <v>255.3999</v>
      </c>
      <c r="BO9" s="333">
        <v>261.90629999999999</v>
      </c>
      <c r="BP9" s="333">
        <v>265.40350000000001</v>
      </c>
      <c r="BQ9" s="333">
        <v>263.93279999999999</v>
      </c>
      <c r="BR9" s="333">
        <v>261.98570000000001</v>
      </c>
      <c r="BS9" s="333">
        <v>256.29579999999999</v>
      </c>
      <c r="BT9" s="333">
        <v>255.91929999999999</v>
      </c>
      <c r="BU9" s="333">
        <v>249.4716</v>
      </c>
      <c r="BV9" s="333">
        <v>243.40870000000001</v>
      </c>
    </row>
    <row r="10" spans="1:74" ht="11.1" customHeight="1" x14ac:dyDescent="0.2">
      <c r="A10" s="1" t="s">
        <v>631</v>
      </c>
      <c r="B10" s="183" t="s">
        <v>552</v>
      </c>
      <c r="C10" s="240">
        <v>310.64999999999998</v>
      </c>
      <c r="D10" s="240">
        <v>313.92500000000001</v>
      </c>
      <c r="E10" s="240">
        <v>328.48</v>
      </c>
      <c r="F10" s="240">
        <v>346.15</v>
      </c>
      <c r="G10" s="240">
        <v>344.4</v>
      </c>
      <c r="H10" s="240">
        <v>345.26</v>
      </c>
      <c r="I10" s="240">
        <v>341.125</v>
      </c>
      <c r="J10" s="240">
        <v>326.97500000000002</v>
      </c>
      <c r="K10" s="240">
        <v>317.89999999999998</v>
      </c>
      <c r="L10" s="240">
        <v>296.47500000000002</v>
      </c>
      <c r="M10" s="240">
        <v>268.95</v>
      </c>
      <c r="N10" s="240">
        <v>230.96</v>
      </c>
      <c r="O10" s="240">
        <v>189.95</v>
      </c>
      <c r="P10" s="240">
        <v>200.67500000000001</v>
      </c>
      <c r="Q10" s="240">
        <v>220.82</v>
      </c>
      <c r="R10" s="240">
        <v>222.95</v>
      </c>
      <c r="S10" s="240">
        <v>244.3</v>
      </c>
      <c r="T10" s="240">
        <v>254.56</v>
      </c>
      <c r="U10" s="240">
        <v>249.375</v>
      </c>
      <c r="V10" s="240">
        <v>230.96</v>
      </c>
      <c r="W10" s="240">
        <v>206.7</v>
      </c>
      <c r="X10" s="240">
        <v>200.85</v>
      </c>
      <c r="Y10" s="240">
        <v>189.84</v>
      </c>
      <c r="Z10" s="240">
        <v>178.625</v>
      </c>
      <c r="AA10" s="240">
        <v>169.42500000000001</v>
      </c>
      <c r="AB10" s="240">
        <v>155.28</v>
      </c>
      <c r="AC10" s="240">
        <v>175.42500000000001</v>
      </c>
      <c r="AD10" s="240">
        <v>188.17500000000001</v>
      </c>
      <c r="AE10" s="240">
        <v>202.46</v>
      </c>
      <c r="AF10" s="240">
        <v>211.75</v>
      </c>
      <c r="AG10" s="240">
        <v>202.65</v>
      </c>
      <c r="AH10" s="240">
        <v>195.66</v>
      </c>
      <c r="AI10" s="240">
        <v>197.72499999999999</v>
      </c>
      <c r="AJ10" s="240">
        <v>203.72</v>
      </c>
      <c r="AK10" s="240">
        <v>195.35</v>
      </c>
      <c r="AL10" s="240">
        <v>203</v>
      </c>
      <c r="AM10" s="240">
        <v>213.42</v>
      </c>
      <c r="AN10" s="240">
        <v>207.22499999999999</v>
      </c>
      <c r="AO10" s="240">
        <v>208.2</v>
      </c>
      <c r="AP10" s="240">
        <v>219.55</v>
      </c>
      <c r="AQ10" s="240">
        <v>215.94</v>
      </c>
      <c r="AR10" s="240">
        <v>211.4</v>
      </c>
      <c r="AS10" s="240">
        <v>204.34</v>
      </c>
      <c r="AT10" s="240">
        <v>214.32499999999999</v>
      </c>
      <c r="AU10" s="240">
        <v>247.375</v>
      </c>
      <c r="AV10" s="240">
        <v>228</v>
      </c>
      <c r="AW10" s="240">
        <v>227.45</v>
      </c>
      <c r="AX10" s="240">
        <v>220</v>
      </c>
      <c r="AY10" s="240">
        <v>228.24</v>
      </c>
      <c r="AZ10" s="240">
        <v>230.625</v>
      </c>
      <c r="BA10" s="240">
        <v>230.92500000000001</v>
      </c>
      <c r="BB10" s="333">
        <v>250.3938</v>
      </c>
      <c r="BC10" s="333">
        <v>251.31219999999999</v>
      </c>
      <c r="BD10" s="333">
        <v>247.99340000000001</v>
      </c>
      <c r="BE10" s="333">
        <v>244.3647</v>
      </c>
      <c r="BF10" s="333">
        <v>240.9008</v>
      </c>
      <c r="BG10" s="333">
        <v>234.97800000000001</v>
      </c>
      <c r="BH10" s="333">
        <v>229.899</v>
      </c>
      <c r="BI10" s="333">
        <v>223.04069999999999</v>
      </c>
      <c r="BJ10" s="333">
        <v>218.10910000000001</v>
      </c>
      <c r="BK10" s="333">
        <v>216.35830000000001</v>
      </c>
      <c r="BL10" s="333">
        <v>218.41810000000001</v>
      </c>
      <c r="BM10" s="333">
        <v>228.6095</v>
      </c>
      <c r="BN10" s="333">
        <v>237.15289999999999</v>
      </c>
      <c r="BO10" s="333">
        <v>240.91249999999999</v>
      </c>
      <c r="BP10" s="333">
        <v>242.21449999999999</v>
      </c>
      <c r="BQ10" s="333">
        <v>241.9555</v>
      </c>
      <c r="BR10" s="333">
        <v>240.1747</v>
      </c>
      <c r="BS10" s="333">
        <v>233.0018</v>
      </c>
      <c r="BT10" s="333">
        <v>232.96430000000001</v>
      </c>
      <c r="BU10" s="333">
        <v>229.95269999999999</v>
      </c>
      <c r="BV10" s="333">
        <v>225.60849999999999</v>
      </c>
    </row>
    <row r="11" spans="1:74" ht="11.1" customHeight="1" x14ac:dyDescent="0.2">
      <c r="A11" s="1" t="s">
        <v>632</v>
      </c>
      <c r="B11" s="183" t="s">
        <v>553</v>
      </c>
      <c r="C11" s="240">
        <v>313.67500000000001</v>
      </c>
      <c r="D11" s="240">
        <v>320.57499999999999</v>
      </c>
      <c r="E11" s="240">
        <v>343.8</v>
      </c>
      <c r="F11" s="240">
        <v>345.3</v>
      </c>
      <c r="G11" s="240">
        <v>350.45</v>
      </c>
      <c r="H11" s="240">
        <v>355.52</v>
      </c>
      <c r="I11" s="240">
        <v>364.27499999999998</v>
      </c>
      <c r="J11" s="240">
        <v>365.05</v>
      </c>
      <c r="K11" s="240">
        <v>357.92</v>
      </c>
      <c r="L11" s="240">
        <v>330.57499999999999</v>
      </c>
      <c r="M11" s="240">
        <v>304</v>
      </c>
      <c r="N11" s="240">
        <v>255.98</v>
      </c>
      <c r="O11" s="240">
        <v>197.02500000000001</v>
      </c>
      <c r="P11" s="240">
        <v>196.22499999999999</v>
      </c>
      <c r="Q11" s="240">
        <v>225.18</v>
      </c>
      <c r="R11" s="240">
        <v>239.375</v>
      </c>
      <c r="S11" s="240">
        <v>265.42500000000001</v>
      </c>
      <c r="T11" s="240">
        <v>277.2</v>
      </c>
      <c r="U11" s="240">
        <v>283.125</v>
      </c>
      <c r="V11" s="240">
        <v>280.98</v>
      </c>
      <c r="W11" s="240">
        <v>263.95</v>
      </c>
      <c r="X11" s="240">
        <v>238.97499999999999</v>
      </c>
      <c r="Y11" s="240">
        <v>214.02</v>
      </c>
      <c r="Z11" s="240">
        <v>199.375</v>
      </c>
      <c r="AA11" s="240">
        <v>191.92500000000001</v>
      </c>
      <c r="AB11" s="240">
        <v>172.44</v>
      </c>
      <c r="AC11" s="240">
        <v>187.5</v>
      </c>
      <c r="AD11" s="240">
        <v>204.1</v>
      </c>
      <c r="AE11" s="240">
        <v>224.8</v>
      </c>
      <c r="AF11" s="240">
        <v>232.125</v>
      </c>
      <c r="AG11" s="240">
        <v>228.32499999999999</v>
      </c>
      <c r="AH11" s="240">
        <v>223.68</v>
      </c>
      <c r="AI11" s="240">
        <v>226.3</v>
      </c>
      <c r="AJ11" s="240">
        <v>226.68</v>
      </c>
      <c r="AK11" s="240">
        <v>220.85</v>
      </c>
      <c r="AL11" s="240">
        <v>213.8</v>
      </c>
      <c r="AM11" s="240">
        <v>225.36</v>
      </c>
      <c r="AN11" s="240">
        <v>224.7</v>
      </c>
      <c r="AO11" s="240">
        <v>229.97499999999999</v>
      </c>
      <c r="AP11" s="240">
        <v>235.47499999999999</v>
      </c>
      <c r="AQ11" s="240">
        <v>239.68</v>
      </c>
      <c r="AR11" s="240">
        <v>241.4</v>
      </c>
      <c r="AS11" s="240">
        <v>234</v>
      </c>
      <c r="AT11" s="240">
        <v>243.45</v>
      </c>
      <c r="AU11" s="240">
        <v>259.95</v>
      </c>
      <c r="AV11" s="240">
        <v>253.58</v>
      </c>
      <c r="AW11" s="240">
        <v>254</v>
      </c>
      <c r="AX11" s="240">
        <v>249.35</v>
      </c>
      <c r="AY11" s="240">
        <v>245.76</v>
      </c>
      <c r="AZ11" s="240">
        <v>248.65</v>
      </c>
      <c r="BA11" s="240">
        <v>245.77500000000001</v>
      </c>
      <c r="BB11" s="333">
        <v>258.42660000000001</v>
      </c>
      <c r="BC11" s="333">
        <v>268.11579999999998</v>
      </c>
      <c r="BD11" s="333">
        <v>267.83100000000002</v>
      </c>
      <c r="BE11" s="333">
        <v>268.1105</v>
      </c>
      <c r="BF11" s="333">
        <v>270.26330000000002</v>
      </c>
      <c r="BG11" s="333">
        <v>266.14120000000003</v>
      </c>
      <c r="BH11" s="333">
        <v>260.15339999999998</v>
      </c>
      <c r="BI11" s="333">
        <v>250.7527</v>
      </c>
      <c r="BJ11" s="333">
        <v>235.15270000000001</v>
      </c>
      <c r="BK11" s="333">
        <v>225.1865</v>
      </c>
      <c r="BL11" s="333">
        <v>226.87880000000001</v>
      </c>
      <c r="BM11" s="333">
        <v>240.0635</v>
      </c>
      <c r="BN11" s="333">
        <v>248.27369999999999</v>
      </c>
      <c r="BO11" s="333">
        <v>258.37720000000002</v>
      </c>
      <c r="BP11" s="333">
        <v>261.14350000000002</v>
      </c>
      <c r="BQ11" s="333">
        <v>265.06939999999997</v>
      </c>
      <c r="BR11" s="333">
        <v>269.25979999999998</v>
      </c>
      <c r="BS11" s="333">
        <v>264.86020000000002</v>
      </c>
      <c r="BT11" s="333">
        <v>261.6728</v>
      </c>
      <c r="BU11" s="333">
        <v>256.54180000000002</v>
      </c>
      <c r="BV11" s="333">
        <v>242.50290000000001</v>
      </c>
    </row>
    <row r="12" spans="1:74" ht="11.1" customHeight="1" x14ac:dyDescent="0.2">
      <c r="A12" s="1" t="s">
        <v>633</v>
      </c>
      <c r="B12" s="183" t="s">
        <v>554</v>
      </c>
      <c r="C12" s="240">
        <v>351.27499999999998</v>
      </c>
      <c r="D12" s="240">
        <v>355.82499999999999</v>
      </c>
      <c r="E12" s="240">
        <v>378.96</v>
      </c>
      <c r="F12" s="240">
        <v>398.92500000000001</v>
      </c>
      <c r="G12" s="240">
        <v>402.4</v>
      </c>
      <c r="H12" s="240">
        <v>400.96</v>
      </c>
      <c r="I12" s="240">
        <v>397.92500000000001</v>
      </c>
      <c r="J12" s="240">
        <v>385.77499999999998</v>
      </c>
      <c r="K12" s="240">
        <v>372.8</v>
      </c>
      <c r="L12" s="240">
        <v>347.35</v>
      </c>
      <c r="M12" s="240">
        <v>314.17500000000001</v>
      </c>
      <c r="N12" s="240">
        <v>282.10000000000002</v>
      </c>
      <c r="O12" s="240">
        <v>244.57499999999999</v>
      </c>
      <c r="P12" s="240">
        <v>254.55</v>
      </c>
      <c r="Q12" s="240">
        <v>309.5</v>
      </c>
      <c r="R12" s="240">
        <v>300.64999999999998</v>
      </c>
      <c r="S12" s="240">
        <v>346.5</v>
      </c>
      <c r="T12" s="240">
        <v>335.86</v>
      </c>
      <c r="U12" s="240">
        <v>350.875</v>
      </c>
      <c r="V12" s="240">
        <v>332.98</v>
      </c>
      <c r="W12" s="240">
        <v>295.75</v>
      </c>
      <c r="X12" s="240">
        <v>272.72500000000002</v>
      </c>
      <c r="Y12" s="240">
        <v>261.58</v>
      </c>
      <c r="Z12" s="240">
        <v>256.27499999999998</v>
      </c>
      <c r="AA12" s="240">
        <v>256.875</v>
      </c>
      <c r="AB12" s="240">
        <v>225.06</v>
      </c>
      <c r="AC12" s="240">
        <v>242.2</v>
      </c>
      <c r="AD12" s="240">
        <v>258.25</v>
      </c>
      <c r="AE12" s="240">
        <v>264.88</v>
      </c>
      <c r="AF12" s="240">
        <v>272.57499999999999</v>
      </c>
      <c r="AG12" s="240">
        <v>272.02499999999998</v>
      </c>
      <c r="AH12" s="240">
        <v>257.72000000000003</v>
      </c>
      <c r="AI12" s="240">
        <v>263.17500000000001</v>
      </c>
      <c r="AJ12" s="240">
        <v>268.2</v>
      </c>
      <c r="AK12" s="240">
        <v>262.35000000000002</v>
      </c>
      <c r="AL12" s="240">
        <v>257.05</v>
      </c>
      <c r="AM12" s="240">
        <v>267.36</v>
      </c>
      <c r="AN12" s="240">
        <v>274.45</v>
      </c>
      <c r="AO12" s="240">
        <v>284.5</v>
      </c>
      <c r="AP12" s="240">
        <v>287.5</v>
      </c>
      <c r="AQ12" s="240">
        <v>290.12</v>
      </c>
      <c r="AR12" s="240">
        <v>288</v>
      </c>
      <c r="AS12" s="240">
        <v>281.64</v>
      </c>
      <c r="AT12" s="240">
        <v>287.39999999999998</v>
      </c>
      <c r="AU12" s="240">
        <v>302.02499999999998</v>
      </c>
      <c r="AV12" s="240">
        <v>294.26</v>
      </c>
      <c r="AW12" s="240">
        <v>305.47500000000002</v>
      </c>
      <c r="AX12" s="240">
        <v>297.67500000000001</v>
      </c>
      <c r="AY12" s="240">
        <v>302.18</v>
      </c>
      <c r="AZ12" s="240">
        <v>313.82499999999999</v>
      </c>
      <c r="BA12" s="240">
        <v>320</v>
      </c>
      <c r="BB12" s="333">
        <v>324.69139999999999</v>
      </c>
      <c r="BC12" s="333">
        <v>328.16480000000001</v>
      </c>
      <c r="BD12" s="333">
        <v>326.83120000000002</v>
      </c>
      <c r="BE12" s="333">
        <v>323.62709999999998</v>
      </c>
      <c r="BF12" s="333">
        <v>318.62639999999999</v>
      </c>
      <c r="BG12" s="333">
        <v>310.91550000000001</v>
      </c>
      <c r="BH12" s="333">
        <v>304.25450000000001</v>
      </c>
      <c r="BI12" s="333">
        <v>294.19229999999999</v>
      </c>
      <c r="BJ12" s="333">
        <v>284.86439999999999</v>
      </c>
      <c r="BK12" s="333">
        <v>276.04079999999999</v>
      </c>
      <c r="BL12" s="333">
        <v>281.29750000000001</v>
      </c>
      <c r="BM12" s="333">
        <v>297.45890000000003</v>
      </c>
      <c r="BN12" s="333">
        <v>309.7901</v>
      </c>
      <c r="BO12" s="333">
        <v>316.98759999999999</v>
      </c>
      <c r="BP12" s="333">
        <v>319.56040000000002</v>
      </c>
      <c r="BQ12" s="333">
        <v>319.60500000000002</v>
      </c>
      <c r="BR12" s="333">
        <v>315.98570000000001</v>
      </c>
      <c r="BS12" s="333">
        <v>307.4717</v>
      </c>
      <c r="BT12" s="333">
        <v>303.93389999999999</v>
      </c>
      <c r="BU12" s="333">
        <v>297.81849999999997</v>
      </c>
      <c r="BV12" s="333">
        <v>289.09690000000001</v>
      </c>
    </row>
    <row r="13" spans="1:74" ht="11.1" customHeight="1" x14ac:dyDescent="0.2">
      <c r="A13" s="1" t="s">
        <v>634</v>
      </c>
      <c r="B13" s="183" t="s">
        <v>592</v>
      </c>
      <c r="C13" s="240">
        <v>331.25</v>
      </c>
      <c r="D13" s="240">
        <v>335.625</v>
      </c>
      <c r="E13" s="240">
        <v>353.32</v>
      </c>
      <c r="F13" s="240">
        <v>366.07499999999999</v>
      </c>
      <c r="G13" s="240">
        <v>367.27499999999998</v>
      </c>
      <c r="H13" s="240">
        <v>369.16</v>
      </c>
      <c r="I13" s="240">
        <v>361.125</v>
      </c>
      <c r="J13" s="240">
        <v>348.65</v>
      </c>
      <c r="K13" s="240">
        <v>340.62</v>
      </c>
      <c r="L13" s="240">
        <v>317.05</v>
      </c>
      <c r="M13" s="240">
        <v>291.22500000000002</v>
      </c>
      <c r="N13" s="240">
        <v>254.26</v>
      </c>
      <c r="O13" s="240">
        <v>211.57499999999999</v>
      </c>
      <c r="P13" s="240">
        <v>221.625</v>
      </c>
      <c r="Q13" s="240">
        <v>246.36</v>
      </c>
      <c r="R13" s="240">
        <v>246.9</v>
      </c>
      <c r="S13" s="240">
        <v>271.82499999999999</v>
      </c>
      <c r="T13" s="240">
        <v>280.16000000000003</v>
      </c>
      <c r="U13" s="240">
        <v>279.35000000000002</v>
      </c>
      <c r="V13" s="240">
        <v>263.62</v>
      </c>
      <c r="W13" s="240">
        <v>236.52500000000001</v>
      </c>
      <c r="X13" s="240">
        <v>229</v>
      </c>
      <c r="Y13" s="240">
        <v>215.8</v>
      </c>
      <c r="Z13" s="240">
        <v>203.75</v>
      </c>
      <c r="AA13" s="240">
        <v>194.85</v>
      </c>
      <c r="AB13" s="240">
        <v>176.36</v>
      </c>
      <c r="AC13" s="240">
        <v>196.875</v>
      </c>
      <c r="AD13" s="240">
        <v>211.27500000000001</v>
      </c>
      <c r="AE13" s="240">
        <v>226.82</v>
      </c>
      <c r="AF13" s="240">
        <v>236.55</v>
      </c>
      <c r="AG13" s="240">
        <v>223.9</v>
      </c>
      <c r="AH13" s="240">
        <v>217.76</v>
      </c>
      <c r="AI13" s="240">
        <v>221.85</v>
      </c>
      <c r="AJ13" s="240">
        <v>224.94</v>
      </c>
      <c r="AK13" s="240">
        <v>218.15</v>
      </c>
      <c r="AL13" s="240">
        <v>225.42500000000001</v>
      </c>
      <c r="AM13" s="240">
        <v>234.9</v>
      </c>
      <c r="AN13" s="240">
        <v>230.4</v>
      </c>
      <c r="AO13" s="240">
        <v>232.5</v>
      </c>
      <c r="AP13" s="240">
        <v>241.72499999999999</v>
      </c>
      <c r="AQ13" s="240">
        <v>239.14</v>
      </c>
      <c r="AR13" s="240">
        <v>234.65</v>
      </c>
      <c r="AS13" s="240">
        <v>229.98</v>
      </c>
      <c r="AT13" s="240">
        <v>238.02500000000001</v>
      </c>
      <c r="AU13" s="240">
        <v>264.52499999999998</v>
      </c>
      <c r="AV13" s="240">
        <v>250.5</v>
      </c>
      <c r="AW13" s="240">
        <v>256.35000000000002</v>
      </c>
      <c r="AX13" s="240">
        <v>247.67500000000001</v>
      </c>
      <c r="AY13" s="240">
        <v>255.46</v>
      </c>
      <c r="AZ13" s="240">
        <v>258.72500000000002</v>
      </c>
      <c r="BA13" s="240">
        <v>259.125</v>
      </c>
      <c r="BB13" s="333">
        <v>276.66500000000002</v>
      </c>
      <c r="BC13" s="333">
        <v>279.43310000000002</v>
      </c>
      <c r="BD13" s="333">
        <v>277.13639999999998</v>
      </c>
      <c r="BE13" s="333">
        <v>273.80959999999999</v>
      </c>
      <c r="BF13" s="333">
        <v>269.73779999999999</v>
      </c>
      <c r="BG13" s="333">
        <v>264.78870000000001</v>
      </c>
      <c r="BH13" s="333">
        <v>259.56920000000002</v>
      </c>
      <c r="BI13" s="333">
        <v>250.9906</v>
      </c>
      <c r="BJ13" s="333">
        <v>245.53120000000001</v>
      </c>
      <c r="BK13" s="333">
        <v>241.2028</v>
      </c>
      <c r="BL13" s="333">
        <v>243.23150000000001</v>
      </c>
      <c r="BM13" s="333">
        <v>255.57640000000001</v>
      </c>
      <c r="BN13" s="333">
        <v>263.33260000000001</v>
      </c>
      <c r="BO13" s="333">
        <v>269.45839999999998</v>
      </c>
      <c r="BP13" s="333">
        <v>271.43049999999999</v>
      </c>
      <c r="BQ13" s="333">
        <v>271.57900000000001</v>
      </c>
      <c r="BR13" s="333">
        <v>269.42099999999999</v>
      </c>
      <c r="BS13" s="333">
        <v>263.40499999999997</v>
      </c>
      <c r="BT13" s="333">
        <v>262.85489999999999</v>
      </c>
      <c r="BU13" s="333">
        <v>258.27670000000001</v>
      </c>
      <c r="BV13" s="333">
        <v>253.32980000000001</v>
      </c>
    </row>
    <row r="14" spans="1:74" ht="11.1" customHeight="1" x14ac:dyDescent="0.2">
      <c r="A14" s="1" t="s">
        <v>657</v>
      </c>
      <c r="B14" s="10" t="s">
        <v>16</v>
      </c>
      <c r="C14" s="240">
        <v>339.2</v>
      </c>
      <c r="D14" s="240">
        <v>343.42500000000001</v>
      </c>
      <c r="E14" s="240">
        <v>360.58</v>
      </c>
      <c r="F14" s="240">
        <v>373.52499999999998</v>
      </c>
      <c r="G14" s="240">
        <v>375</v>
      </c>
      <c r="H14" s="240">
        <v>376.6</v>
      </c>
      <c r="I14" s="240">
        <v>368.82499999999999</v>
      </c>
      <c r="J14" s="240">
        <v>356.45</v>
      </c>
      <c r="K14" s="240">
        <v>348.42</v>
      </c>
      <c r="L14" s="240">
        <v>325.45</v>
      </c>
      <c r="M14" s="240">
        <v>299.67500000000001</v>
      </c>
      <c r="N14" s="240">
        <v>263.24</v>
      </c>
      <c r="O14" s="240">
        <v>220.75</v>
      </c>
      <c r="P14" s="240">
        <v>230.07499999999999</v>
      </c>
      <c r="Q14" s="240">
        <v>254.64</v>
      </c>
      <c r="R14" s="240">
        <v>255.47499999999999</v>
      </c>
      <c r="S14" s="240">
        <v>280.22500000000002</v>
      </c>
      <c r="T14" s="240">
        <v>288.48</v>
      </c>
      <c r="U14" s="240">
        <v>287.95</v>
      </c>
      <c r="V14" s="240">
        <v>272.60000000000002</v>
      </c>
      <c r="W14" s="240">
        <v>246.15</v>
      </c>
      <c r="X14" s="240">
        <v>238.67500000000001</v>
      </c>
      <c r="Y14" s="240">
        <v>226.02</v>
      </c>
      <c r="Z14" s="240">
        <v>214.42500000000001</v>
      </c>
      <c r="AA14" s="240">
        <v>205.65</v>
      </c>
      <c r="AB14" s="240">
        <v>187.2</v>
      </c>
      <c r="AC14" s="240">
        <v>207.07499999999999</v>
      </c>
      <c r="AD14" s="240">
        <v>221.57499999999999</v>
      </c>
      <c r="AE14" s="240">
        <v>237.1</v>
      </c>
      <c r="AF14" s="240">
        <v>246.7</v>
      </c>
      <c r="AG14" s="240">
        <v>234.5</v>
      </c>
      <c r="AH14" s="240">
        <v>228.38</v>
      </c>
      <c r="AI14" s="240">
        <v>232.65</v>
      </c>
      <c r="AJ14" s="240">
        <v>235.92</v>
      </c>
      <c r="AK14" s="240">
        <v>229.5</v>
      </c>
      <c r="AL14" s="240">
        <v>236.55</v>
      </c>
      <c r="AM14" s="240">
        <v>245.84</v>
      </c>
      <c r="AN14" s="240">
        <v>241.6</v>
      </c>
      <c r="AO14" s="240">
        <v>243.67500000000001</v>
      </c>
      <c r="AP14" s="240">
        <v>252.75</v>
      </c>
      <c r="AQ14" s="240">
        <v>250.26</v>
      </c>
      <c r="AR14" s="240">
        <v>246.02500000000001</v>
      </c>
      <c r="AS14" s="240">
        <v>241.44</v>
      </c>
      <c r="AT14" s="240">
        <v>249.4</v>
      </c>
      <c r="AU14" s="240">
        <v>276.125</v>
      </c>
      <c r="AV14" s="240">
        <v>262.10000000000002</v>
      </c>
      <c r="AW14" s="240">
        <v>267.75</v>
      </c>
      <c r="AX14" s="240">
        <v>259.375</v>
      </c>
      <c r="AY14" s="240">
        <v>267.12</v>
      </c>
      <c r="AZ14" s="240">
        <v>270.47500000000002</v>
      </c>
      <c r="BA14" s="240">
        <v>270.89999999999998</v>
      </c>
      <c r="BB14" s="333">
        <v>288.12819999999999</v>
      </c>
      <c r="BC14" s="333">
        <v>290.72210000000001</v>
      </c>
      <c r="BD14" s="333">
        <v>288.18819999999999</v>
      </c>
      <c r="BE14" s="333">
        <v>284.98469999999998</v>
      </c>
      <c r="BF14" s="333">
        <v>280.93630000000002</v>
      </c>
      <c r="BG14" s="333">
        <v>276.0625</v>
      </c>
      <c r="BH14" s="333">
        <v>271.02019999999999</v>
      </c>
      <c r="BI14" s="333">
        <v>262.60050000000001</v>
      </c>
      <c r="BJ14" s="333">
        <v>257.31490000000002</v>
      </c>
      <c r="BK14" s="333">
        <v>252.8785</v>
      </c>
      <c r="BL14" s="333">
        <v>254.92930000000001</v>
      </c>
      <c r="BM14" s="333">
        <v>267.05739999999997</v>
      </c>
      <c r="BN14" s="333">
        <v>274.85469999999998</v>
      </c>
      <c r="BO14" s="333">
        <v>281.02780000000001</v>
      </c>
      <c r="BP14" s="333">
        <v>282.89600000000002</v>
      </c>
      <c r="BQ14" s="333">
        <v>283.24549999999999</v>
      </c>
      <c r="BR14" s="333">
        <v>281.15660000000003</v>
      </c>
      <c r="BS14" s="333">
        <v>275.24860000000001</v>
      </c>
      <c r="BT14" s="333">
        <v>274.88470000000001</v>
      </c>
      <c r="BU14" s="333">
        <v>270.4606</v>
      </c>
      <c r="BV14" s="333">
        <v>265.68310000000002</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398"/>
      <c r="BC15" s="398"/>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944</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399"/>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123</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400"/>
      <c r="BC17" s="400"/>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619</v>
      </c>
      <c r="B18" s="183" t="s">
        <v>550</v>
      </c>
      <c r="C18" s="68">
        <v>64.453999999999994</v>
      </c>
      <c r="D18" s="68">
        <v>59.911999999999999</v>
      </c>
      <c r="E18" s="68">
        <v>57.656999999999996</v>
      </c>
      <c r="F18" s="68">
        <v>54.935000000000002</v>
      </c>
      <c r="G18" s="68">
        <v>62.576999999999998</v>
      </c>
      <c r="H18" s="68">
        <v>63.14</v>
      </c>
      <c r="I18" s="68">
        <v>59.765000000000001</v>
      </c>
      <c r="J18" s="68">
        <v>57.773000000000003</v>
      </c>
      <c r="K18" s="68">
        <v>55.712000000000003</v>
      </c>
      <c r="L18" s="68">
        <v>50.685000000000002</v>
      </c>
      <c r="M18" s="68">
        <v>53.624000000000002</v>
      </c>
      <c r="N18" s="68">
        <v>62.085000000000001</v>
      </c>
      <c r="O18" s="68">
        <v>69.031999999999996</v>
      </c>
      <c r="P18" s="68">
        <v>68.141999999999996</v>
      </c>
      <c r="Q18" s="68">
        <v>64.542000000000002</v>
      </c>
      <c r="R18" s="68">
        <v>63.271999999999998</v>
      </c>
      <c r="S18" s="68">
        <v>61.203000000000003</v>
      </c>
      <c r="T18" s="68">
        <v>61.35</v>
      </c>
      <c r="U18" s="68">
        <v>58.703000000000003</v>
      </c>
      <c r="V18" s="68">
        <v>60.374000000000002</v>
      </c>
      <c r="W18" s="68">
        <v>62.622</v>
      </c>
      <c r="X18" s="68">
        <v>59.686999999999998</v>
      </c>
      <c r="Y18" s="68">
        <v>58.578000000000003</v>
      </c>
      <c r="Z18" s="68">
        <v>60.722000000000001</v>
      </c>
      <c r="AA18" s="68">
        <v>70.308999999999997</v>
      </c>
      <c r="AB18" s="68">
        <v>71.066000000000003</v>
      </c>
      <c r="AC18" s="68">
        <v>65.92</v>
      </c>
      <c r="AD18" s="68">
        <v>69.090999999999994</v>
      </c>
      <c r="AE18" s="68">
        <v>69.707999999999998</v>
      </c>
      <c r="AF18" s="68">
        <v>73.138000000000005</v>
      </c>
      <c r="AG18" s="68">
        <v>72.616</v>
      </c>
      <c r="AH18" s="68">
        <v>65.183999999999997</v>
      </c>
      <c r="AI18" s="68">
        <v>58.841999999999999</v>
      </c>
      <c r="AJ18" s="68">
        <v>60.975000000000001</v>
      </c>
      <c r="AK18" s="68">
        <v>63.052</v>
      </c>
      <c r="AL18" s="68">
        <v>65.379000000000005</v>
      </c>
      <c r="AM18" s="68">
        <v>74.254000000000005</v>
      </c>
      <c r="AN18" s="68">
        <v>72.760999999999996</v>
      </c>
      <c r="AO18" s="68">
        <v>65.27</v>
      </c>
      <c r="AP18" s="68">
        <v>68.271000000000001</v>
      </c>
      <c r="AQ18" s="68">
        <v>70.430000000000007</v>
      </c>
      <c r="AR18" s="68">
        <v>67.222999999999999</v>
      </c>
      <c r="AS18" s="68">
        <v>64.144000000000005</v>
      </c>
      <c r="AT18" s="68">
        <v>60.417000000000002</v>
      </c>
      <c r="AU18" s="68">
        <v>58.805</v>
      </c>
      <c r="AV18" s="68">
        <v>54.220999999999997</v>
      </c>
      <c r="AW18" s="68">
        <v>58.707000000000001</v>
      </c>
      <c r="AX18" s="68">
        <v>60.61</v>
      </c>
      <c r="AY18" s="68">
        <v>64.795000000000002</v>
      </c>
      <c r="AZ18" s="68">
        <v>62.34</v>
      </c>
      <c r="BA18" s="68">
        <v>57.302368231999999</v>
      </c>
      <c r="BB18" s="329">
        <v>59.553939999999997</v>
      </c>
      <c r="BC18" s="329">
        <v>62.4056</v>
      </c>
      <c r="BD18" s="329">
        <v>64.179159999999996</v>
      </c>
      <c r="BE18" s="329">
        <v>63.908859999999997</v>
      </c>
      <c r="BF18" s="329">
        <v>63.175710000000002</v>
      </c>
      <c r="BG18" s="329">
        <v>62.043759999999999</v>
      </c>
      <c r="BH18" s="329">
        <v>58.926079999999999</v>
      </c>
      <c r="BI18" s="329">
        <v>60.296080000000003</v>
      </c>
      <c r="BJ18" s="329">
        <v>65.290559999999999</v>
      </c>
      <c r="BK18" s="329">
        <v>69.963579999999993</v>
      </c>
      <c r="BL18" s="329">
        <v>69.859340000000003</v>
      </c>
      <c r="BM18" s="329">
        <v>66.626620000000003</v>
      </c>
      <c r="BN18" s="329">
        <v>65.254519999999999</v>
      </c>
      <c r="BO18" s="329">
        <v>66.378330000000005</v>
      </c>
      <c r="BP18" s="329">
        <v>66.630589999999998</v>
      </c>
      <c r="BQ18" s="329">
        <v>65.549440000000004</v>
      </c>
      <c r="BR18" s="329">
        <v>64.623630000000006</v>
      </c>
      <c r="BS18" s="329">
        <v>63.496650000000002</v>
      </c>
      <c r="BT18" s="329">
        <v>60.461759999999998</v>
      </c>
      <c r="BU18" s="329">
        <v>62.068240000000003</v>
      </c>
      <c r="BV18" s="329">
        <v>67.054280000000006</v>
      </c>
    </row>
    <row r="19" spans="1:74" ht="11.1" customHeight="1" x14ac:dyDescent="0.2">
      <c r="A19" s="1" t="s">
        <v>620</v>
      </c>
      <c r="B19" s="183" t="s">
        <v>551</v>
      </c>
      <c r="C19" s="68">
        <v>52.87</v>
      </c>
      <c r="D19" s="68">
        <v>53.250999999999998</v>
      </c>
      <c r="E19" s="68">
        <v>49.093000000000004</v>
      </c>
      <c r="F19" s="68">
        <v>50.506999999999998</v>
      </c>
      <c r="G19" s="68">
        <v>46.914000000000001</v>
      </c>
      <c r="H19" s="68">
        <v>49.74</v>
      </c>
      <c r="I19" s="68">
        <v>48.264000000000003</v>
      </c>
      <c r="J19" s="68">
        <v>46.77</v>
      </c>
      <c r="K19" s="68">
        <v>47.082999999999998</v>
      </c>
      <c r="L19" s="68">
        <v>44.073999999999998</v>
      </c>
      <c r="M19" s="68">
        <v>45.415999999999997</v>
      </c>
      <c r="N19" s="68">
        <v>52.44</v>
      </c>
      <c r="O19" s="68">
        <v>53.424999999999997</v>
      </c>
      <c r="P19" s="68">
        <v>53.384999999999998</v>
      </c>
      <c r="Q19" s="68">
        <v>52.860999999999997</v>
      </c>
      <c r="R19" s="68">
        <v>53.286000000000001</v>
      </c>
      <c r="S19" s="68">
        <v>49.145000000000003</v>
      </c>
      <c r="T19" s="68">
        <v>50.387</v>
      </c>
      <c r="U19" s="68">
        <v>48.21</v>
      </c>
      <c r="V19" s="68">
        <v>49.387</v>
      </c>
      <c r="W19" s="68">
        <v>47.040999999999997</v>
      </c>
      <c r="X19" s="68">
        <v>45.966999999999999</v>
      </c>
      <c r="Y19" s="68">
        <v>50.052999999999997</v>
      </c>
      <c r="Z19" s="68">
        <v>53.673999999999999</v>
      </c>
      <c r="AA19" s="68">
        <v>62.335999999999999</v>
      </c>
      <c r="AB19" s="68">
        <v>60.365000000000002</v>
      </c>
      <c r="AC19" s="68">
        <v>57.094000000000001</v>
      </c>
      <c r="AD19" s="68">
        <v>54.581000000000003</v>
      </c>
      <c r="AE19" s="68">
        <v>54.210999999999999</v>
      </c>
      <c r="AF19" s="68">
        <v>53.898000000000003</v>
      </c>
      <c r="AG19" s="68">
        <v>51.933</v>
      </c>
      <c r="AH19" s="68">
        <v>51.959000000000003</v>
      </c>
      <c r="AI19" s="68">
        <v>51.100999999999999</v>
      </c>
      <c r="AJ19" s="68">
        <v>49.811</v>
      </c>
      <c r="AK19" s="68">
        <v>50.31</v>
      </c>
      <c r="AL19" s="68">
        <v>53.228999999999999</v>
      </c>
      <c r="AM19" s="68">
        <v>60.081000000000003</v>
      </c>
      <c r="AN19" s="68">
        <v>59.963999999999999</v>
      </c>
      <c r="AO19" s="68">
        <v>56.984999999999999</v>
      </c>
      <c r="AP19" s="68">
        <v>56.805</v>
      </c>
      <c r="AQ19" s="68">
        <v>55.29</v>
      </c>
      <c r="AR19" s="68">
        <v>53.579000000000001</v>
      </c>
      <c r="AS19" s="68">
        <v>53.122999999999998</v>
      </c>
      <c r="AT19" s="68">
        <v>51.503999999999998</v>
      </c>
      <c r="AU19" s="68">
        <v>50.351999999999997</v>
      </c>
      <c r="AV19" s="68">
        <v>45.856999999999999</v>
      </c>
      <c r="AW19" s="68">
        <v>47.893000000000001</v>
      </c>
      <c r="AX19" s="68">
        <v>52.21</v>
      </c>
      <c r="AY19" s="68">
        <v>57.6</v>
      </c>
      <c r="AZ19" s="68">
        <v>60.762142857000001</v>
      </c>
      <c r="BA19" s="68">
        <v>57.576898841000002</v>
      </c>
      <c r="BB19" s="329">
        <v>54.100050000000003</v>
      </c>
      <c r="BC19" s="329">
        <v>51.090600000000002</v>
      </c>
      <c r="BD19" s="329">
        <v>51.78998</v>
      </c>
      <c r="BE19" s="329">
        <v>51.114759999999997</v>
      </c>
      <c r="BF19" s="329">
        <v>50.03154</v>
      </c>
      <c r="BG19" s="329">
        <v>49.803919999999998</v>
      </c>
      <c r="BH19" s="329">
        <v>47.485259999999997</v>
      </c>
      <c r="BI19" s="329">
        <v>48.770710000000001</v>
      </c>
      <c r="BJ19" s="329">
        <v>52.152389999999997</v>
      </c>
      <c r="BK19" s="329">
        <v>56.241860000000003</v>
      </c>
      <c r="BL19" s="329">
        <v>57.093600000000002</v>
      </c>
      <c r="BM19" s="329">
        <v>55.020420000000001</v>
      </c>
      <c r="BN19" s="329">
        <v>53.649169999999998</v>
      </c>
      <c r="BO19" s="329">
        <v>51.424480000000003</v>
      </c>
      <c r="BP19" s="329">
        <v>52.655070000000002</v>
      </c>
      <c r="BQ19" s="329">
        <v>52.089269999999999</v>
      </c>
      <c r="BR19" s="329">
        <v>51.151499999999999</v>
      </c>
      <c r="BS19" s="329">
        <v>51.052349999999997</v>
      </c>
      <c r="BT19" s="329">
        <v>48.695210000000003</v>
      </c>
      <c r="BU19" s="329">
        <v>50.025939999999999</v>
      </c>
      <c r="BV19" s="329">
        <v>53.429319999999997</v>
      </c>
    </row>
    <row r="20" spans="1:74" ht="11.1" customHeight="1" x14ac:dyDescent="0.2">
      <c r="A20" s="1" t="s">
        <v>621</v>
      </c>
      <c r="B20" s="183" t="s">
        <v>552</v>
      </c>
      <c r="C20" s="68">
        <v>77.477999999999994</v>
      </c>
      <c r="D20" s="68">
        <v>78.179000000000002</v>
      </c>
      <c r="E20" s="68">
        <v>78.495000000000005</v>
      </c>
      <c r="F20" s="68">
        <v>76.575999999999993</v>
      </c>
      <c r="G20" s="68">
        <v>74.337000000000003</v>
      </c>
      <c r="H20" s="68">
        <v>73.213999999999999</v>
      </c>
      <c r="I20" s="68">
        <v>75.789000000000001</v>
      </c>
      <c r="J20" s="68">
        <v>74.349000000000004</v>
      </c>
      <c r="K20" s="68">
        <v>74.918000000000006</v>
      </c>
      <c r="L20" s="68">
        <v>75.433999999999997</v>
      </c>
      <c r="M20" s="68">
        <v>82.728999999999999</v>
      </c>
      <c r="N20" s="68">
        <v>84.2</v>
      </c>
      <c r="O20" s="68">
        <v>80.766000000000005</v>
      </c>
      <c r="P20" s="68">
        <v>81.436000000000007</v>
      </c>
      <c r="Q20" s="68">
        <v>79.84</v>
      </c>
      <c r="R20" s="68">
        <v>76.581000000000003</v>
      </c>
      <c r="S20" s="68">
        <v>76.801000000000002</v>
      </c>
      <c r="T20" s="68">
        <v>74.575000000000003</v>
      </c>
      <c r="U20" s="68">
        <v>77.251999999999995</v>
      </c>
      <c r="V20" s="68">
        <v>74.930000000000007</v>
      </c>
      <c r="W20" s="68">
        <v>78.105000000000004</v>
      </c>
      <c r="X20" s="68">
        <v>76.052000000000007</v>
      </c>
      <c r="Y20" s="68">
        <v>77.370999999999995</v>
      </c>
      <c r="Z20" s="68">
        <v>84.606999999999999</v>
      </c>
      <c r="AA20" s="68">
        <v>86.569000000000003</v>
      </c>
      <c r="AB20" s="68">
        <v>83.823999999999998</v>
      </c>
      <c r="AC20" s="68">
        <v>82.876999999999995</v>
      </c>
      <c r="AD20" s="68">
        <v>82.477000000000004</v>
      </c>
      <c r="AE20" s="68">
        <v>82.111000000000004</v>
      </c>
      <c r="AF20" s="68">
        <v>80.28</v>
      </c>
      <c r="AG20" s="68">
        <v>79.007000000000005</v>
      </c>
      <c r="AH20" s="68">
        <v>78.138000000000005</v>
      </c>
      <c r="AI20" s="68">
        <v>83.221000000000004</v>
      </c>
      <c r="AJ20" s="68">
        <v>79.302000000000007</v>
      </c>
      <c r="AK20" s="68">
        <v>82.506</v>
      </c>
      <c r="AL20" s="68">
        <v>82.783000000000001</v>
      </c>
      <c r="AM20" s="68">
        <v>86.144999999999996</v>
      </c>
      <c r="AN20" s="68">
        <v>81.147999999999996</v>
      </c>
      <c r="AO20" s="68">
        <v>79.072000000000003</v>
      </c>
      <c r="AP20" s="68">
        <v>80.591999999999999</v>
      </c>
      <c r="AQ20" s="68">
        <v>81.251000000000005</v>
      </c>
      <c r="AR20" s="68">
        <v>82.415999999999997</v>
      </c>
      <c r="AS20" s="68">
        <v>81.813999999999993</v>
      </c>
      <c r="AT20" s="68">
        <v>80.510000000000005</v>
      </c>
      <c r="AU20" s="68">
        <v>78.513999999999996</v>
      </c>
      <c r="AV20" s="68">
        <v>81.668999999999997</v>
      </c>
      <c r="AW20" s="68">
        <v>79.933999999999997</v>
      </c>
      <c r="AX20" s="68">
        <v>83.218000000000004</v>
      </c>
      <c r="AY20" s="68">
        <v>83.581000000000003</v>
      </c>
      <c r="AZ20" s="68">
        <v>85.644714285999996</v>
      </c>
      <c r="BA20" s="68">
        <v>83.102931811999994</v>
      </c>
      <c r="BB20" s="329">
        <v>81.800169999999994</v>
      </c>
      <c r="BC20" s="329">
        <v>82.267529999999994</v>
      </c>
      <c r="BD20" s="329">
        <v>80.97251</v>
      </c>
      <c r="BE20" s="329">
        <v>81.755240000000001</v>
      </c>
      <c r="BF20" s="329">
        <v>79.862560000000002</v>
      </c>
      <c r="BG20" s="329">
        <v>80.605279999999993</v>
      </c>
      <c r="BH20" s="329">
        <v>80.195239999999998</v>
      </c>
      <c r="BI20" s="329">
        <v>83.28031</v>
      </c>
      <c r="BJ20" s="329">
        <v>84.938910000000007</v>
      </c>
      <c r="BK20" s="329">
        <v>84.902860000000004</v>
      </c>
      <c r="BL20" s="329">
        <v>84.028869999999998</v>
      </c>
      <c r="BM20" s="329">
        <v>83.765730000000005</v>
      </c>
      <c r="BN20" s="329">
        <v>83.13306</v>
      </c>
      <c r="BO20" s="329">
        <v>84.054519999999997</v>
      </c>
      <c r="BP20" s="329">
        <v>83.306730000000002</v>
      </c>
      <c r="BQ20" s="329">
        <v>84.38964</v>
      </c>
      <c r="BR20" s="329">
        <v>82.483959999999996</v>
      </c>
      <c r="BS20" s="329">
        <v>83.171750000000003</v>
      </c>
      <c r="BT20" s="329">
        <v>82.631609999999995</v>
      </c>
      <c r="BU20" s="329">
        <v>85.544139999999999</v>
      </c>
      <c r="BV20" s="329">
        <v>86.661900000000003</v>
      </c>
    </row>
    <row r="21" spans="1:74" ht="11.1" customHeight="1" x14ac:dyDescent="0.2">
      <c r="A21" s="1" t="s">
        <v>622</v>
      </c>
      <c r="B21" s="183" t="s">
        <v>553</v>
      </c>
      <c r="C21" s="68">
        <v>7.1470000000000002</v>
      </c>
      <c r="D21" s="68">
        <v>6.2560000000000002</v>
      </c>
      <c r="E21" s="68">
        <v>6.431</v>
      </c>
      <c r="F21" s="68">
        <v>6.2839999999999998</v>
      </c>
      <c r="G21" s="68">
        <v>6.6639999999999997</v>
      </c>
      <c r="H21" s="68">
        <v>6.0960000000000001</v>
      </c>
      <c r="I21" s="68">
        <v>6.5389999999999997</v>
      </c>
      <c r="J21" s="68">
        <v>6.891</v>
      </c>
      <c r="K21" s="68">
        <v>7.41</v>
      </c>
      <c r="L21" s="68">
        <v>6.52</v>
      </c>
      <c r="M21" s="68">
        <v>7.8579999999999997</v>
      </c>
      <c r="N21" s="68">
        <v>7.9020000000000001</v>
      </c>
      <c r="O21" s="68">
        <v>7.6509999999999998</v>
      </c>
      <c r="P21" s="68">
        <v>7.7709999999999999</v>
      </c>
      <c r="Q21" s="68">
        <v>6.46</v>
      </c>
      <c r="R21" s="68">
        <v>6.7919999999999998</v>
      </c>
      <c r="S21" s="68">
        <v>7.0640000000000001</v>
      </c>
      <c r="T21" s="68">
        <v>6.7610000000000001</v>
      </c>
      <c r="U21" s="68">
        <v>6.4480000000000004</v>
      </c>
      <c r="V21" s="68">
        <v>6.8620000000000001</v>
      </c>
      <c r="W21" s="68">
        <v>7.1539999999999999</v>
      </c>
      <c r="X21" s="68">
        <v>6.8</v>
      </c>
      <c r="Y21" s="68">
        <v>7.226</v>
      </c>
      <c r="Z21" s="68">
        <v>7.7160000000000002</v>
      </c>
      <c r="AA21" s="68">
        <v>8.0009999999999994</v>
      </c>
      <c r="AB21" s="68">
        <v>8.3789999999999996</v>
      </c>
      <c r="AC21" s="68">
        <v>8.3859999999999992</v>
      </c>
      <c r="AD21" s="68">
        <v>7.6059999999999999</v>
      </c>
      <c r="AE21" s="68">
        <v>7.5670000000000002</v>
      </c>
      <c r="AF21" s="68">
        <v>7.444</v>
      </c>
      <c r="AG21" s="68">
        <v>7.4180000000000001</v>
      </c>
      <c r="AH21" s="68">
        <v>6.8330000000000002</v>
      </c>
      <c r="AI21" s="68">
        <v>6.9370000000000003</v>
      </c>
      <c r="AJ21" s="68">
        <v>7.2949999999999999</v>
      </c>
      <c r="AK21" s="68">
        <v>8.0960000000000001</v>
      </c>
      <c r="AL21" s="68">
        <v>7.91</v>
      </c>
      <c r="AM21" s="68">
        <v>8.6180000000000003</v>
      </c>
      <c r="AN21" s="68">
        <v>8.4559999999999995</v>
      </c>
      <c r="AO21" s="68">
        <v>7.94</v>
      </c>
      <c r="AP21" s="68">
        <v>7.8090000000000002</v>
      </c>
      <c r="AQ21" s="68">
        <v>7.6760000000000002</v>
      </c>
      <c r="AR21" s="68">
        <v>7.0209999999999999</v>
      </c>
      <c r="AS21" s="68">
        <v>6.6959999999999997</v>
      </c>
      <c r="AT21" s="68">
        <v>6.5069999999999997</v>
      </c>
      <c r="AU21" s="68">
        <v>6.8940000000000001</v>
      </c>
      <c r="AV21" s="68">
        <v>7.0609999999999999</v>
      </c>
      <c r="AW21" s="68">
        <v>7.1139999999999999</v>
      </c>
      <c r="AX21" s="68">
        <v>7.6</v>
      </c>
      <c r="AY21" s="68">
        <v>7.6360000000000001</v>
      </c>
      <c r="AZ21" s="68">
        <v>8.1508571428999996</v>
      </c>
      <c r="BA21" s="68">
        <v>7.9245340925000001</v>
      </c>
      <c r="BB21" s="329">
        <v>7.5286080000000002</v>
      </c>
      <c r="BC21" s="329">
        <v>7.4288369999999997</v>
      </c>
      <c r="BD21" s="329">
        <v>7.5528779999999998</v>
      </c>
      <c r="BE21" s="329">
        <v>7.4550099999999997</v>
      </c>
      <c r="BF21" s="329">
        <v>7.2787980000000001</v>
      </c>
      <c r="BG21" s="329">
        <v>7.3516659999999998</v>
      </c>
      <c r="BH21" s="329">
        <v>7.3795710000000003</v>
      </c>
      <c r="BI21" s="329">
        <v>7.9711489999999996</v>
      </c>
      <c r="BJ21" s="329">
        <v>7.9042430000000001</v>
      </c>
      <c r="BK21" s="329">
        <v>7.8043589999999998</v>
      </c>
      <c r="BL21" s="329">
        <v>7.7126460000000003</v>
      </c>
      <c r="BM21" s="329">
        <v>7.6909710000000002</v>
      </c>
      <c r="BN21" s="329">
        <v>7.5369590000000004</v>
      </c>
      <c r="BO21" s="329">
        <v>7.5578770000000004</v>
      </c>
      <c r="BP21" s="329">
        <v>7.7066970000000001</v>
      </c>
      <c r="BQ21" s="329">
        <v>7.6926899999999998</v>
      </c>
      <c r="BR21" s="329">
        <v>7.5130189999999999</v>
      </c>
      <c r="BS21" s="329">
        <v>7.531174</v>
      </c>
      <c r="BT21" s="329">
        <v>7.481719</v>
      </c>
      <c r="BU21" s="329">
        <v>8.1182339999999993</v>
      </c>
      <c r="BV21" s="329">
        <v>8.0039789999999993</v>
      </c>
    </row>
    <row r="22" spans="1:74" ht="11.1" customHeight="1" x14ac:dyDescent="0.2">
      <c r="A22" s="1" t="s">
        <v>623</v>
      </c>
      <c r="B22" s="183" t="s">
        <v>554</v>
      </c>
      <c r="C22" s="68">
        <v>33.905999999999999</v>
      </c>
      <c r="D22" s="68">
        <v>31.901</v>
      </c>
      <c r="E22" s="68">
        <v>29.936</v>
      </c>
      <c r="F22" s="68">
        <v>28.457999999999998</v>
      </c>
      <c r="G22" s="68">
        <v>27.66</v>
      </c>
      <c r="H22" s="68">
        <v>27.062000000000001</v>
      </c>
      <c r="I22" s="68">
        <v>27.204000000000001</v>
      </c>
      <c r="J22" s="68">
        <v>26.361999999999998</v>
      </c>
      <c r="K22" s="68">
        <v>27.327999999999999</v>
      </c>
      <c r="L22" s="68">
        <v>26.96</v>
      </c>
      <c r="M22" s="68">
        <v>29.928000000000001</v>
      </c>
      <c r="N22" s="68">
        <v>33.741</v>
      </c>
      <c r="O22" s="68">
        <v>33.103000000000002</v>
      </c>
      <c r="P22" s="68">
        <v>30.614000000000001</v>
      </c>
      <c r="Q22" s="68">
        <v>29.228000000000002</v>
      </c>
      <c r="R22" s="68">
        <v>28.65</v>
      </c>
      <c r="S22" s="68">
        <v>28.370999999999999</v>
      </c>
      <c r="T22" s="68">
        <v>28.026</v>
      </c>
      <c r="U22" s="68">
        <v>27.106000000000002</v>
      </c>
      <c r="V22" s="68">
        <v>26.702000000000002</v>
      </c>
      <c r="W22" s="68">
        <v>30.294</v>
      </c>
      <c r="X22" s="68">
        <v>28.85</v>
      </c>
      <c r="Y22" s="68">
        <v>29.709</v>
      </c>
      <c r="Z22" s="68">
        <v>28.745999999999999</v>
      </c>
      <c r="AA22" s="68">
        <v>34.433</v>
      </c>
      <c r="AB22" s="68">
        <v>32.585000000000001</v>
      </c>
      <c r="AC22" s="68">
        <v>29.439</v>
      </c>
      <c r="AD22" s="68">
        <v>29.724</v>
      </c>
      <c r="AE22" s="68">
        <v>29.812000000000001</v>
      </c>
      <c r="AF22" s="68">
        <v>27.902000000000001</v>
      </c>
      <c r="AG22" s="68">
        <v>29.957999999999998</v>
      </c>
      <c r="AH22" s="68">
        <v>28.297000000000001</v>
      </c>
      <c r="AI22" s="68">
        <v>27.596</v>
      </c>
      <c r="AJ22" s="68">
        <v>28.210999999999999</v>
      </c>
      <c r="AK22" s="68">
        <v>29.878</v>
      </c>
      <c r="AL22" s="68">
        <v>29.286000000000001</v>
      </c>
      <c r="AM22" s="68">
        <v>30.949000000000002</v>
      </c>
      <c r="AN22" s="68">
        <v>30.789000000000001</v>
      </c>
      <c r="AO22" s="68">
        <v>29.686</v>
      </c>
      <c r="AP22" s="68">
        <v>30.238</v>
      </c>
      <c r="AQ22" s="68">
        <v>27.474</v>
      </c>
      <c r="AR22" s="68">
        <v>27.704000000000001</v>
      </c>
      <c r="AS22" s="68">
        <v>27.28</v>
      </c>
      <c r="AT22" s="68">
        <v>27.254000000000001</v>
      </c>
      <c r="AU22" s="68">
        <v>29.244</v>
      </c>
      <c r="AV22" s="68">
        <v>28.129000000000001</v>
      </c>
      <c r="AW22" s="68">
        <v>30.948</v>
      </c>
      <c r="AX22" s="68">
        <v>33.110999999999997</v>
      </c>
      <c r="AY22" s="68">
        <v>34.335999999999999</v>
      </c>
      <c r="AZ22" s="68">
        <v>34.244</v>
      </c>
      <c r="BA22" s="68">
        <v>31.900841718999999</v>
      </c>
      <c r="BB22" s="329">
        <v>29.91629</v>
      </c>
      <c r="BC22" s="329">
        <v>29.027950000000001</v>
      </c>
      <c r="BD22" s="329">
        <v>28.880590000000002</v>
      </c>
      <c r="BE22" s="329">
        <v>28.531980000000001</v>
      </c>
      <c r="BF22" s="329">
        <v>27.989789999999999</v>
      </c>
      <c r="BG22" s="329">
        <v>28.183309999999999</v>
      </c>
      <c r="BH22" s="329">
        <v>28.299890000000001</v>
      </c>
      <c r="BI22" s="329">
        <v>29.969709999999999</v>
      </c>
      <c r="BJ22" s="329">
        <v>31.57948</v>
      </c>
      <c r="BK22" s="329">
        <v>33.216450000000002</v>
      </c>
      <c r="BL22" s="329">
        <v>31.929819999999999</v>
      </c>
      <c r="BM22" s="329">
        <v>30.38289</v>
      </c>
      <c r="BN22" s="329">
        <v>28.933479999999999</v>
      </c>
      <c r="BO22" s="329">
        <v>28.404</v>
      </c>
      <c r="BP22" s="329">
        <v>28.513919999999999</v>
      </c>
      <c r="BQ22" s="329">
        <v>28.384070000000001</v>
      </c>
      <c r="BR22" s="329">
        <v>27.9697</v>
      </c>
      <c r="BS22" s="329">
        <v>28.276949999999999</v>
      </c>
      <c r="BT22" s="329">
        <v>28.425550000000001</v>
      </c>
      <c r="BU22" s="329">
        <v>30.151119999999999</v>
      </c>
      <c r="BV22" s="329">
        <v>31.715350000000001</v>
      </c>
    </row>
    <row r="23" spans="1:74" ht="11.1" customHeight="1" x14ac:dyDescent="0.2">
      <c r="A23" s="1" t="s">
        <v>624</v>
      </c>
      <c r="B23" s="183" t="s">
        <v>122</v>
      </c>
      <c r="C23" s="68">
        <v>235.85499999999999</v>
      </c>
      <c r="D23" s="68">
        <v>229.499</v>
      </c>
      <c r="E23" s="68">
        <v>221.61199999999999</v>
      </c>
      <c r="F23" s="68">
        <v>216.76</v>
      </c>
      <c r="G23" s="68">
        <v>218.15199999999999</v>
      </c>
      <c r="H23" s="68">
        <v>219.25200000000001</v>
      </c>
      <c r="I23" s="68">
        <v>217.56100000000001</v>
      </c>
      <c r="J23" s="68">
        <v>212.14500000000001</v>
      </c>
      <c r="K23" s="68">
        <v>212.45099999999999</v>
      </c>
      <c r="L23" s="68">
        <v>203.673</v>
      </c>
      <c r="M23" s="68">
        <v>219.55500000000001</v>
      </c>
      <c r="N23" s="68">
        <v>240.36799999999999</v>
      </c>
      <c r="O23" s="68">
        <v>243.977</v>
      </c>
      <c r="P23" s="68">
        <v>241.34800000000001</v>
      </c>
      <c r="Q23" s="68">
        <v>232.93100000000001</v>
      </c>
      <c r="R23" s="68">
        <v>228.58099999999999</v>
      </c>
      <c r="S23" s="68">
        <v>222.584</v>
      </c>
      <c r="T23" s="68">
        <v>221.09899999999999</v>
      </c>
      <c r="U23" s="68">
        <v>217.71899999999999</v>
      </c>
      <c r="V23" s="68">
        <v>218.255</v>
      </c>
      <c r="W23" s="68">
        <v>225.21600000000001</v>
      </c>
      <c r="X23" s="68">
        <v>217.35599999999999</v>
      </c>
      <c r="Y23" s="68">
        <v>222.93700000000001</v>
      </c>
      <c r="Z23" s="68">
        <v>235.465</v>
      </c>
      <c r="AA23" s="68">
        <v>261.64800000000002</v>
      </c>
      <c r="AB23" s="68">
        <v>256.21899999999999</v>
      </c>
      <c r="AC23" s="68">
        <v>243.71600000000001</v>
      </c>
      <c r="AD23" s="68">
        <v>243.47900000000001</v>
      </c>
      <c r="AE23" s="68">
        <v>243.40899999999999</v>
      </c>
      <c r="AF23" s="68">
        <v>242.66200000000001</v>
      </c>
      <c r="AG23" s="68">
        <v>240.93199999999999</v>
      </c>
      <c r="AH23" s="68">
        <v>230.411</v>
      </c>
      <c r="AI23" s="68">
        <v>227.697</v>
      </c>
      <c r="AJ23" s="68">
        <v>225.59399999999999</v>
      </c>
      <c r="AK23" s="68">
        <v>233.84200000000001</v>
      </c>
      <c r="AL23" s="68">
        <v>238.58699999999999</v>
      </c>
      <c r="AM23" s="68">
        <v>260.04700000000003</v>
      </c>
      <c r="AN23" s="68">
        <v>253.11799999999999</v>
      </c>
      <c r="AO23" s="68">
        <v>238.953</v>
      </c>
      <c r="AP23" s="68">
        <v>243.715</v>
      </c>
      <c r="AQ23" s="68">
        <v>242.12100000000001</v>
      </c>
      <c r="AR23" s="68">
        <v>237.94300000000001</v>
      </c>
      <c r="AS23" s="68">
        <v>233.05699999999999</v>
      </c>
      <c r="AT23" s="68">
        <v>226.19200000000001</v>
      </c>
      <c r="AU23" s="68">
        <v>223.809</v>
      </c>
      <c r="AV23" s="68">
        <v>216.93700000000001</v>
      </c>
      <c r="AW23" s="68">
        <v>224.596</v>
      </c>
      <c r="AX23" s="68">
        <v>236.749</v>
      </c>
      <c r="AY23" s="68">
        <v>247.94800000000001</v>
      </c>
      <c r="AZ23" s="68">
        <v>251.14171429000001</v>
      </c>
      <c r="BA23" s="68">
        <v>237.8075747</v>
      </c>
      <c r="BB23" s="329">
        <v>232.8991</v>
      </c>
      <c r="BC23" s="329">
        <v>232.22049999999999</v>
      </c>
      <c r="BD23" s="329">
        <v>233.3751</v>
      </c>
      <c r="BE23" s="329">
        <v>232.76580000000001</v>
      </c>
      <c r="BF23" s="329">
        <v>228.33840000000001</v>
      </c>
      <c r="BG23" s="329">
        <v>227.9879</v>
      </c>
      <c r="BH23" s="329">
        <v>222.286</v>
      </c>
      <c r="BI23" s="329">
        <v>230.28800000000001</v>
      </c>
      <c r="BJ23" s="329">
        <v>241.8656</v>
      </c>
      <c r="BK23" s="329">
        <v>252.12909999999999</v>
      </c>
      <c r="BL23" s="329">
        <v>250.62430000000001</v>
      </c>
      <c r="BM23" s="329">
        <v>243.48660000000001</v>
      </c>
      <c r="BN23" s="329">
        <v>238.50720000000001</v>
      </c>
      <c r="BO23" s="329">
        <v>237.8192</v>
      </c>
      <c r="BP23" s="329">
        <v>238.81299999999999</v>
      </c>
      <c r="BQ23" s="329">
        <v>238.10509999999999</v>
      </c>
      <c r="BR23" s="329">
        <v>233.74180000000001</v>
      </c>
      <c r="BS23" s="329">
        <v>233.52889999999999</v>
      </c>
      <c r="BT23" s="329">
        <v>227.69589999999999</v>
      </c>
      <c r="BU23" s="329">
        <v>235.90770000000001</v>
      </c>
      <c r="BV23" s="329">
        <v>246.8648</v>
      </c>
    </row>
    <row r="24" spans="1:74" ht="11.1" customHeight="1" x14ac:dyDescent="0.2">
      <c r="A24" s="1"/>
      <c r="B24" s="7" t="s">
        <v>124</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400"/>
      <c r="BC24" s="400"/>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625</v>
      </c>
      <c r="B25" s="183" t="s">
        <v>122</v>
      </c>
      <c r="C25" s="68">
        <v>39.395000000000003</v>
      </c>
      <c r="D25" s="68">
        <v>37.718000000000004</v>
      </c>
      <c r="E25" s="68">
        <v>34.372</v>
      </c>
      <c r="F25" s="68">
        <v>31.138000000000002</v>
      </c>
      <c r="G25" s="68">
        <v>31.484999999999999</v>
      </c>
      <c r="H25" s="68">
        <v>28.785</v>
      </c>
      <c r="I25" s="68">
        <v>28.864000000000001</v>
      </c>
      <c r="J25" s="68">
        <v>27.721</v>
      </c>
      <c r="K25" s="68">
        <v>28.353999999999999</v>
      </c>
      <c r="L25" s="68">
        <v>27.798999999999999</v>
      </c>
      <c r="M25" s="68">
        <v>29.72</v>
      </c>
      <c r="N25" s="68">
        <v>31.236000000000001</v>
      </c>
      <c r="O25" s="68">
        <v>30.54</v>
      </c>
      <c r="P25" s="68">
        <v>30.423999999999999</v>
      </c>
      <c r="Q25" s="68">
        <v>26.725000000000001</v>
      </c>
      <c r="R25" s="68">
        <v>25.096</v>
      </c>
      <c r="S25" s="68">
        <v>26.062000000000001</v>
      </c>
      <c r="T25" s="68">
        <v>25.212</v>
      </c>
      <c r="U25" s="68">
        <v>24.056000000000001</v>
      </c>
      <c r="V25" s="68">
        <v>26.03</v>
      </c>
      <c r="W25" s="68">
        <v>29.026</v>
      </c>
      <c r="X25" s="68">
        <v>27.698</v>
      </c>
      <c r="Y25" s="68">
        <v>27.754000000000001</v>
      </c>
      <c r="Z25" s="68">
        <v>28.594999999999999</v>
      </c>
      <c r="AA25" s="68">
        <v>26.513000000000002</v>
      </c>
      <c r="AB25" s="68">
        <v>26.896999999999998</v>
      </c>
      <c r="AC25" s="68">
        <v>26.262</v>
      </c>
      <c r="AD25" s="68">
        <v>24.664999999999999</v>
      </c>
      <c r="AE25" s="68">
        <v>23.375</v>
      </c>
      <c r="AF25" s="68">
        <v>24.655999999999999</v>
      </c>
      <c r="AG25" s="68">
        <v>24.445</v>
      </c>
      <c r="AH25" s="68">
        <v>25.552</v>
      </c>
      <c r="AI25" s="68">
        <v>24.803000000000001</v>
      </c>
      <c r="AJ25" s="68">
        <v>25.751999999999999</v>
      </c>
      <c r="AK25" s="68">
        <v>26.134</v>
      </c>
      <c r="AL25" s="68">
        <v>28.382999999999999</v>
      </c>
      <c r="AM25" s="68">
        <v>28.495999999999999</v>
      </c>
      <c r="AN25" s="68">
        <v>25.727</v>
      </c>
      <c r="AO25" s="68">
        <v>21.728000000000002</v>
      </c>
      <c r="AP25" s="68">
        <v>21.827999999999999</v>
      </c>
      <c r="AQ25" s="68">
        <v>21.983000000000001</v>
      </c>
      <c r="AR25" s="68">
        <v>22.48</v>
      </c>
      <c r="AS25" s="68">
        <v>23.157</v>
      </c>
      <c r="AT25" s="68">
        <v>24.584</v>
      </c>
      <c r="AU25" s="68">
        <v>21.765000000000001</v>
      </c>
      <c r="AV25" s="68">
        <v>23.154</v>
      </c>
      <c r="AW25" s="68">
        <v>23.594999999999999</v>
      </c>
      <c r="AX25" s="68">
        <v>24.640999999999998</v>
      </c>
      <c r="AY25" s="68">
        <v>25.23</v>
      </c>
      <c r="AZ25" s="68">
        <v>25.276428571</v>
      </c>
      <c r="BA25" s="68">
        <v>24.157706328</v>
      </c>
      <c r="BB25" s="329">
        <v>22.586020000000001</v>
      </c>
      <c r="BC25" s="329">
        <v>23.270040000000002</v>
      </c>
      <c r="BD25" s="329">
        <v>23.675409999999999</v>
      </c>
      <c r="BE25" s="329">
        <v>23.582809999999998</v>
      </c>
      <c r="BF25" s="329">
        <v>24.04937</v>
      </c>
      <c r="BG25" s="329">
        <v>24.211410000000001</v>
      </c>
      <c r="BH25" s="329">
        <v>23.629930000000002</v>
      </c>
      <c r="BI25" s="329">
        <v>28.294329999999999</v>
      </c>
      <c r="BJ25" s="329">
        <v>27.50038</v>
      </c>
      <c r="BK25" s="329">
        <v>27.72118</v>
      </c>
      <c r="BL25" s="329">
        <v>28.105370000000001</v>
      </c>
      <c r="BM25" s="329">
        <v>25.041920000000001</v>
      </c>
      <c r="BN25" s="329">
        <v>22.571159999999999</v>
      </c>
      <c r="BO25" s="329">
        <v>23.64603</v>
      </c>
      <c r="BP25" s="329">
        <v>23.909859999999998</v>
      </c>
      <c r="BQ25" s="329">
        <v>23.76783</v>
      </c>
      <c r="BR25" s="329">
        <v>24.322749999999999</v>
      </c>
      <c r="BS25" s="329">
        <v>24.625170000000001</v>
      </c>
      <c r="BT25" s="329">
        <v>24.14676</v>
      </c>
      <c r="BU25" s="329">
        <v>24.749870000000001</v>
      </c>
      <c r="BV25" s="329">
        <v>25.465890000000002</v>
      </c>
    </row>
    <row r="26" spans="1:74" ht="11.1" customHeight="1" x14ac:dyDescent="0.2">
      <c r="A26" s="1"/>
      <c r="B26" s="7" t="s">
        <v>125</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401"/>
      <c r="BC26" s="401"/>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626</v>
      </c>
      <c r="B27" s="184" t="s">
        <v>122</v>
      </c>
      <c r="C27" s="69">
        <v>196.46</v>
      </c>
      <c r="D27" s="69">
        <v>191.78100000000001</v>
      </c>
      <c r="E27" s="69">
        <v>187.24</v>
      </c>
      <c r="F27" s="69">
        <v>185.62200000000001</v>
      </c>
      <c r="G27" s="69">
        <v>186.667</v>
      </c>
      <c r="H27" s="69">
        <v>190.46700000000001</v>
      </c>
      <c r="I27" s="69">
        <v>188.697</v>
      </c>
      <c r="J27" s="69">
        <v>184.42400000000001</v>
      </c>
      <c r="K27" s="69">
        <v>184.09700000000001</v>
      </c>
      <c r="L27" s="69">
        <v>175.874</v>
      </c>
      <c r="M27" s="69">
        <v>189.83500000000001</v>
      </c>
      <c r="N27" s="69">
        <v>209.13200000000001</v>
      </c>
      <c r="O27" s="69">
        <v>213.43700000000001</v>
      </c>
      <c r="P27" s="69">
        <v>210.92400000000001</v>
      </c>
      <c r="Q27" s="69">
        <v>206.20599999999999</v>
      </c>
      <c r="R27" s="69">
        <v>203.48500000000001</v>
      </c>
      <c r="S27" s="69">
        <v>196.52199999999999</v>
      </c>
      <c r="T27" s="69">
        <v>195.887</v>
      </c>
      <c r="U27" s="69">
        <v>193.66300000000001</v>
      </c>
      <c r="V27" s="69">
        <v>192.22499999999999</v>
      </c>
      <c r="W27" s="69">
        <v>196.19</v>
      </c>
      <c r="X27" s="69">
        <v>189.65799999999999</v>
      </c>
      <c r="Y27" s="69">
        <v>195.18299999999999</v>
      </c>
      <c r="Z27" s="69">
        <v>206.87</v>
      </c>
      <c r="AA27" s="69">
        <v>235.13499999999999</v>
      </c>
      <c r="AB27" s="69">
        <v>229.322</v>
      </c>
      <c r="AC27" s="69">
        <v>217.45400000000001</v>
      </c>
      <c r="AD27" s="69">
        <v>218.81399999999999</v>
      </c>
      <c r="AE27" s="69">
        <v>220.03399999999999</v>
      </c>
      <c r="AF27" s="69">
        <v>218.006</v>
      </c>
      <c r="AG27" s="69">
        <v>216.48699999999999</v>
      </c>
      <c r="AH27" s="69">
        <v>204.85900000000001</v>
      </c>
      <c r="AI27" s="69">
        <v>202.89400000000001</v>
      </c>
      <c r="AJ27" s="69">
        <v>199.84200000000001</v>
      </c>
      <c r="AK27" s="69">
        <v>207.708</v>
      </c>
      <c r="AL27" s="69">
        <v>210.20400000000001</v>
      </c>
      <c r="AM27" s="69">
        <v>231.55099999999999</v>
      </c>
      <c r="AN27" s="69">
        <v>227.39099999999999</v>
      </c>
      <c r="AO27" s="69">
        <v>217.22499999999999</v>
      </c>
      <c r="AP27" s="69">
        <v>221.887</v>
      </c>
      <c r="AQ27" s="69">
        <v>220.13800000000001</v>
      </c>
      <c r="AR27" s="69">
        <v>215.46299999999999</v>
      </c>
      <c r="AS27" s="69">
        <v>209.9</v>
      </c>
      <c r="AT27" s="69">
        <v>201.608</v>
      </c>
      <c r="AU27" s="69">
        <v>202.04400000000001</v>
      </c>
      <c r="AV27" s="69">
        <v>193.78299999999999</v>
      </c>
      <c r="AW27" s="69">
        <v>201.001</v>
      </c>
      <c r="AX27" s="69">
        <v>212.108</v>
      </c>
      <c r="AY27" s="69">
        <v>222.71799999999999</v>
      </c>
      <c r="AZ27" s="69">
        <v>225.86428570999999</v>
      </c>
      <c r="BA27" s="69">
        <v>213.64892176999999</v>
      </c>
      <c r="BB27" s="350">
        <v>210.31299999999999</v>
      </c>
      <c r="BC27" s="350">
        <v>208.95050000000001</v>
      </c>
      <c r="BD27" s="350">
        <v>209.69970000000001</v>
      </c>
      <c r="BE27" s="350">
        <v>209.18299999999999</v>
      </c>
      <c r="BF27" s="350">
        <v>204.28899999999999</v>
      </c>
      <c r="BG27" s="350">
        <v>203.7765</v>
      </c>
      <c r="BH27" s="350">
        <v>198.65610000000001</v>
      </c>
      <c r="BI27" s="350">
        <v>201.99359999999999</v>
      </c>
      <c r="BJ27" s="350">
        <v>214.36519999999999</v>
      </c>
      <c r="BK27" s="350">
        <v>224.40790000000001</v>
      </c>
      <c r="BL27" s="350">
        <v>222.5189</v>
      </c>
      <c r="BM27" s="350">
        <v>218.44470000000001</v>
      </c>
      <c r="BN27" s="350">
        <v>215.93600000000001</v>
      </c>
      <c r="BO27" s="350">
        <v>214.17320000000001</v>
      </c>
      <c r="BP27" s="350">
        <v>214.90309999999999</v>
      </c>
      <c r="BQ27" s="350">
        <v>214.3373</v>
      </c>
      <c r="BR27" s="350">
        <v>209.41900000000001</v>
      </c>
      <c r="BS27" s="350">
        <v>208.90369999999999</v>
      </c>
      <c r="BT27" s="350">
        <v>203.54910000000001</v>
      </c>
      <c r="BU27" s="350">
        <v>211.15780000000001</v>
      </c>
      <c r="BV27" s="350">
        <v>221.3989</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279"/>
      <c r="BE28" s="279"/>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800" t="s">
        <v>1016</v>
      </c>
      <c r="C29" s="797"/>
      <c r="D29" s="797"/>
      <c r="E29" s="797"/>
      <c r="F29" s="797"/>
      <c r="G29" s="797"/>
      <c r="H29" s="797"/>
      <c r="I29" s="797"/>
      <c r="J29" s="797"/>
      <c r="K29" s="797"/>
      <c r="L29" s="797"/>
      <c r="M29" s="797"/>
      <c r="N29" s="797"/>
      <c r="O29" s="797"/>
      <c r="P29" s="797"/>
      <c r="Q29" s="797"/>
      <c r="AY29" s="531"/>
      <c r="AZ29" s="531"/>
      <c r="BA29" s="531"/>
      <c r="BB29" s="531"/>
      <c r="BC29" s="531"/>
      <c r="BD29" s="666"/>
      <c r="BE29" s="666"/>
      <c r="BF29" s="666"/>
      <c r="BG29" s="531"/>
      <c r="BH29" s="531"/>
      <c r="BI29" s="531"/>
      <c r="BJ29" s="531"/>
    </row>
    <row r="30" spans="1:74" s="280" customFormat="1" ht="12" customHeight="1" x14ac:dyDescent="0.2">
      <c r="A30" s="1"/>
      <c r="B30" s="802" t="s">
        <v>138</v>
      </c>
      <c r="C30" s="797"/>
      <c r="D30" s="797"/>
      <c r="E30" s="797"/>
      <c r="F30" s="797"/>
      <c r="G30" s="797"/>
      <c r="H30" s="797"/>
      <c r="I30" s="797"/>
      <c r="J30" s="797"/>
      <c r="K30" s="797"/>
      <c r="L30" s="797"/>
      <c r="M30" s="797"/>
      <c r="N30" s="797"/>
      <c r="O30" s="797"/>
      <c r="P30" s="797"/>
      <c r="Q30" s="797"/>
      <c r="AY30" s="531"/>
      <c r="AZ30" s="531"/>
      <c r="BA30" s="531"/>
      <c r="BB30" s="531"/>
      <c r="BC30" s="531"/>
      <c r="BD30" s="666"/>
      <c r="BE30" s="666"/>
      <c r="BF30" s="666"/>
      <c r="BG30" s="531"/>
      <c r="BH30" s="531"/>
      <c r="BI30" s="531"/>
      <c r="BJ30" s="531"/>
    </row>
    <row r="31" spans="1:74" s="446" customFormat="1" ht="12" customHeight="1" x14ac:dyDescent="0.2">
      <c r="A31" s="445"/>
      <c r="B31" s="786" t="s">
        <v>1041</v>
      </c>
      <c r="C31" s="787"/>
      <c r="D31" s="787"/>
      <c r="E31" s="787"/>
      <c r="F31" s="787"/>
      <c r="G31" s="787"/>
      <c r="H31" s="787"/>
      <c r="I31" s="787"/>
      <c r="J31" s="787"/>
      <c r="K31" s="787"/>
      <c r="L31" s="787"/>
      <c r="M31" s="787"/>
      <c r="N31" s="787"/>
      <c r="O31" s="787"/>
      <c r="P31" s="787"/>
      <c r="Q31" s="783"/>
      <c r="AY31" s="532"/>
      <c r="AZ31" s="532"/>
      <c r="BA31" s="532"/>
      <c r="BB31" s="532"/>
      <c r="BC31" s="532"/>
      <c r="BD31" s="667"/>
      <c r="BE31" s="667"/>
      <c r="BF31" s="667"/>
      <c r="BG31" s="532"/>
      <c r="BH31" s="532"/>
      <c r="BI31" s="532"/>
      <c r="BJ31" s="532"/>
    </row>
    <row r="32" spans="1:74" s="446" customFormat="1" ht="12" customHeight="1" x14ac:dyDescent="0.2">
      <c r="A32" s="445"/>
      <c r="B32" s="781" t="s">
        <v>1062</v>
      </c>
      <c r="C32" s="783"/>
      <c r="D32" s="783"/>
      <c r="E32" s="783"/>
      <c r="F32" s="783"/>
      <c r="G32" s="783"/>
      <c r="H32" s="783"/>
      <c r="I32" s="783"/>
      <c r="J32" s="783"/>
      <c r="K32" s="783"/>
      <c r="L32" s="783"/>
      <c r="M32" s="783"/>
      <c r="N32" s="783"/>
      <c r="O32" s="783"/>
      <c r="P32" s="783"/>
      <c r="Q32" s="783"/>
      <c r="AY32" s="532"/>
      <c r="AZ32" s="532"/>
      <c r="BA32" s="532"/>
      <c r="BB32" s="532"/>
      <c r="BC32" s="532"/>
      <c r="BD32" s="667"/>
      <c r="BE32" s="667"/>
      <c r="BF32" s="667"/>
      <c r="BG32" s="532"/>
      <c r="BH32" s="532"/>
      <c r="BI32" s="532"/>
      <c r="BJ32" s="532"/>
    </row>
    <row r="33" spans="1:74" s="446" customFormat="1" ht="12" customHeight="1" x14ac:dyDescent="0.2">
      <c r="A33" s="445"/>
      <c r="B33" s="825" t="s">
        <v>1063</v>
      </c>
      <c r="C33" s="783"/>
      <c r="D33" s="783"/>
      <c r="E33" s="783"/>
      <c r="F33" s="783"/>
      <c r="G33" s="783"/>
      <c r="H33" s="783"/>
      <c r="I33" s="783"/>
      <c r="J33" s="783"/>
      <c r="K33" s="783"/>
      <c r="L33" s="783"/>
      <c r="M33" s="783"/>
      <c r="N33" s="783"/>
      <c r="O33" s="783"/>
      <c r="P33" s="783"/>
      <c r="Q33" s="783"/>
      <c r="AY33" s="532"/>
      <c r="AZ33" s="532"/>
      <c r="BA33" s="532"/>
      <c r="BB33" s="532"/>
      <c r="BC33" s="532"/>
      <c r="BD33" s="667"/>
      <c r="BE33" s="667"/>
      <c r="BF33" s="667"/>
      <c r="BG33" s="532"/>
      <c r="BH33" s="532"/>
      <c r="BI33" s="532"/>
      <c r="BJ33" s="532"/>
    </row>
    <row r="34" spans="1:74" s="446" customFormat="1" ht="12" customHeight="1" x14ac:dyDescent="0.2">
      <c r="A34" s="445"/>
      <c r="B34" s="786" t="s">
        <v>1065</v>
      </c>
      <c r="C34" s="787"/>
      <c r="D34" s="787"/>
      <c r="E34" s="787"/>
      <c r="F34" s="787"/>
      <c r="G34" s="787"/>
      <c r="H34" s="787"/>
      <c r="I34" s="787"/>
      <c r="J34" s="787"/>
      <c r="K34" s="787"/>
      <c r="L34" s="787"/>
      <c r="M34" s="787"/>
      <c r="N34" s="787"/>
      <c r="O34" s="787"/>
      <c r="P34" s="787"/>
      <c r="Q34" s="783"/>
      <c r="AY34" s="532"/>
      <c r="AZ34" s="532"/>
      <c r="BA34" s="532"/>
      <c r="BB34" s="532"/>
      <c r="BC34" s="532"/>
      <c r="BD34" s="667"/>
      <c r="BE34" s="667"/>
      <c r="BF34" s="667"/>
      <c r="BG34" s="532"/>
      <c r="BH34" s="532"/>
      <c r="BI34" s="532"/>
      <c r="BJ34" s="532"/>
    </row>
    <row r="35" spans="1:74" s="446" customFormat="1" ht="12" customHeight="1" x14ac:dyDescent="0.2">
      <c r="A35" s="445"/>
      <c r="B35" s="788" t="s">
        <v>1066</v>
      </c>
      <c r="C35" s="782"/>
      <c r="D35" s="782"/>
      <c r="E35" s="782"/>
      <c r="F35" s="782"/>
      <c r="G35" s="782"/>
      <c r="H35" s="782"/>
      <c r="I35" s="782"/>
      <c r="J35" s="782"/>
      <c r="K35" s="782"/>
      <c r="L35" s="782"/>
      <c r="M35" s="782"/>
      <c r="N35" s="782"/>
      <c r="O35" s="782"/>
      <c r="P35" s="782"/>
      <c r="Q35" s="783"/>
      <c r="AY35" s="532"/>
      <c r="AZ35" s="532"/>
      <c r="BA35" s="532"/>
      <c r="BB35" s="532"/>
      <c r="BC35" s="532"/>
      <c r="BD35" s="667"/>
      <c r="BE35" s="667"/>
      <c r="BF35" s="667"/>
      <c r="BG35" s="532"/>
      <c r="BH35" s="532"/>
      <c r="BI35" s="532"/>
      <c r="BJ35" s="532"/>
    </row>
    <row r="36" spans="1:74" s="446" customFormat="1" ht="12" customHeight="1" x14ac:dyDescent="0.2">
      <c r="A36" s="445"/>
      <c r="B36" s="781" t="s">
        <v>1045</v>
      </c>
      <c r="C36" s="782"/>
      <c r="D36" s="782"/>
      <c r="E36" s="782"/>
      <c r="F36" s="782"/>
      <c r="G36" s="782"/>
      <c r="H36" s="782"/>
      <c r="I36" s="782"/>
      <c r="J36" s="782"/>
      <c r="K36" s="782"/>
      <c r="L36" s="782"/>
      <c r="M36" s="782"/>
      <c r="N36" s="782"/>
      <c r="O36" s="782"/>
      <c r="P36" s="782"/>
      <c r="Q36" s="783"/>
      <c r="AY36" s="532"/>
      <c r="AZ36" s="532"/>
      <c r="BA36" s="532"/>
      <c r="BB36" s="532"/>
      <c r="BC36" s="532"/>
      <c r="BD36" s="667"/>
      <c r="BE36" s="667"/>
      <c r="BF36" s="667"/>
      <c r="BG36" s="532"/>
      <c r="BH36" s="532"/>
      <c r="BI36" s="532"/>
      <c r="BJ36" s="532"/>
    </row>
    <row r="37" spans="1:74" s="447" customFormat="1" ht="12" customHeight="1" x14ac:dyDescent="0.2">
      <c r="A37" s="436"/>
      <c r="B37" s="803" t="s">
        <v>1147</v>
      </c>
      <c r="C37" s="783"/>
      <c r="D37" s="783"/>
      <c r="E37" s="783"/>
      <c r="F37" s="783"/>
      <c r="G37" s="783"/>
      <c r="H37" s="783"/>
      <c r="I37" s="783"/>
      <c r="J37" s="783"/>
      <c r="K37" s="783"/>
      <c r="L37" s="783"/>
      <c r="M37" s="783"/>
      <c r="N37" s="783"/>
      <c r="O37" s="783"/>
      <c r="P37" s="783"/>
      <c r="Q37" s="783"/>
      <c r="AY37" s="533"/>
      <c r="AZ37" s="533"/>
      <c r="BA37" s="533"/>
      <c r="BB37" s="533"/>
      <c r="BC37" s="533"/>
      <c r="BD37" s="668"/>
      <c r="BE37" s="668"/>
      <c r="BF37" s="668"/>
      <c r="BG37" s="533"/>
      <c r="BH37" s="533"/>
      <c r="BI37" s="533"/>
      <c r="BJ37" s="533"/>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5" transitionEvaluation="1" transitionEntry="1" codeName="Sheet11">
    <pageSetUpPr fitToPage="1"/>
  </sheetPr>
  <dimension ref="A1:BV3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A6" sqref="BA6:BA39"/>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6" customWidth="1"/>
    <col min="56" max="58" width="6.5703125" style="669" customWidth="1"/>
    <col min="59" max="62" width="6.5703125" style="396" customWidth="1"/>
    <col min="63" max="74" width="6.5703125" style="72" customWidth="1"/>
    <col min="75" max="16384" width="9.5703125" style="72"/>
  </cols>
  <sheetData>
    <row r="1" spans="1:74" ht="13.35" customHeight="1" x14ac:dyDescent="0.2">
      <c r="A1" s="789" t="s">
        <v>995</v>
      </c>
      <c r="B1" s="830" t="s">
        <v>251</v>
      </c>
      <c r="C1" s="831"/>
      <c r="D1" s="831"/>
      <c r="E1" s="831"/>
      <c r="F1" s="831"/>
      <c r="G1" s="831"/>
      <c r="H1" s="831"/>
      <c r="I1" s="831"/>
      <c r="J1" s="831"/>
      <c r="K1" s="831"/>
      <c r="L1" s="831"/>
      <c r="M1" s="831"/>
      <c r="N1" s="831"/>
      <c r="O1" s="831"/>
      <c r="P1" s="831"/>
      <c r="Q1" s="831"/>
      <c r="R1" s="831"/>
      <c r="S1" s="831"/>
      <c r="T1" s="831"/>
      <c r="U1" s="831"/>
      <c r="V1" s="831"/>
      <c r="W1" s="831"/>
      <c r="X1" s="831"/>
      <c r="Y1" s="831"/>
      <c r="Z1" s="831"/>
      <c r="AA1" s="831"/>
      <c r="AB1" s="831"/>
      <c r="AC1" s="831"/>
      <c r="AD1" s="831"/>
      <c r="AE1" s="831"/>
      <c r="AF1" s="831"/>
      <c r="AG1" s="831"/>
      <c r="AH1" s="831"/>
      <c r="AI1" s="831"/>
      <c r="AJ1" s="831"/>
      <c r="AK1" s="831"/>
      <c r="AL1" s="831"/>
      <c r="AM1" s="304"/>
    </row>
    <row r="2" spans="1:74" ht="12.75" x14ac:dyDescent="0.2">
      <c r="A2" s="790"/>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73"/>
      <c r="B5" s="74" t="s">
        <v>977</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40"/>
      <c r="BA5" s="740"/>
      <c r="BB5" s="740"/>
      <c r="BC5" s="740"/>
      <c r="BD5" s="775"/>
      <c r="BE5" s="75"/>
      <c r="BF5" s="75"/>
      <c r="BG5" s="75"/>
      <c r="BH5" s="75"/>
      <c r="BI5" s="75"/>
      <c r="BJ5" s="426"/>
      <c r="BK5" s="426"/>
      <c r="BL5" s="426"/>
      <c r="BM5" s="426"/>
      <c r="BN5" s="426"/>
      <c r="BO5" s="426"/>
      <c r="BP5" s="426"/>
      <c r="BQ5" s="426"/>
      <c r="BR5" s="426"/>
      <c r="BS5" s="426"/>
      <c r="BT5" s="426"/>
      <c r="BU5" s="426"/>
      <c r="BV5" s="426"/>
    </row>
    <row r="6" spans="1:74" ht="11.1" customHeight="1" x14ac:dyDescent="0.2">
      <c r="A6" s="76" t="s">
        <v>971</v>
      </c>
      <c r="B6" s="185" t="s">
        <v>555</v>
      </c>
      <c r="C6" s="214">
        <v>70.928873096999993</v>
      </c>
      <c r="D6" s="214">
        <v>72.608525321000002</v>
      </c>
      <c r="E6" s="214">
        <v>73.133472452000007</v>
      </c>
      <c r="F6" s="214">
        <v>74.922566099999997</v>
      </c>
      <c r="G6" s="214">
        <v>74.517992160999995</v>
      </c>
      <c r="H6" s="214">
        <v>74.902743666999996</v>
      </c>
      <c r="I6" s="214">
        <v>76.495453194000007</v>
      </c>
      <c r="J6" s="214">
        <v>76.912024129000002</v>
      </c>
      <c r="K6" s="214">
        <v>76.884800400000003</v>
      </c>
      <c r="L6" s="214">
        <v>77.647430870999997</v>
      </c>
      <c r="M6" s="214">
        <v>77.150550233000004</v>
      </c>
      <c r="N6" s="214">
        <v>77.748464322999993</v>
      </c>
      <c r="O6" s="214">
        <v>78.075868548000003</v>
      </c>
      <c r="P6" s="214">
        <v>78.463815107000002</v>
      </c>
      <c r="Q6" s="214">
        <v>78.810305774</v>
      </c>
      <c r="R6" s="214">
        <v>79.947986</v>
      </c>
      <c r="S6" s="214">
        <v>78.797208032</v>
      </c>
      <c r="T6" s="214">
        <v>78.613866866999999</v>
      </c>
      <c r="U6" s="214">
        <v>78.862992581</v>
      </c>
      <c r="V6" s="214">
        <v>78.952723355000003</v>
      </c>
      <c r="W6" s="214">
        <v>79.451042999999999</v>
      </c>
      <c r="X6" s="214">
        <v>78.872316902999998</v>
      </c>
      <c r="Y6" s="214">
        <v>78.541217433</v>
      </c>
      <c r="Z6" s="214">
        <v>78.545799935000005</v>
      </c>
      <c r="AA6" s="214">
        <v>78.802749839000001</v>
      </c>
      <c r="AB6" s="214">
        <v>79.814588240999996</v>
      </c>
      <c r="AC6" s="214">
        <v>78.989994676999999</v>
      </c>
      <c r="AD6" s="214">
        <v>78.876574466999998</v>
      </c>
      <c r="AE6" s="214">
        <v>78.498340515999999</v>
      </c>
      <c r="AF6" s="214">
        <v>77.428476867000001</v>
      </c>
      <c r="AG6" s="214">
        <v>78.086887161000007</v>
      </c>
      <c r="AH6" s="214">
        <v>77.261902774000006</v>
      </c>
      <c r="AI6" s="214">
        <v>76.788316832999996</v>
      </c>
      <c r="AJ6" s="214">
        <v>76.287394903000006</v>
      </c>
      <c r="AK6" s="214">
        <v>76.990765167000006</v>
      </c>
      <c r="AL6" s="214">
        <v>76.012760903</v>
      </c>
      <c r="AM6" s="214">
        <v>75.456597548000005</v>
      </c>
      <c r="AN6" s="214">
        <v>76.713840500000003</v>
      </c>
      <c r="AO6" s="214">
        <v>76.813630548000006</v>
      </c>
      <c r="AP6" s="214">
        <v>76.935265866999998</v>
      </c>
      <c r="AQ6" s="214">
        <v>77.133766613000006</v>
      </c>
      <c r="AR6" s="214">
        <v>78.026131433000003</v>
      </c>
      <c r="AS6" s="214">
        <v>78.820342676999999</v>
      </c>
      <c r="AT6" s="214">
        <v>78.829114290000007</v>
      </c>
      <c r="AU6" s="214">
        <v>80.274736899999994</v>
      </c>
      <c r="AV6" s="214">
        <v>80.857103547999998</v>
      </c>
      <c r="AW6" s="214">
        <v>83.229575967000002</v>
      </c>
      <c r="AX6" s="214">
        <v>83.969573839000006</v>
      </c>
      <c r="AY6" s="214">
        <v>82.896243515999998</v>
      </c>
      <c r="AZ6" s="214">
        <v>84.136240000000001</v>
      </c>
      <c r="BA6" s="214">
        <v>84.905590000000004</v>
      </c>
      <c r="BB6" s="355">
        <v>85.915109999999999</v>
      </c>
      <c r="BC6" s="355">
        <v>86.580259999999996</v>
      </c>
      <c r="BD6" s="355">
        <v>87.034760000000006</v>
      </c>
      <c r="BE6" s="355">
        <v>87.61524</v>
      </c>
      <c r="BF6" s="355">
        <v>88.340440000000001</v>
      </c>
      <c r="BG6" s="355">
        <v>88.73151</v>
      </c>
      <c r="BH6" s="355">
        <v>89.189930000000004</v>
      </c>
      <c r="BI6" s="355">
        <v>89.399199999999993</v>
      </c>
      <c r="BJ6" s="355">
        <v>89.387289999999993</v>
      </c>
      <c r="BK6" s="355">
        <v>89.373570000000001</v>
      </c>
      <c r="BL6" s="355">
        <v>89.403009999999995</v>
      </c>
      <c r="BM6" s="355">
        <v>89.340100000000007</v>
      </c>
      <c r="BN6" s="355">
        <v>89.198840000000004</v>
      </c>
      <c r="BO6" s="355">
        <v>89.042010000000005</v>
      </c>
      <c r="BP6" s="355">
        <v>88.920320000000004</v>
      </c>
      <c r="BQ6" s="355">
        <v>88.772120000000001</v>
      </c>
      <c r="BR6" s="355">
        <v>88.872680000000003</v>
      </c>
      <c r="BS6" s="355">
        <v>88.868390000000005</v>
      </c>
      <c r="BT6" s="355">
        <v>88.956620000000001</v>
      </c>
      <c r="BU6" s="355">
        <v>89.070589999999996</v>
      </c>
      <c r="BV6" s="355">
        <v>89.166399999999996</v>
      </c>
    </row>
    <row r="7" spans="1:74" ht="11.1" customHeight="1" x14ac:dyDescent="0.2">
      <c r="A7" s="76" t="s">
        <v>972</v>
      </c>
      <c r="B7" s="185" t="s">
        <v>556</v>
      </c>
      <c r="C7" s="214">
        <v>1.0023497419</v>
      </c>
      <c r="D7" s="214">
        <v>1.0031504285999999</v>
      </c>
      <c r="E7" s="214">
        <v>0.96831829032000005</v>
      </c>
      <c r="F7" s="214">
        <v>0.96638239999999997</v>
      </c>
      <c r="G7" s="214">
        <v>0.92849719355000004</v>
      </c>
      <c r="H7" s="214">
        <v>0.90168006667</v>
      </c>
      <c r="I7" s="214">
        <v>0.83760864516</v>
      </c>
      <c r="J7" s="214">
        <v>0.83561203226000003</v>
      </c>
      <c r="K7" s="214">
        <v>0.95005620000000002</v>
      </c>
      <c r="L7" s="214">
        <v>0.96415700000000004</v>
      </c>
      <c r="M7" s="214">
        <v>0.98130286667</v>
      </c>
      <c r="N7" s="214">
        <v>1.0195545805999999</v>
      </c>
      <c r="O7" s="214">
        <v>1.0141756773999999</v>
      </c>
      <c r="P7" s="214">
        <v>0.98249407143</v>
      </c>
      <c r="Q7" s="214">
        <v>0.98460487097000005</v>
      </c>
      <c r="R7" s="214">
        <v>0.99196016666999998</v>
      </c>
      <c r="S7" s="214">
        <v>0.93947148387000001</v>
      </c>
      <c r="T7" s="214">
        <v>0.86666433333000004</v>
      </c>
      <c r="U7" s="214">
        <v>0.86069874193999996</v>
      </c>
      <c r="V7" s="214">
        <v>0.81213077419000002</v>
      </c>
      <c r="W7" s="214">
        <v>0.91999966666999999</v>
      </c>
      <c r="X7" s="214">
        <v>0.94134241934999996</v>
      </c>
      <c r="Y7" s="214">
        <v>0.98966583333000002</v>
      </c>
      <c r="Z7" s="214">
        <v>0.99811180644999997</v>
      </c>
      <c r="AA7" s="214">
        <v>0.98985696773999998</v>
      </c>
      <c r="AB7" s="214">
        <v>0.98047362068999999</v>
      </c>
      <c r="AC7" s="214">
        <v>0.96446416129000001</v>
      </c>
      <c r="AD7" s="214">
        <v>0.87527080000000002</v>
      </c>
      <c r="AE7" s="214">
        <v>0.87380251613000004</v>
      </c>
      <c r="AF7" s="214">
        <v>0.82939439999999998</v>
      </c>
      <c r="AG7" s="214">
        <v>0.80725641935000003</v>
      </c>
      <c r="AH7" s="214">
        <v>0.80381354838999997</v>
      </c>
      <c r="AI7" s="214">
        <v>0.83234090000000005</v>
      </c>
      <c r="AJ7" s="214">
        <v>0.92084509677000004</v>
      </c>
      <c r="AK7" s="214">
        <v>1.1925930667</v>
      </c>
      <c r="AL7" s="214">
        <v>1.0197435483999999</v>
      </c>
      <c r="AM7" s="214">
        <v>1.0007277742</v>
      </c>
      <c r="AN7" s="214">
        <v>1.0051831429</v>
      </c>
      <c r="AO7" s="214">
        <v>1.0110912258</v>
      </c>
      <c r="AP7" s="214">
        <v>1.0124299333</v>
      </c>
      <c r="AQ7" s="214">
        <v>0.98061022581000001</v>
      </c>
      <c r="AR7" s="214">
        <v>0.91696866666999999</v>
      </c>
      <c r="AS7" s="214">
        <v>0.77498987097000005</v>
      </c>
      <c r="AT7" s="214">
        <v>0.78796548386999998</v>
      </c>
      <c r="AU7" s="214">
        <v>0.90684136667000004</v>
      </c>
      <c r="AV7" s="214">
        <v>0.95277609676999997</v>
      </c>
      <c r="AW7" s="214">
        <v>0.99199320000000002</v>
      </c>
      <c r="AX7" s="214">
        <v>0.98839683870999995</v>
      </c>
      <c r="AY7" s="214">
        <v>1.0024972903</v>
      </c>
      <c r="AZ7" s="214">
        <v>1.030268</v>
      </c>
      <c r="BA7" s="214">
        <v>1.0131520000000001</v>
      </c>
      <c r="BB7" s="355">
        <v>0.92376789999999998</v>
      </c>
      <c r="BC7" s="355">
        <v>0.84497860000000002</v>
      </c>
      <c r="BD7" s="355">
        <v>0.78260479999999999</v>
      </c>
      <c r="BE7" s="355">
        <v>0.65846349999999998</v>
      </c>
      <c r="BF7" s="355">
        <v>0.80392200000000003</v>
      </c>
      <c r="BG7" s="355">
        <v>0.8548867</v>
      </c>
      <c r="BH7" s="355">
        <v>0.89362430000000004</v>
      </c>
      <c r="BI7" s="355">
        <v>0.94457400000000002</v>
      </c>
      <c r="BJ7" s="355">
        <v>0.96688940000000001</v>
      </c>
      <c r="BK7" s="355">
        <v>0.97216060000000004</v>
      </c>
      <c r="BL7" s="355">
        <v>1.024616</v>
      </c>
      <c r="BM7" s="355">
        <v>1.0191699999999999</v>
      </c>
      <c r="BN7" s="355">
        <v>0.94162429999999997</v>
      </c>
      <c r="BO7" s="355">
        <v>0.85276059999999998</v>
      </c>
      <c r="BP7" s="355">
        <v>0.78230390000000005</v>
      </c>
      <c r="BQ7" s="355">
        <v>0.65689779999999998</v>
      </c>
      <c r="BR7" s="355">
        <v>0.80783439999999995</v>
      </c>
      <c r="BS7" s="355">
        <v>0.87077970000000005</v>
      </c>
      <c r="BT7" s="355">
        <v>0.90739320000000001</v>
      </c>
      <c r="BU7" s="355">
        <v>0.95189279999999998</v>
      </c>
      <c r="BV7" s="355">
        <v>0.96991240000000001</v>
      </c>
    </row>
    <row r="8" spans="1:74" ht="11.1" customHeight="1" x14ac:dyDescent="0.2">
      <c r="A8" s="76" t="s">
        <v>975</v>
      </c>
      <c r="B8" s="185" t="s">
        <v>134</v>
      </c>
      <c r="C8" s="214">
        <v>3.2364734838999998</v>
      </c>
      <c r="D8" s="214">
        <v>3.3454396429000002</v>
      </c>
      <c r="E8" s="214">
        <v>3.3340279677</v>
      </c>
      <c r="F8" s="214">
        <v>3.4844088666999999</v>
      </c>
      <c r="G8" s="214">
        <v>3.5324142903000002</v>
      </c>
      <c r="H8" s="214">
        <v>3.5237740333000001</v>
      </c>
      <c r="I8" s="214">
        <v>3.4913942258000001</v>
      </c>
      <c r="J8" s="214">
        <v>3.5162393548000002</v>
      </c>
      <c r="K8" s="214">
        <v>3.4942406333</v>
      </c>
      <c r="L8" s="214">
        <v>3.5165595161000001</v>
      </c>
      <c r="M8" s="214">
        <v>3.3360489667</v>
      </c>
      <c r="N8" s="214">
        <v>3.4003628387</v>
      </c>
      <c r="O8" s="214">
        <v>3.4163715483999999</v>
      </c>
      <c r="P8" s="214">
        <v>3.3588606071</v>
      </c>
      <c r="Q8" s="214">
        <v>3.0849011289999999</v>
      </c>
      <c r="R8" s="214">
        <v>3.5699841666999999</v>
      </c>
      <c r="S8" s="214">
        <v>3.5924043548000002</v>
      </c>
      <c r="T8" s="214">
        <v>3.5121537332999999</v>
      </c>
      <c r="U8" s="214">
        <v>3.7630379676999999</v>
      </c>
      <c r="V8" s="214">
        <v>3.8430978386999999</v>
      </c>
      <c r="W8" s="214">
        <v>3.8741262333000002</v>
      </c>
      <c r="X8" s="214">
        <v>3.5772226129</v>
      </c>
      <c r="Y8" s="214">
        <v>3.3795202999999998</v>
      </c>
      <c r="Z8" s="214">
        <v>3.4914604194000001</v>
      </c>
      <c r="AA8" s="214">
        <v>3.3836677742000001</v>
      </c>
      <c r="AB8" s="214">
        <v>3.3510010000000001</v>
      </c>
      <c r="AC8" s="214">
        <v>3.4631873548000001</v>
      </c>
      <c r="AD8" s="214">
        <v>3.2638519666999999</v>
      </c>
      <c r="AE8" s="214">
        <v>3.4481251290000001</v>
      </c>
      <c r="AF8" s="214">
        <v>3.1231889332999998</v>
      </c>
      <c r="AG8" s="214">
        <v>3.1915445161</v>
      </c>
      <c r="AH8" s="214">
        <v>3.3021173548</v>
      </c>
      <c r="AI8" s="214">
        <v>3.1273675666999998</v>
      </c>
      <c r="AJ8" s="214">
        <v>3.2552880000000002</v>
      </c>
      <c r="AK8" s="214">
        <v>3.2728111000000002</v>
      </c>
      <c r="AL8" s="214">
        <v>3.3603478065000001</v>
      </c>
      <c r="AM8" s="214">
        <v>3.2790364194000001</v>
      </c>
      <c r="AN8" s="214">
        <v>3.2280752143</v>
      </c>
      <c r="AO8" s="214">
        <v>3.2786619355000002</v>
      </c>
      <c r="AP8" s="214">
        <v>2.9928531333000001</v>
      </c>
      <c r="AQ8" s="214">
        <v>3.0659200645000002</v>
      </c>
      <c r="AR8" s="214">
        <v>2.9208150332999998</v>
      </c>
      <c r="AS8" s="214">
        <v>3.0457113870999999</v>
      </c>
      <c r="AT8" s="214">
        <v>2.8583156128999998</v>
      </c>
      <c r="AU8" s="214">
        <v>2.8336524999999999</v>
      </c>
      <c r="AV8" s="214">
        <v>2.5069198387</v>
      </c>
      <c r="AW8" s="214">
        <v>2.6190707</v>
      </c>
      <c r="AX8" s="214">
        <v>2.4031722903000001</v>
      </c>
      <c r="AY8" s="214">
        <v>2.4647177741999999</v>
      </c>
      <c r="AZ8" s="214">
        <v>2.6204130000000001</v>
      </c>
      <c r="BA8" s="214">
        <v>2.5894200000000001</v>
      </c>
      <c r="BB8" s="355">
        <v>2.5932369999999998</v>
      </c>
      <c r="BC8" s="355">
        <v>2.7069299999999998</v>
      </c>
      <c r="BD8" s="355">
        <v>2.6599370000000002</v>
      </c>
      <c r="BE8" s="355">
        <v>2.6505239999999999</v>
      </c>
      <c r="BF8" s="355">
        <v>2.5398079999999998</v>
      </c>
      <c r="BG8" s="355">
        <v>2.4030990000000001</v>
      </c>
      <c r="BH8" s="355">
        <v>2.521817</v>
      </c>
      <c r="BI8" s="355">
        <v>2.5793119999999998</v>
      </c>
      <c r="BJ8" s="355">
        <v>2.585226</v>
      </c>
      <c r="BK8" s="355">
        <v>2.572136</v>
      </c>
      <c r="BL8" s="355">
        <v>2.5504129999999998</v>
      </c>
      <c r="BM8" s="355">
        <v>2.5394199999999998</v>
      </c>
      <c r="BN8" s="355">
        <v>2.523237</v>
      </c>
      <c r="BO8" s="355">
        <v>2.4969299999999999</v>
      </c>
      <c r="BP8" s="355">
        <v>2.4699369999999998</v>
      </c>
      <c r="BQ8" s="355">
        <v>2.4505240000000001</v>
      </c>
      <c r="BR8" s="355">
        <v>2.3898079999999999</v>
      </c>
      <c r="BS8" s="355">
        <v>2.3130989999999998</v>
      </c>
      <c r="BT8" s="355">
        <v>2.3618169999999998</v>
      </c>
      <c r="BU8" s="355">
        <v>2.3893119999999999</v>
      </c>
      <c r="BV8" s="355">
        <v>2.3852259999999998</v>
      </c>
    </row>
    <row r="9" spans="1:74" ht="11.1" customHeight="1" x14ac:dyDescent="0.2">
      <c r="A9" s="76" t="s">
        <v>976</v>
      </c>
      <c r="B9" s="185" t="s">
        <v>126</v>
      </c>
      <c r="C9" s="214">
        <v>66.690049870999999</v>
      </c>
      <c r="D9" s="214">
        <v>68.259935249999998</v>
      </c>
      <c r="E9" s="214">
        <v>68.831126194000007</v>
      </c>
      <c r="F9" s="214">
        <v>70.471774832999998</v>
      </c>
      <c r="G9" s="214">
        <v>70.057080677000002</v>
      </c>
      <c r="H9" s="214">
        <v>70.477289567</v>
      </c>
      <c r="I9" s="214">
        <v>72.166450323000007</v>
      </c>
      <c r="J9" s="214">
        <v>72.560172742000006</v>
      </c>
      <c r="K9" s="214">
        <v>72.440503566999993</v>
      </c>
      <c r="L9" s="214">
        <v>73.166714354999996</v>
      </c>
      <c r="M9" s="214">
        <v>72.833198400000001</v>
      </c>
      <c r="N9" s="214">
        <v>73.328546903000003</v>
      </c>
      <c r="O9" s="214">
        <v>73.645321323000005</v>
      </c>
      <c r="P9" s="214">
        <v>74.122460429</v>
      </c>
      <c r="Q9" s="214">
        <v>74.740799773999996</v>
      </c>
      <c r="R9" s="214">
        <v>75.386041667000001</v>
      </c>
      <c r="S9" s="214">
        <v>74.265332193999996</v>
      </c>
      <c r="T9" s="214">
        <v>74.235048800000001</v>
      </c>
      <c r="U9" s="214">
        <v>74.239255870999997</v>
      </c>
      <c r="V9" s="214">
        <v>74.297494741999998</v>
      </c>
      <c r="W9" s="214">
        <v>74.656917100000001</v>
      </c>
      <c r="X9" s="214">
        <v>74.353751871</v>
      </c>
      <c r="Y9" s="214">
        <v>74.1720313</v>
      </c>
      <c r="Z9" s="214">
        <v>74.056227710000002</v>
      </c>
      <c r="AA9" s="214">
        <v>74.429225097</v>
      </c>
      <c r="AB9" s="214">
        <v>75.483113621000001</v>
      </c>
      <c r="AC9" s="214">
        <v>74.562343161000001</v>
      </c>
      <c r="AD9" s="214">
        <v>74.737451699999994</v>
      </c>
      <c r="AE9" s="214">
        <v>74.176412870999997</v>
      </c>
      <c r="AF9" s="214">
        <v>73.475893533000004</v>
      </c>
      <c r="AG9" s="214">
        <v>74.088086226000001</v>
      </c>
      <c r="AH9" s="214">
        <v>73.155971871000006</v>
      </c>
      <c r="AI9" s="214">
        <v>72.828608367000001</v>
      </c>
      <c r="AJ9" s="214">
        <v>72.111261806000002</v>
      </c>
      <c r="AK9" s="214">
        <v>72.525361000000004</v>
      </c>
      <c r="AL9" s="214">
        <v>71.632669547999996</v>
      </c>
      <c r="AM9" s="214">
        <v>71.176833354999999</v>
      </c>
      <c r="AN9" s="214">
        <v>72.480582143000007</v>
      </c>
      <c r="AO9" s="214">
        <v>72.523877386999999</v>
      </c>
      <c r="AP9" s="214">
        <v>72.929982800000005</v>
      </c>
      <c r="AQ9" s="214">
        <v>73.087236322999999</v>
      </c>
      <c r="AR9" s="214">
        <v>74.188347733000001</v>
      </c>
      <c r="AS9" s="214">
        <v>74.999641419</v>
      </c>
      <c r="AT9" s="214">
        <v>75.182833193999997</v>
      </c>
      <c r="AU9" s="214">
        <v>76.534243032999996</v>
      </c>
      <c r="AV9" s="214">
        <v>77.397407612999999</v>
      </c>
      <c r="AW9" s="214">
        <v>79.618512066999998</v>
      </c>
      <c r="AX9" s="214">
        <v>80.578004710000002</v>
      </c>
      <c r="AY9" s="214">
        <v>79.429028451999997</v>
      </c>
      <c r="AZ9" s="214">
        <v>80.485560000000007</v>
      </c>
      <c r="BA9" s="214">
        <v>81.303020000000004</v>
      </c>
      <c r="BB9" s="355">
        <v>82.398099999999999</v>
      </c>
      <c r="BC9" s="355">
        <v>83.028350000000003</v>
      </c>
      <c r="BD9" s="355">
        <v>83.592219999999998</v>
      </c>
      <c r="BE9" s="355">
        <v>84.306259999999995</v>
      </c>
      <c r="BF9" s="355">
        <v>84.996709999999993</v>
      </c>
      <c r="BG9" s="355">
        <v>85.473519999999994</v>
      </c>
      <c r="BH9" s="355">
        <v>85.77449</v>
      </c>
      <c r="BI9" s="355">
        <v>85.875309999999999</v>
      </c>
      <c r="BJ9" s="355">
        <v>85.835179999999994</v>
      </c>
      <c r="BK9" s="355">
        <v>85.829269999999994</v>
      </c>
      <c r="BL9" s="355">
        <v>85.827979999999997</v>
      </c>
      <c r="BM9" s="355">
        <v>85.781509999999997</v>
      </c>
      <c r="BN9" s="355">
        <v>85.733980000000003</v>
      </c>
      <c r="BO9" s="355">
        <v>85.692319999999995</v>
      </c>
      <c r="BP9" s="355">
        <v>85.668080000000003</v>
      </c>
      <c r="BQ9" s="355">
        <v>85.664699999999996</v>
      </c>
      <c r="BR9" s="355">
        <v>85.675039999999996</v>
      </c>
      <c r="BS9" s="355">
        <v>85.684520000000006</v>
      </c>
      <c r="BT9" s="355">
        <v>85.68741</v>
      </c>
      <c r="BU9" s="355">
        <v>85.729389999999995</v>
      </c>
      <c r="BV9" s="355">
        <v>85.811260000000004</v>
      </c>
    </row>
    <row r="10" spans="1:74" ht="11.1" customHeight="1" x14ac:dyDescent="0.2">
      <c r="A10" s="76" t="s">
        <v>666</v>
      </c>
      <c r="B10" s="185" t="s">
        <v>557</v>
      </c>
      <c r="C10" s="214">
        <v>66.780741934999995</v>
      </c>
      <c r="D10" s="214">
        <v>68.362142856999995</v>
      </c>
      <c r="E10" s="214">
        <v>68.856387096999995</v>
      </c>
      <c r="F10" s="214">
        <v>70.540866667000003</v>
      </c>
      <c r="G10" s="214">
        <v>70.159935484000002</v>
      </c>
      <c r="H10" s="214">
        <v>70.522199999999998</v>
      </c>
      <c r="I10" s="214">
        <v>72.021774194000002</v>
      </c>
      <c r="J10" s="214">
        <v>72.413967741999997</v>
      </c>
      <c r="K10" s="214">
        <v>72.388333333000006</v>
      </c>
      <c r="L10" s="214">
        <v>73.106354839000005</v>
      </c>
      <c r="M10" s="214">
        <v>72.638533332999998</v>
      </c>
      <c r="N10" s="214">
        <v>73.201483870999994</v>
      </c>
      <c r="O10" s="214">
        <v>73.444870968000004</v>
      </c>
      <c r="P10" s="214">
        <v>73.809785714</v>
      </c>
      <c r="Q10" s="214">
        <v>74.135741934999999</v>
      </c>
      <c r="R10" s="214">
        <v>75.205933333000004</v>
      </c>
      <c r="S10" s="214">
        <v>74.123419354999996</v>
      </c>
      <c r="T10" s="214">
        <v>73.950966667000003</v>
      </c>
      <c r="U10" s="214">
        <v>74.185290323000004</v>
      </c>
      <c r="V10" s="214">
        <v>74.269709676999994</v>
      </c>
      <c r="W10" s="214">
        <v>74.738466666999997</v>
      </c>
      <c r="X10" s="214">
        <v>74.194064515999997</v>
      </c>
      <c r="Y10" s="214">
        <v>73.882599999999996</v>
      </c>
      <c r="Z10" s="214">
        <v>73.886935484000006</v>
      </c>
      <c r="AA10" s="214">
        <v>73.776419355000002</v>
      </c>
      <c r="AB10" s="214">
        <v>74.723689655000001</v>
      </c>
      <c r="AC10" s="214">
        <v>73.951709676999997</v>
      </c>
      <c r="AD10" s="214">
        <v>73.845533333000006</v>
      </c>
      <c r="AE10" s="214">
        <v>73.491419355000005</v>
      </c>
      <c r="AF10" s="214">
        <v>72.489800000000002</v>
      </c>
      <c r="AG10" s="214">
        <v>73.106193547999993</v>
      </c>
      <c r="AH10" s="214">
        <v>72.333838709999995</v>
      </c>
      <c r="AI10" s="214">
        <v>71.890466666999998</v>
      </c>
      <c r="AJ10" s="214">
        <v>71.421483871000007</v>
      </c>
      <c r="AK10" s="214">
        <v>72.08</v>
      </c>
      <c r="AL10" s="214">
        <v>71.164387097000002</v>
      </c>
      <c r="AM10" s="214">
        <v>70.651096773999996</v>
      </c>
      <c r="AN10" s="214">
        <v>71.574892856999995</v>
      </c>
      <c r="AO10" s="214">
        <v>71.599064515999999</v>
      </c>
      <c r="AP10" s="214">
        <v>71.707333332999994</v>
      </c>
      <c r="AQ10" s="214">
        <v>71.784806451999998</v>
      </c>
      <c r="AR10" s="214">
        <v>72.636200000000002</v>
      </c>
      <c r="AS10" s="214">
        <v>73.404741935000004</v>
      </c>
      <c r="AT10" s="214">
        <v>73.554451612999998</v>
      </c>
      <c r="AU10" s="214">
        <v>75.009466666999998</v>
      </c>
      <c r="AV10" s="214">
        <v>75.139290322999997</v>
      </c>
      <c r="AW10" s="214">
        <v>77.371099999999998</v>
      </c>
      <c r="AX10" s="214">
        <v>78.321580644999997</v>
      </c>
      <c r="AY10" s="214">
        <v>77.416419355000002</v>
      </c>
      <c r="AZ10" s="214">
        <v>78.389179999999996</v>
      </c>
      <c r="BA10" s="214">
        <v>79.165139999999994</v>
      </c>
      <c r="BB10" s="355">
        <v>80.096829999999997</v>
      </c>
      <c r="BC10" s="355">
        <v>80.670550000000006</v>
      </c>
      <c r="BD10" s="355">
        <v>81.095659999999995</v>
      </c>
      <c r="BE10" s="355">
        <v>81.618309999999994</v>
      </c>
      <c r="BF10" s="355">
        <v>82.272589999999994</v>
      </c>
      <c r="BG10" s="355">
        <v>82.624099999999999</v>
      </c>
      <c r="BH10" s="355">
        <v>83.033360000000002</v>
      </c>
      <c r="BI10" s="355">
        <v>83.210729999999998</v>
      </c>
      <c r="BJ10" s="355">
        <v>83.183459999999997</v>
      </c>
      <c r="BK10" s="355">
        <v>83.154830000000004</v>
      </c>
      <c r="BL10" s="355">
        <v>83.165570000000002</v>
      </c>
      <c r="BM10" s="355">
        <v>83.090720000000005</v>
      </c>
      <c r="BN10" s="355">
        <v>82.943029999999993</v>
      </c>
      <c r="BO10" s="355">
        <v>82.780770000000004</v>
      </c>
      <c r="BP10" s="355">
        <v>82.651300000000006</v>
      </c>
      <c r="BQ10" s="355">
        <v>82.497100000000003</v>
      </c>
      <c r="BR10" s="355">
        <v>82.573999999999998</v>
      </c>
      <c r="BS10" s="355">
        <v>82.553439999999995</v>
      </c>
      <c r="BT10" s="355">
        <v>82.618709999999993</v>
      </c>
      <c r="BU10" s="355">
        <v>82.707759999999993</v>
      </c>
      <c r="BV10" s="355">
        <v>82.779799999999994</v>
      </c>
    </row>
    <row r="11" spans="1:74" ht="11.1" customHeight="1" x14ac:dyDescent="0.2">
      <c r="A11" s="635" t="s">
        <v>672</v>
      </c>
      <c r="B11" s="636" t="s">
        <v>1188</v>
      </c>
      <c r="C11" s="214">
        <v>0.27535322580999999</v>
      </c>
      <c r="D11" s="214">
        <v>0.13656892857</v>
      </c>
      <c r="E11" s="214">
        <v>8.7134967741999997E-2</v>
      </c>
      <c r="F11" s="214">
        <v>0.10020546667000001</v>
      </c>
      <c r="G11" s="214">
        <v>9.0517290323000002E-2</v>
      </c>
      <c r="H11" s="214">
        <v>0.32666273333000001</v>
      </c>
      <c r="I11" s="214">
        <v>0.20339206452</v>
      </c>
      <c r="J11" s="214">
        <v>5.0553451612999997E-2</v>
      </c>
      <c r="K11" s="214">
        <v>0.19150036667000001</v>
      </c>
      <c r="L11" s="214">
        <v>0.22494225806000001</v>
      </c>
      <c r="M11" s="214">
        <v>0</v>
      </c>
      <c r="N11" s="214">
        <v>0.25842312902999998</v>
      </c>
      <c r="O11" s="214">
        <v>0.37470693548</v>
      </c>
      <c r="P11" s="214">
        <v>0.43579732143</v>
      </c>
      <c r="Q11" s="214">
        <v>0.47260416128999999</v>
      </c>
      <c r="R11" s="214">
        <v>9.6095266666999996E-2</v>
      </c>
      <c r="S11" s="214">
        <v>5.5065516129E-2</v>
      </c>
      <c r="T11" s="214">
        <v>8.6591433332999998E-2</v>
      </c>
      <c r="U11" s="214">
        <v>0.23140287097000001</v>
      </c>
      <c r="V11" s="214">
        <v>0.36146448387000002</v>
      </c>
      <c r="W11" s="214">
        <v>0.18845123333</v>
      </c>
      <c r="X11" s="214">
        <v>0.28027732257999999</v>
      </c>
      <c r="Y11" s="214">
        <v>0.25051279999999998</v>
      </c>
      <c r="Z11" s="214">
        <v>0.18121761289999999</v>
      </c>
      <c r="AA11" s="214">
        <v>0.38865748386999999</v>
      </c>
      <c r="AB11" s="214">
        <v>0.33545096551999998</v>
      </c>
      <c r="AC11" s="214">
        <v>0.27637138709999998</v>
      </c>
      <c r="AD11" s="214">
        <v>0.15891150000000001</v>
      </c>
      <c r="AE11" s="214">
        <v>0.16774222581000001</v>
      </c>
      <c r="AF11" s="214">
        <v>0.25460490000000002</v>
      </c>
      <c r="AG11" s="214">
        <v>0.18622654839</v>
      </c>
      <c r="AH11" s="214">
        <v>0.26071296774000002</v>
      </c>
      <c r="AI11" s="214">
        <v>9.6082733333000006E-2</v>
      </c>
      <c r="AJ11" s="214">
        <v>0.18558383871</v>
      </c>
      <c r="AK11" s="214">
        <v>0.30244036667000002</v>
      </c>
      <c r="AL11" s="214">
        <v>0.28560287096999998</v>
      </c>
      <c r="AM11" s="214">
        <v>0.41789790322999998</v>
      </c>
      <c r="AN11" s="214">
        <v>0.30274167857000001</v>
      </c>
      <c r="AO11" s="214">
        <v>0.15735993547999999</v>
      </c>
      <c r="AP11" s="214">
        <v>0.17235723333</v>
      </c>
      <c r="AQ11" s="214">
        <v>0.17722793547999999</v>
      </c>
      <c r="AR11" s="214">
        <v>0.1879007</v>
      </c>
      <c r="AS11" s="214">
        <v>0.16738283871000001</v>
      </c>
      <c r="AT11" s="214">
        <v>0.25362032258</v>
      </c>
      <c r="AU11" s="214">
        <v>8.8338566667000004E-2</v>
      </c>
      <c r="AV11" s="214">
        <v>7.9250741934999994E-2</v>
      </c>
      <c r="AW11" s="214">
        <v>0.21259883332999999</v>
      </c>
      <c r="AX11" s="214">
        <v>0.35043651612999999</v>
      </c>
      <c r="AY11" s="214">
        <v>0.53676612902999998</v>
      </c>
      <c r="AZ11" s="214">
        <v>0.3</v>
      </c>
      <c r="BA11" s="214">
        <v>0.2</v>
      </c>
      <c r="BB11" s="355">
        <v>0.15890000000000001</v>
      </c>
      <c r="BC11" s="355">
        <v>0.16774193547999999</v>
      </c>
      <c r="BD11" s="355">
        <v>0.17</v>
      </c>
      <c r="BE11" s="355">
        <v>0.18096774194000001</v>
      </c>
      <c r="BF11" s="355">
        <v>0.18</v>
      </c>
      <c r="BG11" s="355">
        <v>0.18</v>
      </c>
      <c r="BH11" s="355">
        <v>0.22</v>
      </c>
      <c r="BI11" s="355">
        <v>0.22</v>
      </c>
      <c r="BJ11" s="355">
        <v>0.35316920635999999</v>
      </c>
      <c r="BK11" s="355">
        <v>0.42957005247000002</v>
      </c>
      <c r="BL11" s="355">
        <v>0.38</v>
      </c>
      <c r="BM11" s="355">
        <v>0.15710922581</v>
      </c>
      <c r="BN11" s="355">
        <v>0.1661504</v>
      </c>
      <c r="BO11" s="355">
        <v>0.17014629032</v>
      </c>
      <c r="BP11" s="355">
        <v>0.18083623333000001</v>
      </c>
      <c r="BQ11" s="355">
        <v>0.16046209677000001</v>
      </c>
      <c r="BR11" s="355">
        <v>0.24632883871</v>
      </c>
      <c r="BS11" s="355">
        <v>8.7264666667000002E-2</v>
      </c>
      <c r="BT11" s="355">
        <v>7.5378806452E-2</v>
      </c>
      <c r="BU11" s="355">
        <v>0.20710567532999999</v>
      </c>
      <c r="BV11" s="355">
        <v>0.35</v>
      </c>
    </row>
    <row r="12" spans="1:74" ht="11.1" customHeight="1" x14ac:dyDescent="0.2">
      <c r="A12" s="635" t="s">
        <v>1189</v>
      </c>
      <c r="B12" s="636" t="s">
        <v>1190</v>
      </c>
      <c r="C12" s="214">
        <v>9.5051612903E-4</v>
      </c>
      <c r="D12" s="214">
        <v>9.6226464285999999E-2</v>
      </c>
      <c r="E12" s="214">
        <v>9.0480645161000002E-4</v>
      </c>
      <c r="F12" s="214">
        <v>8.4023333333000001E-4</v>
      </c>
      <c r="G12" s="214">
        <v>6.1529806451999999E-2</v>
      </c>
      <c r="H12" s="214">
        <v>5.5763333332999997E-4</v>
      </c>
      <c r="I12" s="214">
        <v>9.1185483871000006E-2</v>
      </c>
      <c r="J12" s="214">
        <v>9.2361548387000003E-2</v>
      </c>
      <c r="K12" s="214">
        <v>9.6807433333000001E-2</v>
      </c>
      <c r="L12" s="214">
        <v>9.3671903225999997E-2</v>
      </c>
      <c r="M12" s="214">
        <v>9.0260000000000004E-4</v>
      </c>
      <c r="N12" s="214">
        <v>9.1135483870999996E-4</v>
      </c>
      <c r="O12" s="214">
        <v>9.1344806451999994E-2</v>
      </c>
      <c r="P12" s="214">
        <v>9.8148571429000006E-2</v>
      </c>
      <c r="Q12" s="214">
        <v>7.3132258065000005E-4</v>
      </c>
      <c r="R12" s="214">
        <v>8.0453333332999996E-4</v>
      </c>
      <c r="S12" s="214">
        <v>8.9333580644999994E-2</v>
      </c>
      <c r="T12" s="214">
        <v>9.2474266666999996E-2</v>
      </c>
      <c r="U12" s="214">
        <v>8.9371064516000007E-2</v>
      </c>
      <c r="V12" s="214">
        <v>8.9127967742000005E-2</v>
      </c>
      <c r="W12" s="214">
        <v>9.2231499999999994E-2</v>
      </c>
      <c r="X12" s="214">
        <v>8.9317741935E-2</v>
      </c>
      <c r="Y12" s="214">
        <v>9.8963933333000006E-2</v>
      </c>
      <c r="Z12" s="214">
        <v>0.10232645160999999</v>
      </c>
      <c r="AA12" s="214">
        <v>8.5219354838999997E-4</v>
      </c>
      <c r="AB12" s="214">
        <v>0.11411737931</v>
      </c>
      <c r="AC12" s="214">
        <v>0.32509825805999998</v>
      </c>
      <c r="AD12" s="214">
        <v>0.33453966667000001</v>
      </c>
      <c r="AE12" s="214">
        <v>0.31852203225999998</v>
      </c>
      <c r="AF12" s="214">
        <v>0.54815313333000004</v>
      </c>
      <c r="AG12" s="214">
        <v>0.50770445161</v>
      </c>
      <c r="AH12" s="214">
        <v>0.86347745161</v>
      </c>
      <c r="AI12" s="214">
        <v>0.55881003333000001</v>
      </c>
      <c r="AJ12" s="214">
        <v>9.6773967742000006E-2</v>
      </c>
      <c r="AK12" s="214">
        <v>1.0991992333</v>
      </c>
      <c r="AL12" s="214">
        <v>1.3492001935</v>
      </c>
      <c r="AM12" s="214">
        <v>1.6561823548000001</v>
      </c>
      <c r="AN12" s="214">
        <v>1.8586267857000001</v>
      </c>
      <c r="AO12" s="214">
        <v>1.4049404838999999</v>
      </c>
      <c r="AP12" s="214">
        <v>1.6889637666999999</v>
      </c>
      <c r="AQ12" s="214">
        <v>1.9607187419000001</v>
      </c>
      <c r="AR12" s="214">
        <v>1.7487261000000001</v>
      </c>
      <c r="AS12" s="214">
        <v>1.7287880968</v>
      </c>
      <c r="AT12" s="214">
        <v>1.4693055483999999</v>
      </c>
      <c r="AU12" s="214">
        <v>1.8244232332999999</v>
      </c>
      <c r="AV12" s="214">
        <v>2.5869341934999999</v>
      </c>
      <c r="AW12" s="214">
        <v>2.6700092667000002</v>
      </c>
      <c r="AX12" s="214">
        <v>2.6646472258</v>
      </c>
      <c r="AY12" s="214">
        <v>2.3375275161000002</v>
      </c>
      <c r="AZ12" s="214">
        <v>2.86</v>
      </c>
      <c r="BA12" s="214">
        <v>2.87</v>
      </c>
      <c r="BB12" s="355">
        <v>2.7149999999999999</v>
      </c>
      <c r="BC12" s="355">
        <v>2.83</v>
      </c>
      <c r="BD12" s="355">
        <v>2.9049999999999998</v>
      </c>
      <c r="BE12" s="355">
        <v>3.016</v>
      </c>
      <c r="BF12" s="355">
        <v>3.052</v>
      </c>
      <c r="BG12" s="355">
        <v>2.9329999999999998</v>
      </c>
      <c r="BH12" s="355">
        <v>3.0190000000000001</v>
      </c>
      <c r="BI12" s="355">
        <v>3.4742000000000002</v>
      </c>
      <c r="BJ12" s="355">
        <v>3.8330000000000002</v>
      </c>
      <c r="BK12" s="355">
        <v>4.0868000000000002</v>
      </c>
      <c r="BL12" s="355">
        <v>4.2309999999999999</v>
      </c>
      <c r="BM12" s="355">
        <v>3.7092999999999998</v>
      </c>
      <c r="BN12" s="355">
        <v>3.91</v>
      </c>
      <c r="BO12" s="355">
        <v>4.1494999999999997</v>
      </c>
      <c r="BP12" s="355">
        <v>4.7117000000000004</v>
      </c>
      <c r="BQ12" s="355">
        <v>4.8783000000000003</v>
      </c>
      <c r="BR12" s="355">
        <v>5.09</v>
      </c>
      <c r="BS12" s="355">
        <v>5.07</v>
      </c>
      <c r="BT12" s="355">
        <v>5.64</v>
      </c>
      <c r="BU12" s="355">
        <v>5.77</v>
      </c>
      <c r="BV12" s="355">
        <v>6.01</v>
      </c>
    </row>
    <row r="13" spans="1:74" ht="11.1" customHeight="1" x14ac:dyDescent="0.2">
      <c r="A13" s="635" t="s">
        <v>671</v>
      </c>
      <c r="B13" s="636" t="s">
        <v>1152</v>
      </c>
      <c r="C13" s="214">
        <v>9.2511872580999999</v>
      </c>
      <c r="D13" s="214">
        <v>8.6275373214000002</v>
      </c>
      <c r="E13" s="214">
        <v>7.466380129</v>
      </c>
      <c r="F13" s="214">
        <v>6.5877834000000002</v>
      </c>
      <c r="G13" s="214">
        <v>6.5755219355000003</v>
      </c>
      <c r="H13" s="214">
        <v>6.3942833666999999</v>
      </c>
      <c r="I13" s="214">
        <v>6.2854825161000001</v>
      </c>
      <c r="J13" s="214">
        <v>6.6118713870999999</v>
      </c>
      <c r="K13" s="214">
        <v>6.5285301000000002</v>
      </c>
      <c r="L13" s="214">
        <v>6.8986341935000004</v>
      </c>
      <c r="M13" s="214">
        <v>7.5819029000000002</v>
      </c>
      <c r="N13" s="214">
        <v>7.9255984194</v>
      </c>
      <c r="O13" s="214">
        <v>8.6371359999999999</v>
      </c>
      <c r="P13" s="214">
        <v>8.6427004643000007</v>
      </c>
      <c r="Q13" s="214">
        <v>7.8253319677000004</v>
      </c>
      <c r="R13" s="214">
        <v>6.7403003666999997</v>
      </c>
      <c r="S13" s="214">
        <v>6.5362186452</v>
      </c>
      <c r="T13" s="214">
        <v>6.7885391332999996</v>
      </c>
      <c r="U13" s="214">
        <v>6.7670561935000002</v>
      </c>
      <c r="V13" s="214">
        <v>6.5370708387000001</v>
      </c>
      <c r="W13" s="214">
        <v>6.7716539999999998</v>
      </c>
      <c r="X13" s="214">
        <v>7.0185917418999999</v>
      </c>
      <c r="Y13" s="214">
        <v>7.0234679</v>
      </c>
      <c r="Z13" s="214">
        <v>7.1488211289999999</v>
      </c>
      <c r="AA13" s="214">
        <v>8.4361684193999995</v>
      </c>
      <c r="AB13" s="214">
        <v>8.3454744482999992</v>
      </c>
      <c r="AC13" s="214">
        <v>7.4891598065</v>
      </c>
      <c r="AD13" s="214">
        <v>7.8840567332999996</v>
      </c>
      <c r="AE13" s="214">
        <v>7.8415600968000003</v>
      </c>
      <c r="AF13" s="214">
        <v>7.8076207333000003</v>
      </c>
      <c r="AG13" s="214">
        <v>8.3620493871000008</v>
      </c>
      <c r="AH13" s="214">
        <v>8.1897790644999997</v>
      </c>
      <c r="AI13" s="214">
        <v>7.8531397332999999</v>
      </c>
      <c r="AJ13" s="214">
        <v>7.2797125484</v>
      </c>
      <c r="AK13" s="214">
        <v>7.3983096000000002</v>
      </c>
      <c r="AL13" s="214">
        <v>8.7712862903000008</v>
      </c>
      <c r="AM13" s="214">
        <v>8.9892410644999998</v>
      </c>
      <c r="AN13" s="214">
        <v>8.7890828571000004</v>
      </c>
      <c r="AO13" s="214">
        <v>8.8921149031999995</v>
      </c>
      <c r="AP13" s="214">
        <v>7.7692269999999999</v>
      </c>
      <c r="AQ13" s="214">
        <v>7.6969101289999999</v>
      </c>
      <c r="AR13" s="214">
        <v>7.8046515333000004</v>
      </c>
      <c r="AS13" s="214">
        <v>7.9126568065000003</v>
      </c>
      <c r="AT13" s="214">
        <v>7.7418490323000002</v>
      </c>
      <c r="AU13" s="214">
        <v>7.5602128666999997</v>
      </c>
      <c r="AV13" s="214">
        <v>7.7905174839000004</v>
      </c>
      <c r="AW13" s="214">
        <v>7.8838045667000003</v>
      </c>
      <c r="AX13" s="214">
        <v>8.5627896773999996</v>
      </c>
      <c r="AY13" s="214">
        <v>9.2519131612999992</v>
      </c>
      <c r="AZ13" s="214">
        <v>8.7253989999999995</v>
      </c>
      <c r="BA13" s="214">
        <v>8.2938039999999997</v>
      </c>
      <c r="BB13" s="355">
        <v>7.6539020000000004</v>
      </c>
      <c r="BC13" s="355">
        <v>7.7360670000000002</v>
      </c>
      <c r="BD13" s="355">
        <v>8.0832630000000005</v>
      </c>
      <c r="BE13" s="355">
        <v>8.0108479999999993</v>
      </c>
      <c r="BF13" s="355">
        <v>7.9323180000000004</v>
      </c>
      <c r="BG13" s="355">
        <v>7.5807989999999998</v>
      </c>
      <c r="BH13" s="355">
        <v>7.425179</v>
      </c>
      <c r="BI13" s="355">
        <v>7.6467559999999999</v>
      </c>
      <c r="BJ13" s="355">
        <v>8.3356659999999998</v>
      </c>
      <c r="BK13" s="355">
        <v>8.9799299999999995</v>
      </c>
      <c r="BL13" s="355">
        <v>9.0334509999999995</v>
      </c>
      <c r="BM13" s="355">
        <v>8.3936139999999995</v>
      </c>
      <c r="BN13" s="355">
        <v>7.952064</v>
      </c>
      <c r="BO13" s="355">
        <v>8.0526339999999994</v>
      </c>
      <c r="BP13" s="355">
        <v>7.9027430000000001</v>
      </c>
      <c r="BQ13" s="355">
        <v>8.2467129999999997</v>
      </c>
      <c r="BR13" s="355">
        <v>8.1480490000000003</v>
      </c>
      <c r="BS13" s="355">
        <v>7.7561049999999998</v>
      </c>
      <c r="BT13" s="355">
        <v>7.8786519999999998</v>
      </c>
      <c r="BU13" s="355">
        <v>8.0787279999999999</v>
      </c>
      <c r="BV13" s="355">
        <v>9.1075859999999995</v>
      </c>
    </row>
    <row r="14" spans="1:74" ht="11.1" customHeight="1" x14ac:dyDescent="0.2">
      <c r="A14" s="635" t="s">
        <v>1191</v>
      </c>
      <c r="B14" s="636" t="s">
        <v>1153</v>
      </c>
      <c r="C14" s="214">
        <v>4.3476615483999996</v>
      </c>
      <c r="D14" s="214">
        <v>4.8519771070999997</v>
      </c>
      <c r="E14" s="214">
        <v>4.8219328709999996</v>
      </c>
      <c r="F14" s="214">
        <v>4.0634287667000004</v>
      </c>
      <c r="G14" s="214">
        <v>3.6192752903000001</v>
      </c>
      <c r="H14" s="214">
        <v>3.9949061666999999</v>
      </c>
      <c r="I14" s="214">
        <v>4.0152870644999998</v>
      </c>
      <c r="J14" s="214">
        <v>3.6294406128999999</v>
      </c>
      <c r="K14" s="214">
        <v>3.8995690000000001</v>
      </c>
      <c r="L14" s="214">
        <v>3.6182256451999999</v>
      </c>
      <c r="M14" s="214">
        <v>4.0278137999999997</v>
      </c>
      <c r="N14" s="214">
        <v>4.4178671935000002</v>
      </c>
      <c r="O14" s="214">
        <v>4.5706498064999996</v>
      </c>
      <c r="P14" s="214">
        <v>5.0788049642999997</v>
      </c>
      <c r="Q14" s="214">
        <v>5.2885353225999996</v>
      </c>
      <c r="R14" s="214">
        <v>4.3434550666999998</v>
      </c>
      <c r="S14" s="214">
        <v>4.2420925160999996</v>
      </c>
      <c r="T14" s="214">
        <v>4.5135048332999999</v>
      </c>
      <c r="U14" s="214">
        <v>4.5499740644999997</v>
      </c>
      <c r="V14" s="214">
        <v>4.5845694194000002</v>
      </c>
      <c r="W14" s="214">
        <v>5.3268550000000001</v>
      </c>
      <c r="X14" s="214">
        <v>5.0241462258</v>
      </c>
      <c r="Y14" s="214">
        <v>5.0923354666999998</v>
      </c>
      <c r="Z14" s="214">
        <v>5.1155458387000001</v>
      </c>
      <c r="AA14" s="214">
        <v>5.435301129</v>
      </c>
      <c r="AB14" s="214">
        <v>5.4981893102999999</v>
      </c>
      <c r="AC14" s="214">
        <v>5.9624773547999999</v>
      </c>
      <c r="AD14" s="214">
        <v>5.5938986667000004</v>
      </c>
      <c r="AE14" s="214">
        <v>5.7548317097000004</v>
      </c>
      <c r="AF14" s="214">
        <v>5.5522819999999999</v>
      </c>
      <c r="AG14" s="214">
        <v>5.5788244839000001</v>
      </c>
      <c r="AH14" s="214">
        <v>6.0470359355000003</v>
      </c>
      <c r="AI14" s="214">
        <v>6.1740625667</v>
      </c>
      <c r="AJ14" s="214">
        <v>5.5956819677</v>
      </c>
      <c r="AK14" s="214">
        <v>6.4981045333000003</v>
      </c>
      <c r="AL14" s="214">
        <v>6.7422766128999996</v>
      </c>
      <c r="AM14" s="214">
        <v>7.1137447096999997</v>
      </c>
      <c r="AN14" s="214">
        <v>7.2465825714000003</v>
      </c>
      <c r="AO14" s="214">
        <v>7.3641849677</v>
      </c>
      <c r="AP14" s="214">
        <v>6.5527512999999997</v>
      </c>
      <c r="AQ14" s="214">
        <v>6.2284323225999998</v>
      </c>
      <c r="AR14" s="214">
        <v>6.6953293</v>
      </c>
      <c r="AS14" s="214">
        <v>6.2850159031999997</v>
      </c>
      <c r="AT14" s="214">
        <v>6.4984021289999996</v>
      </c>
      <c r="AU14" s="214">
        <v>6.5182510999999996</v>
      </c>
      <c r="AV14" s="214">
        <v>6.4891537419</v>
      </c>
      <c r="AW14" s="214">
        <v>6.9417918332999999</v>
      </c>
      <c r="AX14" s="214">
        <v>6.9941914838999999</v>
      </c>
      <c r="AY14" s="214">
        <v>7.4520869676999997</v>
      </c>
      <c r="AZ14" s="214">
        <v>8.0478810000000003</v>
      </c>
      <c r="BA14" s="214">
        <v>7.8910179999999999</v>
      </c>
      <c r="BB14" s="355">
        <v>7.2172359999999998</v>
      </c>
      <c r="BC14" s="355">
        <v>7.1867939999999999</v>
      </c>
      <c r="BD14" s="355">
        <v>6.8994270000000002</v>
      </c>
      <c r="BE14" s="355">
        <v>6.8715339999999996</v>
      </c>
      <c r="BF14" s="355">
        <v>6.9732209999999997</v>
      </c>
      <c r="BG14" s="355">
        <v>7.3069540000000002</v>
      </c>
      <c r="BH14" s="355">
        <v>7.5203819999999997</v>
      </c>
      <c r="BI14" s="355">
        <v>7.956499</v>
      </c>
      <c r="BJ14" s="355">
        <v>8.2301330000000004</v>
      </c>
      <c r="BK14" s="355">
        <v>8.8775049999999993</v>
      </c>
      <c r="BL14" s="355">
        <v>8.9690499999999993</v>
      </c>
      <c r="BM14" s="355">
        <v>8.859826</v>
      </c>
      <c r="BN14" s="355">
        <v>8.1657879999999992</v>
      </c>
      <c r="BO14" s="355">
        <v>7.5498669999999999</v>
      </c>
      <c r="BP14" s="355">
        <v>7.5291969999999999</v>
      </c>
      <c r="BQ14" s="355">
        <v>7.4414480000000003</v>
      </c>
      <c r="BR14" s="355">
        <v>7.3940219999999997</v>
      </c>
      <c r="BS14" s="355">
        <v>7.9198839999999997</v>
      </c>
      <c r="BT14" s="355">
        <v>7.9903360000000001</v>
      </c>
      <c r="BU14" s="355">
        <v>8.2523400000000002</v>
      </c>
      <c r="BV14" s="355">
        <v>8.5434199999999993</v>
      </c>
    </row>
    <row r="15" spans="1:74" ht="11.1" customHeight="1" x14ac:dyDescent="0.2">
      <c r="A15" s="76" t="s">
        <v>673</v>
      </c>
      <c r="B15" s="185" t="s">
        <v>558</v>
      </c>
      <c r="C15" s="214">
        <v>0.15383870967999999</v>
      </c>
      <c r="D15" s="214">
        <v>0.15746428571000001</v>
      </c>
      <c r="E15" s="214">
        <v>0.15861290322999999</v>
      </c>
      <c r="F15" s="214">
        <v>0.16250000000000001</v>
      </c>
      <c r="G15" s="214">
        <v>0.16161290322999999</v>
      </c>
      <c r="H15" s="214">
        <v>0.16243333333000001</v>
      </c>
      <c r="I15" s="214">
        <v>0.16590322581</v>
      </c>
      <c r="J15" s="214">
        <v>0.16680645160999999</v>
      </c>
      <c r="K15" s="214">
        <v>0.16673333333000001</v>
      </c>
      <c r="L15" s="214">
        <v>0.16838709676999999</v>
      </c>
      <c r="M15" s="214">
        <v>0.16733333333</v>
      </c>
      <c r="N15" s="214">
        <v>0.16861290323</v>
      </c>
      <c r="O15" s="214">
        <v>0.15906451613</v>
      </c>
      <c r="P15" s="214">
        <v>0.15985714286</v>
      </c>
      <c r="Q15" s="214">
        <v>0.16058064516000001</v>
      </c>
      <c r="R15" s="214">
        <v>0.16289999999999999</v>
      </c>
      <c r="S15" s="214">
        <v>0.1605483871</v>
      </c>
      <c r="T15" s="214">
        <v>0.16016666667000001</v>
      </c>
      <c r="U15" s="214">
        <v>0.16067741934999999</v>
      </c>
      <c r="V15" s="214">
        <v>0.16087096774000001</v>
      </c>
      <c r="W15" s="214">
        <v>0.16186666666999999</v>
      </c>
      <c r="X15" s="214">
        <v>0.16067741934999999</v>
      </c>
      <c r="Y15" s="214">
        <v>0.16003333333</v>
      </c>
      <c r="Z15" s="214">
        <v>0.16003225805999999</v>
      </c>
      <c r="AA15" s="214">
        <v>0.15822580645000001</v>
      </c>
      <c r="AB15" s="214">
        <v>0.16024137930999999</v>
      </c>
      <c r="AC15" s="214">
        <v>0.15861290322999999</v>
      </c>
      <c r="AD15" s="214">
        <v>0.15836666666999999</v>
      </c>
      <c r="AE15" s="214">
        <v>0.15761290322999999</v>
      </c>
      <c r="AF15" s="214">
        <v>0.15546666667</v>
      </c>
      <c r="AG15" s="214">
        <v>0.15677419355</v>
      </c>
      <c r="AH15" s="214">
        <v>0.15512903225999999</v>
      </c>
      <c r="AI15" s="214">
        <v>0.15416666667000001</v>
      </c>
      <c r="AJ15" s="214">
        <v>0.15316129032</v>
      </c>
      <c r="AK15" s="214">
        <v>0.15459999999999999</v>
      </c>
      <c r="AL15" s="214">
        <v>0.15261290323000001</v>
      </c>
      <c r="AM15" s="214">
        <v>0.15587096774</v>
      </c>
      <c r="AN15" s="214">
        <v>0.16210714286</v>
      </c>
      <c r="AO15" s="214">
        <v>0.15612903225999999</v>
      </c>
      <c r="AP15" s="214">
        <v>0.16356666667</v>
      </c>
      <c r="AQ15" s="214">
        <v>9.3709677419000006E-2</v>
      </c>
      <c r="AR15" s="214">
        <v>0.13353333333</v>
      </c>
      <c r="AS15" s="214">
        <v>0.15941935484</v>
      </c>
      <c r="AT15" s="214">
        <v>0.15593548387</v>
      </c>
      <c r="AU15" s="214">
        <v>0.17493333333</v>
      </c>
      <c r="AV15" s="214">
        <v>0.1365483871</v>
      </c>
      <c r="AW15" s="214">
        <v>0.1855</v>
      </c>
      <c r="AX15" s="214">
        <v>0.16996774194</v>
      </c>
      <c r="AY15" s="214">
        <v>0.17035483871000001</v>
      </c>
      <c r="AZ15" s="214">
        <v>0.16383130000000001</v>
      </c>
      <c r="BA15" s="214">
        <v>0.16545280000000001</v>
      </c>
      <c r="BB15" s="355">
        <v>0.16739999999999999</v>
      </c>
      <c r="BC15" s="355">
        <v>0.168599</v>
      </c>
      <c r="BD15" s="355">
        <v>0.16948750000000001</v>
      </c>
      <c r="BE15" s="355">
        <v>0.1705798</v>
      </c>
      <c r="BF15" s="355">
        <v>0.17194719999999999</v>
      </c>
      <c r="BG15" s="355">
        <v>0.1726819</v>
      </c>
      <c r="BH15" s="355">
        <v>0.1735372</v>
      </c>
      <c r="BI15" s="355">
        <v>0.1739079</v>
      </c>
      <c r="BJ15" s="355">
        <v>0.1738509</v>
      </c>
      <c r="BK15" s="355">
        <v>0.1737911</v>
      </c>
      <c r="BL15" s="355">
        <v>0.17381360000000001</v>
      </c>
      <c r="BM15" s="355">
        <v>0.17365710000000001</v>
      </c>
      <c r="BN15" s="355">
        <v>0.17334840000000001</v>
      </c>
      <c r="BO15" s="355">
        <v>0.1730093</v>
      </c>
      <c r="BP15" s="355">
        <v>0.1727387</v>
      </c>
      <c r="BQ15" s="355">
        <v>0.1724165</v>
      </c>
      <c r="BR15" s="355">
        <v>0.17257719999999999</v>
      </c>
      <c r="BS15" s="355">
        <v>0.1725342</v>
      </c>
      <c r="BT15" s="355">
        <v>0.17267060000000001</v>
      </c>
      <c r="BU15" s="355">
        <v>0.1728567</v>
      </c>
      <c r="BV15" s="355">
        <v>0.1730073</v>
      </c>
    </row>
    <row r="16" spans="1:74" ht="11.1" customHeight="1" x14ac:dyDescent="0.2">
      <c r="A16" s="76" t="s">
        <v>18</v>
      </c>
      <c r="B16" s="185" t="s">
        <v>559</v>
      </c>
      <c r="C16" s="214">
        <v>31.990225806000002</v>
      </c>
      <c r="D16" s="214">
        <v>26.610499999999998</v>
      </c>
      <c r="E16" s="214">
        <v>11.721548387</v>
      </c>
      <c r="F16" s="214">
        <v>-7.4661333333000002</v>
      </c>
      <c r="G16" s="214">
        <v>-15.753387096999999</v>
      </c>
      <c r="H16" s="214">
        <v>-15.763233333000001</v>
      </c>
      <c r="I16" s="214">
        <v>-13.189806451999999</v>
      </c>
      <c r="J16" s="214">
        <v>-12.340483871</v>
      </c>
      <c r="K16" s="214">
        <v>-14.367566667</v>
      </c>
      <c r="L16" s="214">
        <v>-13.208516128999999</v>
      </c>
      <c r="M16" s="214">
        <v>5.6120000000000001</v>
      </c>
      <c r="N16" s="214">
        <v>9.5203225806000003</v>
      </c>
      <c r="O16" s="214">
        <v>23.892387097</v>
      </c>
      <c r="P16" s="214">
        <v>27.043214286000001</v>
      </c>
      <c r="Q16" s="214">
        <v>6.4772903226</v>
      </c>
      <c r="R16" s="214">
        <v>-10.975466666999999</v>
      </c>
      <c r="S16" s="214">
        <v>-16.357516129</v>
      </c>
      <c r="T16" s="214">
        <v>-12.334533333</v>
      </c>
      <c r="U16" s="214">
        <v>-9.4065483871000009</v>
      </c>
      <c r="V16" s="214">
        <v>-10.223451613</v>
      </c>
      <c r="W16" s="214">
        <v>-12.6866</v>
      </c>
      <c r="X16" s="214">
        <v>-10.926741935000001</v>
      </c>
      <c r="Y16" s="214">
        <v>0.54916666667000003</v>
      </c>
      <c r="Z16" s="214">
        <v>8.7804838709999995</v>
      </c>
      <c r="AA16" s="214">
        <v>23.909645161</v>
      </c>
      <c r="AB16" s="214">
        <v>14.179517240999999</v>
      </c>
      <c r="AC16" s="214">
        <v>1.701483871</v>
      </c>
      <c r="AD16" s="214">
        <v>-5.6926666667000001</v>
      </c>
      <c r="AE16" s="214">
        <v>-10.876193548</v>
      </c>
      <c r="AF16" s="214">
        <v>-7.6366333332999998</v>
      </c>
      <c r="AG16" s="214">
        <v>-4.4879677419000004</v>
      </c>
      <c r="AH16" s="214">
        <v>-4.1895161290000003</v>
      </c>
      <c r="AI16" s="214">
        <v>-8.9964999999999993</v>
      </c>
      <c r="AJ16" s="214">
        <v>-10.215193548</v>
      </c>
      <c r="AK16" s="214">
        <v>1.2884666667</v>
      </c>
      <c r="AL16" s="214">
        <v>22.179419355</v>
      </c>
      <c r="AM16" s="214">
        <v>21.771838710000001</v>
      </c>
      <c r="AN16" s="214">
        <v>10.194571429</v>
      </c>
      <c r="AO16" s="214">
        <v>8.8442580645</v>
      </c>
      <c r="AP16" s="214">
        <v>-7.6661000000000001</v>
      </c>
      <c r="AQ16" s="214">
        <v>-11.004193548</v>
      </c>
      <c r="AR16" s="214">
        <v>-8.3158666666999999</v>
      </c>
      <c r="AS16" s="214">
        <v>-4.8120967741999996</v>
      </c>
      <c r="AT16" s="214">
        <v>-6.2815806452</v>
      </c>
      <c r="AU16" s="214">
        <v>-10.588366667000001</v>
      </c>
      <c r="AV16" s="214">
        <v>-7.9788064515999997</v>
      </c>
      <c r="AW16" s="214">
        <v>2.8475666667000001</v>
      </c>
      <c r="AX16" s="214">
        <v>22.303967742000001</v>
      </c>
      <c r="AY16" s="214">
        <v>28.942741935000001</v>
      </c>
      <c r="AZ16" s="214">
        <v>16.635688775999999</v>
      </c>
      <c r="BA16" s="214">
        <v>9.3050875576000003</v>
      </c>
      <c r="BB16" s="355">
        <v>-8.3604339999999997</v>
      </c>
      <c r="BC16" s="355">
        <v>-13.813190000000001</v>
      </c>
      <c r="BD16" s="355">
        <v>-12.297969999999999</v>
      </c>
      <c r="BE16" s="355">
        <v>-9.4470860000000005</v>
      </c>
      <c r="BF16" s="355">
        <v>-9.3811020000000003</v>
      </c>
      <c r="BG16" s="355">
        <v>-13.361520000000001</v>
      </c>
      <c r="BH16" s="355">
        <v>-11.270630000000001</v>
      </c>
      <c r="BI16" s="355">
        <v>0.96272420000000003</v>
      </c>
      <c r="BJ16" s="355">
        <v>16.556100000000001</v>
      </c>
      <c r="BK16" s="355">
        <v>24.271640000000001</v>
      </c>
      <c r="BL16" s="355">
        <v>19.58475</v>
      </c>
      <c r="BM16" s="355">
        <v>6.3772180000000001</v>
      </c>
      <c r="BN16" s="355">
        <v>-7.2320650000000004</v>
      </c>
      <c r="BO16" s="355">
        <v>-12.538930000000001</v>
      </c>
      <c r="BP16" s="355">
        <v>-9.8996209999999998</v>
      </c>
      <c r="BQ16" s="355">
        <v>-7.0719599999999998</v>
      </c>
      <c r="BR16" s="355">
        <v>-7.1076790000000001</v>
      </c>
      <c r="BS16" s="355">
        <v>-10.11168</v>
      </c>
      <c r="BT16" s="355">
        <v>-8.5016560000000005</v>
      </c>
      <c r="BU16" s="355">
        <v>3.1524730000000001</v>
      </c>
      <c r="BV16" s="355">
        <v>19.358910000000002</v>
      </c>
    </row>
    <row r="17" spans="1:74" ht="11.1" customHeight="1" x14ac:dyDescent="0.2">
      <c r="A17" s="71" t="s">
        <v>969</v>
      </c>
      <c r="B17" s="185" t="s">
        <v>561</v>
      </c>
      <c r="C17" s="214">
        <v>104.10381116000001</v>
      </c>
      <c r="D17" s="214">
        <v>98.946986820999996</v>
      </c>
      <c r="E17" s="214">
        <v>83.468186000000003</v>
      </c>
      <c r="F17" s="214">
        <v>65.861926199999999</v>
      </c>
      <c r="G17" s="214">
        <v>57.553696871</v>
      </c>
      <c r="H17" s="214">
        <v>57.647758832999997</v>
      </c>
      <c r="I17" s="214">
        <v>61.380931128999997</v>
      </c>
      <c r="J17" s="214">
        <v>63.181520806000002</v>
      </c>
      <c r="K17" s="214">
        <v>60.911871767000001</v>
      </c>
      <c r="L17" s="214">
        <v>63.478780258</v>
      </c>
      <c r="M17" s="214">
        <v>81.971976366999996</v>
      </c>
      <c r="N17" s="214">
        <v>86.656686386999993</v>
      </c>
      <c r="O17" s="214">
        <v>101.84713658</v>
      </c>
      <c r="P17" s="214">
        <v>104.91555193000001</v>
      </c>
      <c r="Q17" s="214">
        <v>83.783503065000005</v>
      </c>
      <c r="R17" s="214">
        <v>66.886441567000006</v>
      </c>
      <c r="S17" s="214">
        <v>60.186912581000001</v>
      </c>
      <c r="T17" s="214">
        <v>64.046372766999994</v>
      </c>
      <c r="U17" s="214">
        <v>67.299194709999995</v>
      </c>
      <c r="V17" s="214">
        <v>66.432635160999993</v>
      </c>
      <c r="W17" s="214">
        <v>63.755244732999998</v>
      </c>
      <c r="X17" s="214">
        <v>65.614078742000004</v>
      </c>
      <c r="Y17" s="214">
        <v>76.675239067000007</v>
      </c>
      <c r="Z17" s="214">
        <v>84.940463547999997</v>
      </c>
      <c r="AA17" s="214">
        <v>101.23394019</v>
      </c>
      <c r="AB17" s="214">
        <v>92.133052758999995</v>
      </c>
      <c r="AC17" s="214">
        <v>77.290820547999999</v>
      </c>
      <c r="AD17" s="214">
        <v>70.426707132999994</v>
      </c>
      <c r="AE17" s="214">
        <v>64.709718194000004</v>
      </c>
      <c r="AF17" s="214">
        <v>66.971040900000006</v>
      </c>
      <c r="AG17" s="214">
        <v>71.237560645000002</v>
      </c>
      <c r="AH17" s="214">
        <v>69.839986870999994</v>
      </c>
      <c r="AI17" s="214">
        <v>64.264972833000002</v>
      </c>
      <c r="AJ17" s="214">
        <v>63.133091612999998</v>
      </c>
      <c r="AK17" s="214">
        <v>73.627241932999993</v>
      </c>
      <c r="AL17" s="214">
        <v>94.462714613000003</v>
      </c>
      <c r="AM17" s="214">
        <v>93.217145193999997</v>
      </c>
      <c r="AN17" s="214">
        <v>81.919098714</v>
      </c>
      <c r="AO17" s="214">
        <v>80.880884934999997</v>
      </c>
      <c r="AP17" s="214">
        <v>63.905714367000002</v>
      </c>
      <c r="AQ17" s="214">
        <v>60.560214805999998</v>
      </c>
      <c r="AR17" s="214">
        <v>64.003313899999995</v>
      </c>
      <c r="AS17" s="214">
        <v>68.819166031999998</v>
      </c>
      <c r="AT17" s="214">
        <v>67.457472452000005</v>
      </c>
      <c r="AU17" s="214">
        <v>63.902754367</v>
      </c>
      <c r="AV17" s="214">
        <v>66.091416839000004</v>
      </c>
      <c r="AW17" s="214">
        <v>78.889753733000006</v>
      </c>
      <c r="AX17" s="214">
        <v>100.05091057999999</v>
      </c>
      <c r="AY17" s="214">
        <v>106.52950023</v>
      </c>
      <c r="AZ17" s="214">
        <v>93.306218075999993</v>
      </c>
      <c r="BA17" s="214">
        <v>86.368466358000006</v>
      </c>
      <c r="BB17" s="355">
        <v>69.784369999999996</v>
      </c>
      <c r="BC17" s="355">
        <v>64.912970000000001</v>
      </c>
      <c r="BD17" s="355">
        <v>67.41601</v>
      </c>
      <c r="BE17" s="355">
        <v>70.646079999999998</v>
      </c>
      <c r="BF17" s="355">
        <v>71.150530000000003</v>
      </c>
      <c r="BG17" s="355">
        <v>66.956100000000006</v>
      </c>
      <c r="BH17" s="355">
        <v>69.042060000000006</v>
      </c>
      <c r="BI17" s="355">
        <v>80.783420000000007</v>
      </c>
      <c r="BJ17" s="355">
        <v>96.539109999999994</v>
      </c>
      <c r="BK17" s="355">
        <v>104.0455</v>
      </c>
      <c r="BL17" s="355">
        <v>99.137540000000001</v>
      </c>
      <c r="BM17" s="355">
        <v>85.623199999999997</v>
      </c>
      <c r="BN17" s="355">
        <v>71.926739999999995</v>
      </c>
      <c r="BO17" s="355">
        <v>66.93826</v>
      </c>
      <c r="BP17" s="355">
        <v>68.767099999999999</v>
      </c>
      <c r="BQ17" s="355">
        <v>71.684979999999996</v>
      </c>
      <c r="BR17" s="355">
        <v>71.549260000000004</v>
      </c>
      <c r="BS17" s="355">
        <v>67.467789999999994</v>
      </c>
      <c r="BT17" s="355">
        <v>68.613420000000005</v>
      </c>
      <c r="BU17" s="355">
        <v>80.296580000000006</v>
      </c>
      <c r="BV17" s="355">
        <v>97.215890000000002</v>
      </c>
    </row>
    <row r="18" spans="1:74" ht="11.1" customHeight="1" x14ac:dyDescent="0.2">
      <c r="A18" s="76" t="s">
        <v>675</v>
      </c>
      <c r="B18" s="185" t="s">
        <v>144</v>
      </c>
      <c r="C18" s="214">
        <v>-0.74490835</v>
      </c>
      <c r="D18" s="214">
        <v>-1.0456669686</v>
      </c>
      <c r="E18" s="214">
        <v>-0.95571819419000004</v>
      </c>
      <c r="F18" s="214">
        <v>-0.47276036666999999</v>
      </c>
      <c r="G18" s="214">
        <v>0.84047276999999998</v>
      </c>
      <c r="H18" s="214">
        <v>0.53045479666999995</v>
      </c>
      <c r="I18" s="214">
        <v>-0.70306397194000003</v>
      </c>
      <c r="J18" s="214">
        <v>-0.82482405999999997</v>
      </c>
      <c r="K18" s="214">
        <v>-0.60227887000000002</v>
      </c>
      <c r="L18" s="214">
        <v>-1.7753054471</v>
      </c>
      <c r="M18" s="214">
        <v>-3.3880784632999998</v>
      </c>
      <c r="N18" s="214">
        <v>-0.23210367484</v>
      </c>
      <c r="O18" s="214">
        <v>-1.3639098381000001</v>
      </c>
      <c r="P18" s="214">
        <v>-0.44518613857</v>
      </c>
      <c r="Q18" s="214">
        <v>-0.19234248676999999</v>
      </c>
      <c r="R18" s="214">
        <v>4.4191103332999998E-2</v>
      </c>
      <c r="S18" s="214">
        <v>-0.24672777644999999</v>
      </c>
      <c r="T18" s="214">
        <v>-0.71625013000000004</v>
      </c>
      <c r="U18" s="214">
        <v>-0.59887138934999995</v>
      </c>
      <c r="V18" s="214">
        <v>-0.21570999902999999</v>
      </c>
      <c r="W18" s="214">
        <v>-0.37741647</v>
      </c>
      <c r="X18" s="214">
        <v>-1.5073766097000001</v>
      </c>
      <c r="Y18" s="214">
        <v>-1.7039772967</v>
      </c>
      <c r="Z18" s="214">
        <v>-1.4512587454999999</v>
      </c>
      <c r="AA18" s="214">
        <v>-1.3967913877</v>
      </c>
      <c r="AB18" s="214">
        <v>-0.58488303137999997</v>
      </c>
      <c r="AC18" s="214">
        <v>-1.1827422916000001</v>
      </c>
      <c r="AD18" s="214">
        <v>-0.85818570000000005</v>
      </c>
      <c r="AE18" s="214">
        <v>-1.1571599032</v>
      </c>
      <c r="AF18" s="214">
        <v>-0.15577703333000001</v>
      </c>
      <c r="AG18" s="214">
        <v>-0.55607061451999995</v>
      </c>
      <c r="AH18" s="214">
        <v>1.5377601932</v>
      </c>
      <c r="AI18" s="214">
        <v>0.79177589667000003</v>
      </c>
      <c r="AJ18" s="214">
        <v>-0.91712670581</v>
      </c>
      <c r="AK18" s="214">
        <v>-1.5320467333000001</v>
      </c>
      <c r="AL18" s="214">
        <v>-1.9047266755000001</v>
      </c>
      <c r="AM18" s="214">
        <v>0.30325977419</v>
      </c>
      <c r="AN18" s="214">
        <v>1.2276938213999999</v>
      </c>
      <c r="AO18" s="214">
        <v>0.60040983870999998</v>
      </c>
      <c r="AP18" s="214">
        <v>0.2338672</v>
      </c>
      <c r="AQ18" s="214">
        <v>0.59152825805999998</v>
      </c>
      <c r="AR18" s="214">
        <v>-0.33891149999999998</v>
      </c>
      <c r="AS18" s="214">
        <v>-1.7541741935000001E-2</v>
      </c>
      <c r="AT18" s="214">
        <v>0.44849464515999998</v>
      </c>
      <c r="AU18" s="214">
        <v>0.19565250000000001</v>
      </c>
      <c r="AV18" s="214">
        <v>-0.52752348387000003</v>
      </c>
      <c r="AW18" s="214">
        <v>-0.67013273333000001</v>
      </c>
      <c r="AX18" s="214">
        <v>-1.1017435806</v>
      </c>
      <c r="AY18" s="214">
        <v>0.47929219355000002</v>
      </c>
      <c r="AZ18" s="214">
        <v>0.35150042449000002</v>
      </c>
      <c r="BA18" s="214">
        <v>-1.1784088576</v>
      </c>
      <c r="BB18" s="355">
        <v>-0.18401729999999999</v>
      </c>
      <c r="BC18" s="355">
        <v>0.81598360000000003</v>
      </c>
      <c r="BD18" s="355">
        <v>0.18913679999999999</v>
      </c>
      <c r="BE18" s="355">
        <v>0.54070490000000004</v>
      </c>
      <c r="BF18" s="355">
        <v>0.5607607</v>
      </c>
      <c r="BG18" s="355">
        <v>-0.65504430000000002</v>
      </c>
      <c r="BH18" s="355">
        <v>-0.98100449999999995</v>
      </c>
      <c r="BI18" s="355">
        <v>-0.8545779</v>
      </c>
      <c r="BJ18" s="355">
        <v>-0.62011070000000001</v>
      </c>
      <c r="BK18" s="355">
        <v>-0.46921580000000002</v>
      </c>
      <c r="BL18" s="355">
        <v>-0.5314508</v>
      </c>
      <c r="BM18" s="355">
        <v>-0.27553060000000001</v>
      </c>
      <c r="BN18" s="355">
        <v>-1.3402879999999999</v>
      </c>
      <c r="BO18" s="355">
        <v>-0.5158701</v>
      </c>
      <c r="BP18" s="355">
        <v>-0.3619387</v>
      </c>
      <c r="BQ18" s="355">
        <v>0.66563950000000005</v>
      </c>
      <c r="BR18" s="355">
        <v>1.094061</v>
      </c>
      <c r="BS18" s="355">
        <v>-6.5175499999999997E-2</v>
      </c>
      <c r="BT18" s="355">
        <v>0.31849100000000002</v>
      </c>
      <c r="BU18" s="355">
        <v>-4.3086299999999999E-3</v>
      </c>
      <c r="BV18" s="355">
        <v>-0.6730005</v>
      </c>
    </row>
    <row r="19" spans="1:74" ht="11.1" customHeight="1" x14ac:dyDescent="0.2">
      <c r="A19" s="77" t="s">
        <v>970</v>
      </c>
      <c r="B19" s="185" t="s">
        <v>560</v>
      </c>
      <c r="C19" s="214">
        <v>103.35890281</v>
      </c>
      <c r="D19" s="214">
        <v>97.901319853000004</v>
      </c>
      <c r="E19" s="214">
        <v>82.512467806000004</v>
      </c>
      <c r="F19" s="214">
        <v>65.389165833000007</v>
      </c>
      <c r="G19" s="214">
        <v>58.394169640999998</v>
      </c>
      <c r="H19" s="214">
        <v>58.178213630000002</v>
      </c>
      <c r="I19" s="214">
        <v>60.677867157000001</v>
      </c>
      <c r="J19" s="214">
        <v>62.356696745999997</v>
      </c>
      <c r="K19" s="214">
        <v>60.309592897000002</v>
      </c>
      <c r="L19" s="214">
        <v>61.703474811</v>
      </c>
      <c r="M19" s="214">
        <v>78.583897902999993</v>
      </c>
      <c r="N19" s="214">
        <v>86.424582712000003</v>
      </c>
      <c r="O19" s="214">
        <v>100.48322674000001</v>
      </c>
      <c r="P19" s="214">
        <v>104.47036579</v>
      </c>
      <c r="Q19" s="214">
        <v>83.591160578</v>
      </c>
      <c r="R19" s="214">
        <v>66.930632669999994</v>
      </c>
      <c r="S19" s="214">
        <v>59.940184803999998</v>
      </c>
      <c r="T19" s="214">
        <v>63.330122637000002</v>
      </c>
      <c r="U19" s="214">
        <v>66.700323319999995</v>
      </c>
      <c r="V19" s="214">
        <v>66.216925161999995</v>
      </c>
      <c r="W19" s="214">
        <v>63.377828262999998</v>
      </c>
      <c r="X19" s="214">
        <v>64.106702131999995</v>
      </c>
      <c r="Y19" s="214">
        <v>74.971261769999998</v>
      </c>
      <c r="Z19" s="214">
        <v>83.489204803000007</v>
      </c>
      <c r="AA19" s="214">
        <v>99.837148806000002</v>
      </c>
      <c r="AB19" s="214">
        <v>91.548169727000001</v>
      </c>
      <c r="AC19" s="214">
        <v>76.108078257000003</v>
      </c>
      <c r="AD19" s="214">
        <v>69.568521433000001</v>
      </c>
      <c r="AE19" s="214">
        <v>63.55255829</v>
      </c>
      <c r="AF19" s="214">
        <v>66.815263866999999</v>
      </c>
      <c r="AG19" s="214">
        <v>70.681490030999996</v>
      </c>
      <c r="AH19" s="214">
        <v>71.377747064000005</v>
      </c>
      <c r="AI19" s="214">
        <v>65.056748729999995</v>
      </c>
      <c r="AJ19" s="214">
        <v>62.215964907</v>
      </c>
      <c r="AK19" s="214">
        <v>72.095195200000006</v>
      </c>
      <c r="AL19" s="214">
        <v>92.557987936999993</v>
      </c>
      <c r="AM19" s="214">
        <v>93.520404967999994</v>
      </c>
      <c r="AN19" s="214">
        <v>83.146792536000007</v>
      </c>
      <c r="AO19" s="214">
        <v>81.481294774000006</v>
      </c>
      <c r="AP19" s="214">
        <v>64.139581566999993</v>
      </c>
      <c r="AQ19" s="214">
        <v>61.151743064999998</v>
      </c>
      <c r="AR19" s="214">
        <v>63.6644024</v>
      </c>
      <c r="AS19" s="214">
        <v>68.801624290000007</v>
      </c>
      <c r="AT19" s="214">
        <v>67.905967097000001</v>
      </c>
      <c r="AU19" s="214">
        <v>64.098406866999994</v>
      </c>
      <c r="AV19" s="214">
        <v>65.563893355000005</v>
      </c>
      <c r="AW19" s="214">
        <v>78.219621000000004</v>
      </c>
      <c r="AX19" s="214">
        <v>98.949167000000003</v>
      </c>
      <c r="AY19" s="214">
        <v>107.00879242000001</v>
      </c>
      <c r="AZ19" s="214">
        <v>93.657718500000001</v>
      </c>
      <c r="BA19" s="214">
        <v>85.190057499999995</v>
      </c>
      <c r="BB19" s="355">
        <v>69.600350000000006</v>
      </c>
      <c r="BC19" s="355">
        <v>65.728960000000001</v>
      </c>
      <c r="BD19" s="355">
        <v>67.605149999999995</v>
      </c>
      <c r="BE19" s="355">
        <v>71.186790000000002</v>
      </c>
      <c r="BF19" s="355">
        <v>71.711290000000005</v>
      </c>
      <c r="BG19" s="355">
        <v>66.301060000000007</v>
      </c>
      <c r="BH19" s="355">
        <v>68.061059999999998</v>
      </c>
      <c r="BI19" s="355">
        <v>79.928839999999994</v>
      </c>
      <c r="BJ19" s="355">
        <v>95.918999999999997</v>
      </c>
      <c r="BK19" s="355">
        <v>103.5762</v>
      </c>
      <c r="BL19" s="355">
        <v>98.606089999999995</v>
      </c>
      <c r="BM19" s="355">
        <v>85.347669999999994</v>
      </c>
      <c r="BN19" s="355">
        <v>70.586449999999999</v>
      </c>
      <c r="BO19" s="355">
        <v>66.422389999999993</v>
      </c>
      <c r="BP19" s="355">
        <v>68.405159999999995</v>
      </c>
      <c r="BQ19" s="355">
        <v>72.350620000000006</v>
      </c>
      <c r="BR19" s="355">
        <v>72.643320000000003</v>
      </c>
      <c r="BS19" s="355">
        <v>67.402609999999996</v>
      </c>
      <c r="BT19" s="355">
        <v>68.931910000000002</v>
      </c>
      <c r="BU19" s="355">
        <v>80.292280000000005</v>
      </c>
      <c r="BV19" s="355">
        <v>96.54289</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355"/>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978</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393"/>
      <c r="BC21" s="393"/>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676</v>
      </c>
      <c r="B22" s="185" t="s">
        <v>562</v>
      </c>
      <c r="C22" s="214">
        <v>33.457935483999997</v>
      </c>
      <c r="D22" s="214">
        <v>30.461678571</v>
      </c>
      <c r="E22" s="214">
        <v>22.578064516000001</v>
      </c>
      <c r="F22" s="214">
        <v>11.871366667</v>
      </c>
      <c r="G22" s="214">
        <v>6.5630967741999999</v>
      </c>
      <c r="H22" s="214">
        <v>4.1864999999999997</v>
      </c>
      <c r="I22" s="214">
        <v>3.6382258064999999</v>
      </c>
      <c r="J22" s="214">
        <v>3.3931290323000001</v>
      </c>
      <c r="K22" s="214">
        <v>4.0578333332999996</v>
      </c>
      <c r="L22" s="214">
        <v>6.8412258064999998</v>
      </c>
      <c r="M22" s="214">
        <v>18.117933333</v>
      </c>
      <c r="N22" s="214">
        <v>23.126000000000001</v>
      </c>
      <c r="O22" s="214">
        <v>30.256548386999999</v>
      </c>
      <c r="P22" s="214">
        <v>32.227285713999997</v>
      </c>
      <c r="Q22" s="214">
        <v>20.421967742</v>
      </c>
      <c r="R22" s="214">
        <v>10.642833333</v>
      </c>
      <c r="S22" s="214">
        <v>5.7280322580999998</v>
      </c>
      <c r="T22" s="214">
        <v>4.1355333332999997</v>
      </c>
      <c r="U22" s="214">
        <v>3.4889999999999999</v>
      </c>
      <c r="V22" s="214">
        <v>3.3179032257999999</v>
      </c>
      <c r="W22" s="214">
        <v>3.6163666666999998</v>
      </c>
      <c r="X22" s="214">
        <v>6.5012580645</v>
      </c>
      <c r="Y22" s="214">
        <v>13.553666667</v>
      </c>
      <c r="Z22" s="214">
        <v>19.061645161000001</v>
      </c>
      <c r="AA22" s="214">
        <v>28.343967742</v>
      </c>
      <c r="AB22" s="214">
        <v>23.787413792999999</v>
      </c>
      <c r="AC22" s="214">
        <v>14.671870968</v>
      </c>
      <c r="AD22" s="214">
        <v>10.930533333</v>
      </c>
      <c r="AE22" s="214">
        <v>6.252516129</v>
      </c>
      <c r="AF22" s="214">
        <v>4.0860333332999996</v>
      </c>
      <c r="AG22" s="214">
        <v>3.4312580645000001</v>
      </c>
      <c r="AH22" s="214">
        <v>3.2389677418999998</v>
      </c>
      <c r="AI22" s="214">
        <v>3.6577666667000002</v>
      </c>
      <c r="AJ22" s="214">
        <v>6.0420645160999999</v>
      </c>
      <c r="AK22" s="214">
        <v>12.653666667</v>
      </c>
      <c r="AL22" s="214">
        <v>25.611290322999999</v>
      </c>
      <c r="AM22" s="214">
        <v>26.839064516000001</v>
      </c>
      <c r="AN22" s="214">
        <v>20.763571428999999</v>
      </c>
      <c r="AO22" s="214">
        <v>18.770580644999999</v>
      </c>
      <c r="AP22" s="214">
        <v>9.3530999999999995</v>
      </c>
      <c r="AQ22" s="214">
        <v>6.4653870967999998</v>
      </c>
      <c r="AR22" s="214">
        <v>4.1311</v>
      </c>
      <c r="AS22" s="214">
        <v>3.4668387097000002</v>
      </c>
      <c r="AT22" s="214">
        <v>3.3558064515999999</v>
      </c>
      <c r="AU22" s="214">
        <v>3.8365</v>
      </c>
      <c r="AV22" s="214">
        <v>6.5885161290000003</v>
      </c>
      <c r="AW22" s="214">
        <v>15.560333333000001</v>
      </c>
      <c r="AX22" s="214">
        <v>26.600290322999999</v>
      </c>
      <c r="AY22" s="214">
        <v>31.406387097</v>
      </c>
      <c r="AZ22" s="214">
        <v>25.343599999999999</v>
      </c>
      <c r="BA22" s="214">
        <v>20.50271</v>
      </c>
      <c r="BB22" s="355">
        <v>10.8809</v>
      </c>
      <c r="BC22" s="355">
        <v>6.5463639999999996</v>
      </c>
      <c r="BD22" s="355">
        <v>4.1902730000000004</v>
      </c>
      <c r="BE22" s="355">
        <v>3.4852050000000001</v>
      </c>
      <c r="BF22" s="355">
        <v>3.3559019999999999</v>
      </c>
      <c r="BG22" s="355">
        <v>3.8647480000000001</v>
      </c>
      <c r="BH22" s="355">
        <v>7.1883840000000001</v>
      </c>
      <c r="BI22" s="355">
        <v>14.82757</v>
      </c>
      <c r="BJ22" s="355">
        <v>25.280809999999999</v>
      </c>
      <c r="BK22" s="355">
        <v>28.79092</v>
      </c>
      <c r="BL22" s="355">
        <v>27.021740000000001</v>
      </c>
      <c r="BM22" s="355">
        <v>19.792169999999999</v>
      </c>
      <c r="BN22" s="355">
        <v>11.17948</v>
      </c>
      <c r="BO22" s="355">
        <v>6.6015839999999999</v>
      </c>
      <c r="BP22" s="355">
        <v>4.2196410000000002</v>
      </c>
      <c r="BQ22" s="355">
        <v>3.4850560000000002</v>
      </c>
      <c r="BR22" s="355">
        <v>3.3588249999999999</v>
      </c>
      <c r="BS22" s="355">
        <v>3.8619309999999998</v>
      </c>
      <c r="BT22" s="355">
        <v>7.2051610000000004</v>
      </c>
      <c r="BU22" s="355">
        <v>14.77089</v>
      </c>
      <c r="BV22" s="355">
        <v>25.340050000000002</v>
      </c>
    </row>
    <row r="23" spans="1:74" ht="11.1" customHeight="1" x14ac:dyDescent="0.2">
      <c r="A23" s="76" t="s">
        <v>677</v>
      </c>
      <c r="B23" s="185" t="s">
        <v>563</v>
      </c>
      <c r="C23" s="214">
        <v>18.443322581</v>
      </c>
      <c r="D23" s="214">
        <v>17.50375</v>
      </c>
      <c r="E23" s="214">
        <v>13.578483871</v>
      </c>
      <c r="F23" s="214">
        <v>8.3679333332999999</v>
      </c>
      <c r="G23" s="214">
        <v>5.7017096774000002</v>
      </c>
      <c r="H23" s="214">
        <v>4.7149999999999999</v>
      </c>
      <c r="I23" s="214">
        <v>4.4389677419</v>
      </c>
      <c r="J23" s="214">
        <v>4.4232580644999997</v>
      </c>
      <c r="K23" s="214">
        <v>4.9637333333000004</v>
      </c>
      <c r="L23" s="214">
        <v>6.5277096773999999</v>
      </c>
      <c r="M23" s="214">
        <v>12.051</v>
      </c>
      <c r="N23" s="214">
        <v>13.766161289999999</v>
      </c>
      <c r="O23" s="214">
        <v>17.181645160999999</v>
      </c>
      <c r="P23" s="214">
        <v>18.476464285999999</v>
      </c>
      <c r="Q23" s="214">
        <v>12.444258065</v>
      </c>
      <c r="R23" s="214">
        <v>7.7400333333000004</v>
      </c>
      <c r="S23" s="214">
        <v>5.1777741935000003</v>
      </c>
      <c r="T23" s="214">
        <v>4.5148333333000004</v>
      </c>
      <c r="U23" s="214">
        <v>4.3137741934999996</v>
      </c>
      <c r="V23" s="214">
        <v>4.3638387097000004</v>
      </c>
      <c r="W23" s="214">
        <v>4.6041666667000003</v>
      </c>
      <c r="X23" s="214">
        <v>6.2890322580999998</v>
      </c>
      <c r="Y23" s="214">
        <v>9.4410333333000001</v>
      </c>
      <c r="Z23" s="214">
        <v>11.37116129</v>
      </c>
      <c r="AA23" s="214">
        <v>16.210903225999999</v>
      </c>
      <c r="AB23" s="214">
        <v>14.237068966000001</v>
      </c>
      <c r="AC23" s="214">
        <v>9.6065161289999992</v>
      </c>
      <c r="AD23" s="214">
        <v>7.7544666667</v>
      </c>
      <c r="AE23" s="214">
        <v>5.5166451612999996</v>
      </c>
      <c r="AF23" s="214">
        <v>4.6043666666999998</v>
      </c>
      <c r="AG23" s="214">
        <v>4.3363548387000002</v>
      </c>
      <c r="AH23" s="214">
        <v>4.5259999999999998</v>
      </c>
      <c r="AI23" s="214">
        <v>4.7300333332999998</v>
      </c>
      <c r="AJ23" s="214">
        <v>6.1700645161000001</v>
      </c>
      <c r="AK23" s="214">
        <v>9.3442666666999994</v>
      </c>
      <c r="AL23" s="214">
        <v>14.911387097</v>
      </c>
      <c r="AM23" s="214">
        <v>15.518387097</v>
      </c>
      <c r="AN23" s="214">
        <v>12.895</v>
      </c>
      <c r="AO23" s="214">
        <v>12.033741935</v>
      </c>
      <c r="AP23" s="214">
        <v>7.1012000000000004</v>
      </c>
      <c r="AQ23" s="214">
        <v>5.7809677418999996</v>
      </c>
      <c r="AR23" s="214">
        <v>4.6009666666999998</v>
      </c>
      <c r="AS23" s="214">
        <v>4.3193548386999998</v>
      </c>
      <c r="AT23" s="214">
        <v>4.4839032257999998</v>
      </c>
      <c r="AU23" s="214">
        <v>4.8571333333000002</v>
      </c>
      <c r="AV23" s="214">
        <v>6.4834516128999997</v>
      </c>
      <c r="AW23" s="214">
        <v>10.790966666999999</v>
      </c>
      <c r="AX23" s="214">
        <v>15.752451613</v>
      </c>
      <c r="AY23" s="214">
        <v>17.682548387000001</v>
      </c>
      <c r="AZ23" s="214">
        <v>14.63561</v>
      </c>
      <c r="BA23" s="214">
        <v>12.20861</v>
      </c>
      <c r="BB23" s="355">
        <v>7.710299</v>
      </c>
      <c r="BC23" s="355">
        <v>5.7617950000000002</v>
      </c>
      <c r="BD23" s="355">
        <v>4.6499550000000003</v>
      </c>
      <c r="BE23" s="355">
        <v>4.3875109999999999</v>
      </c>
      <c r="BF23" s="355">
        <v>4.4965070000000003</v>
      </c>
      <c r="BG23" s="355">
        <v>4.8595660000000001</v>
      </c>
      <c r="BH23" s="355">
        <v>6.708755</v>
      </c>
      <c r="BI23" s="355">
        <v>10.81676</v>
      </c>
      <c r="BJ23" s="355">
        <v>14.72941</v>
      </c>
      <c r="BK23" s="355">
        <v>16.89987</v>
      </c>
      <c r="BL23" s="355">
        <v>15.616440000000001</v>
      </c>
      <c r="BM23" s="355">
        <v>12.00005</v>
      </c>
      <c r="BN23" s="355">
        <v>7.7363759999999999</v>
      </c>
      <c r="BO23" s="355">
        <v>5.7902069999999997</v>
      </c>
      <c r="BP23" s="355">
        <v>4.6920200000000003</v>
      </c>
      <c r="BQ23" s="355">
        <v>4.3919090000000001</v>
      </c>
      <c r="BR23" s="355">
        <v>4.5016030000000002</v>
      </c>
      <c r="BS23" s="355">
        <v>4.8955200000000003</v>
      </c>
      <c r="BT23" s="355">
        <v>6.7171349999999999</v>
      </c>
      <c r="BU23" s="355">
        <v>10.780419999999999</v>
      </c>
      <c r="BV23" s="355">
        <v>14.70886</v>
      </c>
    </row>
    <row r="24" spans="1:74" ht="11.1" customHeight="1" x14ac:dyDescent="0.2">
      <c r="A24" s="76" t="s">
        <v>679</v>
      </c>
      <c r="B24" s="185" t="s">
        <v>564</v>
      </c>
      <c r="C24" s="214">
        <v>23.300870968000002</v>
      </c>
      <c r="D24" s="214">
        <v>23.5425</v>
      </c>
      <c r="E24" s="214">
        <v>21.955935484000001</v>
      </c>
      <c r="F24" s="214">
        <v>20.926166667</v>
      </c>
      <c r="G24" s="214">
        <v>19.550516128999998</v>
      </c>
      <c r="H24" s="214">
        <v>19.527000000000001</v>
      </c>
      <c r="I24" s="214">
        <v>19.517741935</v>
      </c>
      <c r="J24" s="214">
        <v>19.630096773999998</v>
      </c>
      <c r="K24" s="214">
        <v>19.699633333000001</v>
      </c>
      <c r="L24" s="214">
        <v>19.674709676999999</v>
      </c>
      <c r="M24" s="214">
        <v>21.987433332999998</v>
      </c>
      <c r="N24" s="214">
        <v>22.261645161000001</v>
      </c>
      <c r="O24" s="214">
        <v>23.171580644999999</v>
      </c>
      <c r="P24" s="214">
        <v>23.557964286000001</v>
      </c>
      <c r="Q24" s="214">
        <v>21.342290323</v>
      </c>
      <c r="R24" s="214">
        <v>20.264399999999998</v>
      </c>
      <c r="S24" s="214">
        <v>19.446548387</v>
      </c>
      <c r="T24" s="214">
        <v>19.156033333</v>
      </c>
      <c r="U24" s="214">
        <v>19.093516129000001</v>
      </c>
      <c r="V24" s="214">
        <v>19.350516128999999</v>
      </c>
      <c r="W24" s="214">
        <v>19.302033333000001</v>
      </c>
      <c r="X24" s="214">
        <v>19.773967742</v>
      </c>
      <c r="Y24" s="214">
        <v>21.284566667</v>
      </c>
      <c r="Z24" s="214">
        <v>21.759096774</v>
      </c>
      <c r="AA24" s="214">
        <v>23.239548386999999</v>
      </c>
      <c r="AB24" s="214">
        <v>22.829931034000001</v>
      </c>
      <c r="AC24" s="214">
        <v>21.356709677000001</v>
      </c>
      <c r="AD24" s="214">
        <v>20.650466667</v>
      </c>
      <c r="AE24" s="214">
        <v>19.747612903</v>
      </c>
      <c r="AF24" s="214">
        <v>19.665299999999998</v>
      </c>
      <c r="AG24" s="214">
        <v>19.873903225999999</v>
      </c>
      <c r="AH24" s="214">
        <v>20.234354839000002</v>
      </c>
      <c r="AI24" s="214">
        <v>20.116866667</v>
      </c>
      <c r="AJ24" s="214">
        <v>20.073354839</v>
      </c>
      <c r="AK24" s="214">
        <v>21.784300000000002</v>
      </c>
      <c r="AL24" s="214">
        <v>23.657387097000001</v>
      </c>
      <c r="AM24" s="214">
        <v>23.576258065000001</v>
      </c>
      <c r="AN24" s="214">
        <v>23.022214286000001</v>
      </c>
      <c r="AO24" s="214">
        <v>22.300387097000002</v>
      </c>
      <c r="AP24" s="214">
        <v>20.847866667000002</v>
      </c>
      <c r="AQ24" s="214">
        <v>20.149999999999999</v>
      </c>
      <c r="AR24" s="214">
        <v>20.372833332999999</v>
      </c>
      <c r="AS24" s="214">
        <v>20.096290323000002</v>
      </c>
      <c r="AT24" s="214">
        <v>20.478838710000002</v>
      </c>
      <c r="AU24" s="214">
        <v>20.4422</v>
      </c>
      <c r="AV24" s="214">
        <v>21.040483870999999</v>
      </c>
      <c r="AW24" s="214">
        <v>23.024333333000001</v>
      </c>
      <c r="AX24" s="214">
        <v>24.497322580999999</v>
      </c>
      <c r="AY24" s="214">
        <v>24.816258065</v>
      </c>
      <c r="AZ24" s="214">
        <v>23.562110000000001</v>
      </c>
      <c r="BA24" s="214">
        <v>22.611499999999999</v>
      </c>
      <c r="BB24" s="355">
        <v>21.582540000000002</v>
      </c>
      <c r="BC24" s="355">
        <v>20.442630000000001</v>
      </c>
      <c r="BD24" s="355">
        <v>20.377189999999999</v>
      </c>
      <c r="BE24" s="355">
        <v>20.268419999999999</v>
      </c>
      <c r="BF24" s="355">
        <v>20.551909999999999</v>
      </c>
      <c r="BG24" s="355">
        <v>20.60294</v>
      </c>
      <c r="BH24" s="355">
        <v>21.094069999999999</v>
      </c>
      <c r="BI24" s="355">
        <v>22.955439999999999</v>
      </c>
      <c r="BJ24" s="355">
        <v>23.372599999999998</v>
      </c>
      <c r="BK24" s="355">
        <v>24.140529999999998</v>
      </c>
      <c r="BL24" s="355">
        <v>23.921140000000001</v>
      </c>
      <c r="BM24" s="355">
        <v>22.753869999999999</v>
      </c>
      <c r="BN24" s="355">
        <v>21.980119999999999</v>
      </c>
      <c r="BO24" s="355">
        <v>20.796869999999998</v>
      </c>
      <c r="BP24" s="355">
        <v>20.696459999999998</v>
      </c>
      <c r="BQ24" s="355">
        <v>20.519860000000001</v>
      </c>
      <c r="BR24" s="355">
        <v>20.542400000000001</v>
      </c>
      <c r="BS24" s="355">
        <v>20.660240000000002</v>
      </c>
      <c r="BT24" s="355">
        <v>21.111560000000001</v>
      </c>
      <c r="BU24" s="355">
        <v>22.95374</v>
      </c>
      <c r="BV24" s="355">
        <v>23.18075</v>
      </c>
    </row>
    <row r="25" spans="1:74" ht="11.1" customHeight="1" x14ac:dyDescent="0.2">
      <c r="A25" s="76" t="s">
        <v>680</v>
      </c>
      <c r="B25" s="185" t="s">
        <v>145</v>
      </c>
      <c r="C25" s="214">
        <v>21.383257650000001</v>
      </c>
      <c r="D25" s="214">
        <v>19.682462709999999</v>
      </c>
      <c r="E25" s="214">
        <v>18.090564579999999</v>
      </c>
      <c r="F25" s="214">
        <v>18.296632500000001</v>
      </c>
      <c r="G25" s="214">
        <v>20.868685769999999</v>
      </c>
      <c r="H25" s="214">
        <v>24.02501363</v>
      </c>
      <c r="I25" s="214">
        <v>27.203318769999999</v>
      </c>
      <c r="J25" s="214">
        <v>28.961470940000002</v>
      </c>
      <c r="K25" s="214">
        <v>25.69822623</v>
      </c>
      <c r="L25" s="214">
        <v>22.689990940000001</v>
      </c>
      <c r="M25" s="214">
        <v>20.013064570000001</v>
      </c>
      <c r="N25" s="214">
        <v>20.60545368</v>
      </c>
      <c r="O25" s="214">
        <v>22.945936419999999</v>
      </c>
      <c r="P25" s="214">
        <v>23.15511579</v>
      </c>
      <c r="Q25" s="214">
        <v>22.862289610000001</v>
      </c>
      <c r="R25" s="214">
        <v>22.142532670000001</v>
      </c>
      <c r="S25" s="214">
        <v>23.693088029999998</v>
      </c>
      <c r="T25" s="214">
        <v>29.549155970000001</v>
      </c>
      <c r="U25" s="214">
        <v>33.727162030000002</v>
      </c>
      <c r="V25" s="214">
        <v>33.11579613</v>
      </c>
      <c r="W25" s="214">
        <v>29.834794930000001</v>
      </c>
      <c r="X25" s="214">
        <v>25.533573100000002</v>
      </c>
      <c r="Y25" s="214">
        <v>24.413761770000001</v>
      </c>
      <c r="Z25" s="214">
        <v>24.79375319</v>
      </c>
      <c r="AA25" s="214">
        <v>24.966245579999999</v>
      </c>
      <c r="AB25" s="214">
        <v>23.786204210000001</v>
      </c>
      <c r="AC25" s="214">
        <v>24.02469116</v>
      </c>
      <c r="AD25" s="214">
        <v>23.9630881</v>
      </c>
      <c r="AE25" s="214">
        <v>25.949397000000001</v>
      </c>
      <c r="AF25" s="214">
        <v>32.343597199999998</v>
      </c>
      <c r="AG25" s="214">
        <v>36.773167450000003</v>
      </c>
      <c r="AH25" s="214">
        <v>37.136650289999999</v>
      </c>
      <c r="AI25" s="214">
        <v>30.509548729999999</v>
      </c>
      <c r="AJ25" s="214">
        <v>23.99341652</v>
      </c>
      <c r="AK25" s="214">
        <v>22.068195200000002</v>
      </c>
      <c r="AL25" s="214">
        <v>21.63827826</v>
      </c>
      <c r="AM25" s="214">
        <v>20.882630773999999</v>
      </c>
      <c r="AN25" s="214">
        <v>19.955006821000001</v>
      </c>
      <c r="AO25" s="214">
        <v>21.902262516</v>
      </c>
      <c r="AP25" s="214">
        <v>20.796314899999999</v>
      </c>
      <c r="AQ25" s="214">
        <v>22.779065644999999</v>
      </c>
      <c r="AR25" s="214">
        <v>28.469569066999998</v>
      </c>
      <c r="AS25" s="214">
        <v>34.654043645000002</v>
      </c>
      <c r="AT25" s="214">
        <v>33.344580000000001</v>
      </c>
      <c r="AU25" s="214">
        <v>28.735606867000001</v>
      </c>
      <c r="AV25" s="214">
        <v>25.154796580999999</v>
      </c>
      <c r="AW25" s="214">
        <v>22.093787667000001</v>
      </c>
      <c r="AX25" s="214">
        <v>24.781586355000002</v>
      </c>
      <c r="AY25" s="214">
        <v>25.641792419000002</v>
      </c>
      <c r="AZ25" s="214">
        <v>22.860800000000001</v>
      </c>
      <c r="BA25" s="214">
        <v>22.774709999999999</v>
      </c>
      <c r="BB25" s="355">
        <v>22.673390000000001</v>
      </c>
      <c r="BC25" s="355">
        <v>26.271660000000001</v>
      </c>
      <c r="BD25" s="355">
        <v>31.60352</v>
      </c>
      <c r="BE25" s="355">
        <v>36.131869999999999</v>
      </c>
      <c r="BF25" s="355">
        <v>36.337429999999998</v>
      </c>
      <c r="BG25" s="355">
        <v>30.126159999999999</v>
      </c>
      <c r="BH25" s="355">
        <v>26.146039999999999</v>
      </c>
      <c r="BI25" s="355">
        <v>24.0608</v>
      </c>
      <c r="BJ25" s="355">
        <v>24.844639999999998</v>
      </c>
      <c r="BK25" s="355">
        <v>25.840199999999999</v>
      </c>
      <c r="BL25" s="355">
        <v>24.247250000000001</v>
      </c>
      <c r="BM25" s="355">
        <v>23.37886</v>
      </c>
      <c r="BN25" s="355">
        <v>22.614899999999999</v>
      </c>
      <c r="BO25" s="355">
        <v>26.244599999999998</v>
      </c>
      <c r="BP25" s="355">
        <v>31.711469999999998</v>
      </c>
      <c r="BQ25" s="355">
        <v>36.764069999999997</v>
      </c>
      <c r="BR25" s="355">
        <v>37.017510000000001</v>
      </c>
      <c r="BS25" s="355">
        <v>30.891590000000001</v>
      </c>
      <c r="BT25" s="355">
        <v>26.70712</v>
      </c>
      <c r="BU25" s="355">
        <v>24.301100000000002</v>
      </c>
      <c r="BV25" s="355">
        <v>25.403210000000001</v>
      </c>
    </row>
    <row r="26" spans="1:74" ht="11.1" customHeight="1" x14ac:dyDescent="0.2">
      <c r="A26" s="76" t="s">
        <v>678</v>
      </c>
      <c r="B26" s="185" t="s">
        <v>565</v>
      </c>
      <c r="C26" s="214">
        <v>3.900483871</v>
      </c>
      <c r="D26" s="214">
        <v>3.9928214286000001</v>
      </c>
      <c r="E26" s="214">
        <v>4.0217096773999996</v>
      </c>
      <c r="F26" s="214">
        <v>4.1200999999999999</v>
      </c>
      <c r="G26" s="214">
        <v>4.0978387097000004</v>
      </c>
      <c r="H26" s="214">
        <v>4.1189999999999998</v>
      </c>
      <c r="I26" s="214">
        <v>4.2065806451999999</v>
      </c>
      <c r="J26" s="214">
        <v>4.2294838710000002</v>
      </c>
      <c r="K26" s="214">
        <v>4.2279999999999998</v>
      </c>
      <c r="L26" s="214">
        <v>4.2699354839000003</v>
      </c>
      <c r="M26" s="214">
        <v>4.2426000000000004</v>
      </c>
      <c r="N26" s="214">
        <v>4.2754838709999996</v>
      </c>
      <c r="O26" s="214">
        <v>4.2776774193999998</v>
      </c>
      <c r="P26" s="214">
        <v>4.2989285714000003</v>
      </c>
      <c r="Q26" s="214">
        <v>4.3179032258000003</v>
      </c>
      <c r="R26" s="214">
        <v>4.3802333332999996</v>
      </c>
      <c r="S26" s="214">
        <v>4.3171935483999997</v>
      </c>
      <c r="T26" s="214">
        <v>4.3071666666999997</v>
      </c>
      <c r="U26" s="214">
        <v>4.3208064516000002</v>
      </c>
      <c r="V26" s="214">
        <v>4.3257096773999999</v>
      </c>
      <c r="W26" s="214">
        <v>4.3530333333</v>
      </c>
      <c r="X26" s="214">
        <v>4.3213225806000004</v>
      </c>
      <c r="Y26" s="214">
        <v>4.3031666667000001</v>
      </c>
      <c r="Z26" s="214">
        <v>4.3034193547999999</v>
      </c>
      <c r="AA26" s="214">
        <v>4.3991935484000004</v>
      </c>
      <c r="AB26" s="214">
        <v>4.4556551724000002</v>
      </c>
      <c r="AC26" s="214">
        <v>4.4096451613000003</v>
      </c>
      <c r="AD26" s="214">
        <v>4.4032999999999998</v>
      </c>
      <c r="AE26" s="214">
        <v>4.3821935484000001</v>
      </c>
      <c r="AF26" s="214">
        <v>4.3224666666999996</v>
      </c>
      <c r="AG26" s="214">
        <v>4.3592258064999996</v>
      </c>
      <c r="AH26" s="214">
        <v>4.3131612903000001</v>
      </c>
      <c r="AI26" s="214">
        <v>4.2867333332999999</v>
      </c>
      <c r="AJ26" s="214">
        <v>4.2587741934999999</v>
      </c>
      <c r="AK26" s="214">
        <v>4.2980333333000003</v>
      </c>
      <c r="AL26" s="214">
        <v>4.2434193548000003</v>
      </c>
      <c r="AM26" s="214">
        <v>4.2123870967999997</v>
      </c>
      <c r="AN26" s="214">
        <v>4.2825714285999998</v>
      </c>
      <c r="AO26" s="214">
        <v>4.2881290322999996</v>
      </c>
      <c r="AP26" s="214">
        <v>4.2949333333000004</v>
      </c>
      <c r="AQ26" s="214">
        <v>4.306</v>
      </c>
      <c r="AR26" s="214">
        <v>4.3558333332999997</v>
      </c>
      <c r="AS26" s="214">
        <v>4.4001612902999998</v>
      </c>
      <c r="AT26" s="214">
        <v>4.4006451612999999</v>
      </c>
      <c r="AU26" s="214">
        <v>4.4813666666999996</v>
      </c>
      <c r="AV26" s="214">
        <v>4.5138709677</v>
      </c>
      <c r="AW26" s="214">
        <v>4.6463000000000001</v>
      </c>
      <c r="AX26" s="214">
        <v>4.6876129031999998</v>
      </c>
      <c r="AY26" s="214">
        <v>4.6277096774000004</v>
      </c>
      <c r="AZ26" s="214">
        <v>4.6969329999999996</v>
      </c>
      <c r="BA26" s="214">
        <v>4.7398819999999997</v>
      </c>
      <c r="BB26" s="355">
        <v>4.7962389999999999</v>
      </c>
      <c r="BC26" s="355">
        <v>4.8333709999999996</v>
      </c>
      <c r="BD26" s="355">
        <v>4.8587439999999997</v>
      </c>
      <c r="BE26" s="355">
        <v>4.8911490000000004</v>
      </c>
      <c r="BF26" s="355">
        <v>4.9316339999999999</v>
      </c>
      <c r="BG26" s="355">
        <v>4.9534649999999996</v>
      </c>
      <c r="BH26" s="355">
        <v>4.9790570000000001</v>
      </c>
      <c r="BI26" s="355">
        <v>4.9907389999999996</v>
      </c>
      <c r="BJ26" s="355">
        <v>4.990075</v>
      </c>
      <c r="BK26" s="355">
        <v>4.9893080000000003</v>
      </c>
      <c r="BL26" s="355">
        <v>4.9909520000000001</v>
      </c>
      <c r="BM26" s="355">
        <v>4.9874400000000003</v>
      </c>
      <c r="BN26" s="355">
        <v>4.9795540000000003</v>
      </c>
      <c r="BO26" s="355">
        <v>4.9707990000000004</v>
      </c>
      <c r="BP26" s="355">
        <v>4.9640060000000004</v>
      </c>
      <c r="BQ26" s="355">
        <v>4.9557320000000002</v>
      </c>
      <c r="BR26" s="355">
        <v>4.9613459999999998</v>
      </c>
      <c r="BS26" s="355">
        <v>4.9611070000000002</v>
      </c>
      <c r="BT26" s="355">
        <v>4.9660320000000002</v>
      </c>
      <c r="BU26" s="355">
        <v>4.9723949999999997</v>
      </c>
      <c r="BV26" s="355">
        <v>4.9777430000000003</v>
      </c>
    </row>
    <row r="27" spans="1:74" ht="11.1" customHeight="1" x14ac:dyDescent="0.2">
      <c r="A27" s="76" t="s">
        <v>682</v>
      </c>
      <c r="B27" s="185" t="s">
        <v>1015</v>
      </c>
      <c r="C27" s="214">
        <v>2.7763870968000002</v>
      </c>
      <c r="D27" s="214">
        <v>2.6214642857000001</v>
      </c>
      <c r="E27" s="214">
        <v>2.1910645161</v>
      </c>
      <c r="F27" s="214">
        <v>1.7103333332999999</v>
      </c>
      <c r="G27" s="214">
        <v>1.5156774194</v>
      </c>
      <c r="H27" s="214">
        <v>1.5090666666999999</v>
      </c>
      <c r="I27" s="214">
        <v>1.5763870968</v>
      </c>
      <c r="J27" s="214">
        <v>1.6226129032000001</v>
      </c>
      <c r="K27" s="214">
        <v>1.5655333333000001</v>
      </c>
      <c r="L27" s="214">
        <v>1.6032580645000001</v>
      </c>
      <c r="M27" s="214">
        <v>2.0752333332999999</v>
      </c>
      <c r="N27" s="214">
        <v>2.2931935484000001</v>
      </c>
      <c r="O27" s="214">
        <v>2.5419354839000001</v>
      </c>
      <c r="P27" s="214">
        <v>2.6467142856999999</v>
      </c>
      <c r="Q27" s="214">
        <v>2.0945483871000001</v>
      </c>
      <c r="R27" s="214">
        <v>1.6527000000000001</v>
      </c>
      <c r="S27" s="214">
        <v>1.4696451612999999</v>
      </c>
      <c r="T27" s="214">
        <v>1.5595000000000001</v>
      </c>
      <c r="U27" s="214">
        <v>1.6481612903</v>
      </c>
      <c r="V27" s="214">
        <v>1.6352580645000001</v>
      </c>
      <c r="W27" s="214">
        <v>1.5595333333000001</v>
      </c>
      <c r="X27" s="214">
        <v>1.5796451613</v>
      </c>
      <c r="Y27" s="214">
        <v>1.8671666667</v>
      </c>
      <c r="Z27" s="214">
        <v>2.0922258065000001</v>
      </c>
      <c r="AA27" s="214">
        <v>2.5677741935</v>
      </c>
      <c r="AB27" s="214">
        <v>2.3423793103000001</v>
      </c>
      <c r="AC27" s="214">
        <v>1.9291290323000001</v>
      </c>
      <c r="AD27" s="214">
        <v>1.7571666667000001</v>
      </c>
      <c r="AE27" s="214">
        <v>1.5946774194</v>
      </c>
      <c r="AF27" s="214">
        <v>1.6839999999999999</v>
      </c>
      <c r="AG27" s="214">
        <v>1.7880967742</v>
      </c>
      <c r="AH27" s="214">
        <v>1.8091290323</v>
      </c>
      <c r="AI27" s="214">
        <v>1.6363333333000001</v>
      </c>
      <c r="AJ27" s="214">
        <v>1.5588064516</v>
      </c>
      <c r="AK27" s="214">
        <v>1.8272666666999999</v>
      </c>
      <c r="AL27" s="214">
        <v>2.3767419355000001</v>
      </c>
      <c r="AM27" s="214">
        <v>2.3730322580999998</v>
      </c>
      <c r="AN27" s="214">
        <v>2.1097857143000001</v>
      </c>
      <c r="AO27" s="214">
        <v>2.0675483871</v>
      </c>
      <c r="AP27" s="214">
        <v>1.6274999999999999</v>
      </c>
      <c r="AQ27" s="214">
        <v>1.5516774194</v>
      </c>
      <c r="AR27" s="214">
        <v>1.6154333332999999</v>
      </c>
      <c r="AS27" s="214">
        <v>1.7458064516</v>
      </c>
      <c r="AT27" s="214">
        <v>1.7230645161</v>
      </c>
      <c r="AU27" s="214">
        <v>1.6264666667000001</v>
      </c>
      <c r="AV27" s="214">
        <v>1.6636451613000001</v>
      </c>
      <c r="AW27" s="214">
        <v>1.9847666666999999</v>
      </c>
      <c r="AX27" s="214">
        <v>2.5107741935000001</v>
      </c>
      <c r="AY27" s="214">
        <v>2.7152903226</v>
      </c>
      <c r="AZ27" s="214">
        <v>2.4398590000000002</v>
      </c>
      <c r="BA27" s="214">
        <v>2.2338390000000001</v>
      </c>
      <c r="BB27" s="355">
        <v>1.8381719999999999</v>
      </c>
      <c r="BC27" s="355">
        <v>1.7543299999999999</v>
      </c>
      <c r="BD27" s="355">
        <v>1.8066629999999999</v>
      </c>
      <c r="BE27" s="355">
        <v>1.9038170000000001</v>
      </c>
      <c r="BF27" s="355">
        <v>1.9191020000000001</v>
      </c>
      <c r="BG27" s="355">
        <v>1.7753730000000001</v>
      </c>
      <c r="BH27" s="355">
        <v>1.8259479999999999</v>
      </c>
      <c r="BI27" s="355">
        <v>2.158725</v>
      </c>
      <c r="BJ27" s="355">
        <v>2.5826609999999999</v>
      </c>
      <c r="BK27" s="355">
        <v>2.793609</v>
      </c>
      <c r="BL27" s="355">
        <v>2.6867540000000001</v>
      </c>
      <c r="BM27" s="355">
        <v>2.3134670000000002</v>
      </c>
      <c r="BN27" s="355">
        <v>1.974218</v>
      </c>
      <c r="BO27" s="355">
        <v>1.8965209999999999</v>
      </c>
      <c r="BP27" s="355">
        <v>1.999763</v>
      </c>
      <c r="BQ27" s="355">
        <v>2.1121810000000001</v>
      </c>
      <c r="BR27" s="355">
        <v>2.139818</v>
      </c>
      <c r="BS27" s="355">
        <v>2.010408</v>
      </c>
      <c r="BT27" s="355">
        <v>2.1030980000000001</v>
      </c>
      <c r="BU27" s="355">
        <v>2.391934</v>
      </c>
      <c r="BV27" s="355">
        <v>2.810467</v>
      </c>
    </row>
    <row r="28" spans="1:74" ht="11.1" customHeight="1" x14ac:dyDescent="0.2">
      <c r="A28" s="76" t="s">
        <v>693</v>
      </c>
      <c r="B28" s="185" t="s">
        <v>566</v>
      </c>
      <c r="C28" s="214">
        <v>9.6645161290000003E-2</v>
      </c>
      <c r="D28" s="214">
        <v>9.6642857142999999E-2</v>
      </c>
      <c r="E28" s="214">
        <v>9.6645161290000003E-2</v>
      </c>
      <c r="F28" s="214">
        <v>9.6633333333000004E-2</v>
      </c>
      <c r="G28" s="214">
        <v>9.6645161290000003E-2</v>
      </c>
      <c r="H28" s="214">
        <v>9.6633333333000004E-2</v>
      </c>
      <c r="I28" s="214">
        <v>9.6645161290000003E-2</v>
      </c>
      <c r="J28" s="214">
        <v>9.6645161290000003E-2</v>
      </c>
      <c r="K28" s="214">
        <v>9.6633333333000004E-2</v>
      </c>
      <c r="L28" s="214">
        <v>9.6645161290000003E-2</v>
      </c>
      <c r="M28" s="214">
        <v>9.6633333333000004E-2</v>
      </c>
      <c r="N28" s="214">
        <v>9.6645161290000003E-2</v>
      </c>
      <c r="O28" s="214">
        <v>0.10790322581</v>
      </c>
      <c r="P28" s="214">
        <v>0.10789285714000001</v>
      </c>
      <c r="Q28" s="214">
        <v>0.10790322581</v>
      </c>
      <c r="R28" s="214">
        <v>0.1079</v>
      </c>
      <c r="S28" s="214">
        <v>0.10790322581</v>
      </c>
      <c r="T28" s="214">
        <v>0.1079</v>
      </c>
      <c r="U28" s="214">
        <v>0.10790322581</v>
      </c>
      <c r="V28" s="214">
        <v>0.10790322581</v>
      </c>
      <c r="W28" s="214">
        <v>0.1079</v>
      </c>
      <c r="X28" s="214">
        <v>0.10790322581</v>
      </c>
      <c r="Y28" s="214">
        <v>0.1079</v>
      </c>
      <c r="Z28" s="214">
        <v>0.10790322581</v>
      </c>
      <c r="AA28" s="214">
        <v>0.10951612903000001</v>
      </c>
      <c r="AB28" s="214">
        <v>0.10951724138</v>
      </c>
      <c r="AC28" s="214">
        <v>0.10951612903000001</v>
      </c>
      <c r="AD28" s="214">
        <v>0.1095</v>
      </c>
      <c r="AE28" s="214">
        <v>0.10951612903000001</v>
      </c>
      <c r="AF28" s="214">
        <v>0.1095</v>
      </c>
      <c r="AG28" s="214">
        <v>0.11948387097</v>
      </c>
      <c r="AH28" s="214">
        <v>0.11948387097</v>
      </c>
      <c r="AI28" s="214">
        <v>0.11946666667</v>
      </c>
      <c r="AJ28" s="214">
        <v>0.11948387097</v>
      </c>
      <c r="AK28" s="214">
        <v>0.11946666667</v>
      </c>
      <c r="AL28" s="214">
        <v>0.11948387097</v>
      </c>
      <c r="AM28" s="214">
        <v>0.11864516129</v>
      </c>
      <c r="AN28" s="214">
        <v>0.11864285714</v>
      </c>
      <c r="AO28" s="214">
        <v>0.11864516129</v>
      </c>
      <c r="AP28" s="214">
        <v>0.11866666667</v>
      </c>
      <c r="AQ28" s="214">
        <v>0.11864516129</v>
      </c>
      <c r="AR28" s="214">
        <v>0.11866666667</v>
      </c>
      <c r="AS28" s="214">
        <v>0.11912903226</v>
      </c>
      <c r="AT28" s="214">
        <v>0.11912903226</v>
      </c>
      <c r="AU28" s="214">
        <v>0.11913333332999999</v>
      </c>
      <c r="AV28" s="214">
        <v>0.11912903226</v>
      </c>
      <c r="AW28" s="214">
        <v>0.11913333332999999</v>
      </c>
      <c r="AX28" s="214">
        <v>0.11912903226</v>
      </c>
      <c r="AY28" s="214">
        <v>0.11880645161</v>
      </c>
      <c r="AZ28" s="214">
        <v>0.1188065</v>
      </c>
      <c r="BA28" s="214">
        <v>0.1188065</v>
      </c>
      <c r="BB28" s="355">
        <v>0.1188065</v>
      </c>
      <c r="BC28" s="355">
        <v>0.1188065</v>
      </c>
      <c r="BD28" s="355">
        <v>0.1188065</v>
      </c>
      <c r="BE28" s="355">
        <v>0.1188065</v>
      </c>
      <c r="BF28" s="355">
        <v>0.1188065</v>
      </c>
      <c r="BG28" s="355">
        <v>0.1188065</v>
      </c>
      <c r="BH28" s="355">
        <v>0.1188065</v>
      </c>
      <c r="BI28" s="355">
        <v>0.1188065</v>
      </c>
      <c r="BJ28" s="355">
        <v>0.1188065</v>
      </c>
      <c r="BK28" s="355">
        <v>0.1218065</v>
      </c>
      <c r="BL28" s="355">
        <v>0.1218065</v>
      </c>
      <c r="BM28" s="355">
        <v>0.1218065</v>
      </c>
      <c r="BN28" s="355">
        <v>0.1218065</v>
      </c>
      <c r="BO28" s="355">
        <v>0.1218065</v>
      </c>
      <c r="BP28" s="355">
        <v>0.1218065</v>
      </c>
      <c r="BQ28" s="355">
        <v>0.1218065</v>
      </c>
      <c r="BR28" s="355">
        <v>0.1218065</v>
      </c>
      <c r="BS28" s="355">
        <v>0.1218065</v>
      </c>
      <c r="BT28" s="355">
        <v>0.1218065</v>
      </c>
      <c r="BU28" s="355">
        <v>0.1218065</v>
      </c>
      <c r="BV28" s="355">
        <v>0.1218065</v>
      </c>
    </row>
    <row r="29" spans="1:74" ht="11.1" customHeight="1" x14ac:dyDescent="0.2">
      <c r="A29" s="77" t="s">
        <v>681</v>
      </c>
      <c r="B29" s="186" t="s">
        <v>980</v>
      </c>
      <c r="C29" s="214">
        <v>103.35890281</v>
      </c>
      <c r="D29" s="214">
        <v>97.901319853000004</v>
      </c>
      <c r="E29" s="214">
        <v>82.512467806000004</v>
      </c>
      <c r="F29" s="214">
        <v>65.389165833000007</v>
      </c>
      <c r="G29" s="214">
        <v>58.394169640999998</v>
      </c>
      <c r="H29" s="214">
        <v>58.178213630000002</v>
      </c>
      <c r="I29" s="214">
        <v>60.677867157000001</v>
      </c>
      <c r="J29" s="214">
        <v>62.356696745999997</v>
      </c>
      <c r="K29" s="214">
        <v>60.309592897000002</v>
      </c>
      <c r="L29" s="214">
        <v>61.703474811</v>
      </c>
      <c r="M29" s="214">
        <v>78.583897902999993</v>
      </c>
      <c r="N29" s="214">
        <v>86.424582712000003</v>
      </c>
      <c r="O29" s="214">
        <v>100.48322674000001</v>
      </c>
      <c r="P29" s="214">
        <v>104.47036579</v>
      </c>
      <c r="Q29" s="214">
        <v>83.591160578</v>
      </c>
      <c r="R29" s="214">
        <v>66.930632669999994</v>
      </c>
      <c r="S29" s="214">
        <v>59.940184803999998</v>
      </c>
      <c r="T29" s="214">
        <v>63.330122637000002</v>
      </c>
      <c r="U29" s="214">
        <v>66.700323319999995</v>
      </c>
      <c r="V29" s="214">
        <v>66.216925161999995</v>
      </c>
      <c r="W29" s="214">
        <v>63.377828262999998</v>
      </c>
      <c r="X29" s="214">
        <v>64.106702131999995</v>
      </c>
      <c r="Y29" s="214">
        <v>74.971261769999998</v>
      </c>
      <c r="Z29" s="214">
        <v>83.489204803000007</v>
      </c>
      <c r="AA29" s="214">
        <v>99.837148806000002</v>
      </c>
      <c r="AB29" s="214">
        <v>91.548169727000001</v>
      </c>
      <c r="AC29" s="214">
        <v>76.108078257000003</v>
      </c>
      <c r="AD29" s="214">
        <v>69.568521433000001</v>
      </c>
      <c r="AE29" s="214">
        <v>63.55255829</v>
      </c>
      <c r="AF29" s="214">
        <v>66.815263866999999</v>
      </c>
      <c r="AG29" s="214">
        <v>70.681490030999996</v>
      </c>
      <c r="AH29" s="214">
        <v>71.377747064000005</v>
      </c>
      <c r="AI29" s="214">
        <v>65.056748729999995</v>
      </c>
      <c r="AJ29" s="214">
        <v>62.215964907</v>
      </c>
      <c r="AK29" s="214">
        <v>72.095195200000006</v>
      </c>
      <c r="AL29" s="214">
        <v>92.557987936999993</v>
      </c>
      <c r="AM29" s="214">
        <v>93.520404967999994</v>
      </c>
      <c r="AN29" s="214">
        <v>83.146792536000007</v>
      </c>
      <c r="AO29" s="214">
        <v>81.481294774000006</v>
      </c>
      <c r="AP29" s="214">
        <v>64.139581566999993</v>
      </c>
      <c r="AQ29" s="214">
        <v>61.151743064999998</v>
      </c>
      <c r="AR29" s="214">
        <v>63.6644024</v>
      </c>
      <c r="AS29" s="214">
        <v>68.801624290000007</v>
      </c>
      <c r="AT29" s="214">
        <v>67.905967097000001</v>
      </c>
      <c r="AU29" s="214">
        <v>64.098406866999994</v>
      </c>
      <c r="AV29" s="214">
        <v>65.563893355000005</v>
      </c>
      <c r="AW29" s="214">
        <v>78.219621000000004</v>
      </c>
      <c r="AX29" s="214">
        <v>98.949167000000003</v>
      </c>
      <c r="AY29" s="214">
        <v>107.00879242000001</v>
      </c>
      <c r="AZ29" s="214">
        <v>93.657718500000001</v>
      </c>
      <c r="BA29" s="214">
        <v>85.190057499999995</v>
      </c>
      <c r="BB29" s="355">
        <v>69.600350000000006</v>
      </c>
      <c r="BC29" s="355">
        <v>65.728960000000001</v>
      </c>
      <c r="BD29" s="355">
        <v>67.605149999999995</v>
      </c>
      <c r="BE29" s="355">
        <v>71.186790000000002</v>
      </c>
      <c r="BF29" s="355">
        <v>71.711290000000005</v>
      </c>
      <c r="BG29" s="355">
        <v>66.301060000000007</v>
      </c>
      <c r="BH29" s="355">
        <v>68.061059999999998</v>
      </c>
      <c r="BI29" s="355">
        <v>79.928839999999994</v>
      </c>
      <c r="BJ29" s="355">
        <v>95.918999999999997</v>
      </c>
      <c r="BK29" s="355">
        <v>103.5762</v>
      </c>
      <c r="BL29" s="355">
        <v>98.606089999999995</v>
      </c>
      <c r="BM29" s="355">
        <v>85.347669999999994</v>
      </c>
      <c r="BN29" s="355">
        <v>70.586449999999999</v>
      </c>
      <c r="BO29" s="355">
        <v>66.422389999999993</v>
      </c>
      <c r="BP29" s="355">
        <v>68.405159999999995</v>
      </c>
      <c r="BQ29" s="355">
        <v>72.350620000000006</v>
      </c>
      <c r="BR29" s="355">
        <v>72.643320000000003</v>
      </c>
      <c r="BS29" s="355">
        <v>67.402609999999996</v>
      </c>
      <c r="BT29" s="355">
        <v>68.931910000000002</v>
      </c>
      <c r="BU29" s="355">
        <v>80.292280000000005</v>
      </c>
      <c r="BV29" s="355">
        <v>96.54289</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355"/>
      <c r="BC30" s="355"/>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979</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394"/>
      <c r="BC31" s="394"/>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674</v>
      </c>
      <c r="B32" s="185" t="s">
        <v>567</v>
      </c>
      <c r="C32" s="259">
        <v>1924.922</v>
      </c>
      <c r="D32" s="259">
        <v>1199.9870000000001</v>
      </c>
      <c r="E32" s="259">
        <v>857.31</v>
      </c>
      <c r="F32" s="259">
        <v>1066.3800000000001</v>
      </c>
      <c r="G32" s="259">
        <v>1547.944</v>
      </c>
      <c r="H32" s="259">
        <v>2005.4749999999999</v>
      </c>
      <c r="I32" s="259">
        <v>2399.9740000000002</v>
      </c>
      <c r="J32" s="259">
        <v>2768.3980000000001</v>
      </c>
      <c r="K32" s="259">
        <v>3187.0160000000001</v>
      </c>
      <c r="L32" s="259">
        <v>3587.27</v>
      </c>
      <c r="M32" s="259">
        <v>3426.8679999999999</v>
      </c>
      <c r="N32" s="259">
        <v>3141.2220000000002</v>
      </c>
      <c r="O32" s="259">
        <v>2407.1210000000001</v>
      </c>
      <c r="P32" s="259">
        <v>1665.548</v>
      </c>
      <c r="Q32" s="259">
        <v>1471.4760000000001</v>
      </c>
      <c r="R32" s="259">
        <v>1793.086</v>
      </c>
      <c r="S32" s="259">
        <v>2287.2379999999998</v>
      </c>
      <c r="T32" s="259">
        <v>2646.5329999999999</v>
      </c>
      <c r="U32" s="259">
        <v>2924.4259999999999</v>
      </c>
      <c r="V32" s="259">
        <v>3241.6309999999999</v>
      </c>
      <c r="W32" s="259">
        <v>3614.08</v>
      </c>
      <c r="X32" s="259">
        <v>3942.279</v>
      </c>
      <c r="Y32" s="259">
        <v>3926.8220000000001</v>
      </c>
      <c r="Z32" s="259">
        <v>3666.6320000000001</v>
      </c>
      <c r="AA32" s="259">
        <v>2938.0889999999999</v>
      </c>
      <c r="AB32" s="259">
        <v>2534.2919999999999</v>
      </c>
      <c r="AC32" s="259">
        <v>2486.3220000000001</v>
      </c>
      <c r="AD32" s="259">
        <v>2645.56</v>
      </c>
      <c r="AE32" s="259">
        <v>2966.2649999999999</v>
      </c>
      <c r="AF32" s="259">
        <v>3186.0320000000002</v>
      </c>
      <c r="AG32" s="259">
        <v>3318.1390000000001</v>
      </c>
      <c r="AH32" s="259">
        <v>3441.3249999999998</v>
      </c>
      <c r="AI32" s="259">
        <v>3705.1610000000001</v>
      </c>
      <c r="AJ32" s="259">
        <v>4012.723</v>
      </c>
      <c r="AK32" s="259">
        <v>3976.5810000000001</v>
      </c>
      <c r="AL32" s="259">
        <v>3296.944</v>
      </c>
      <c r="AM32" s="259">
        <v>2622.9960000000001</v>
      </c>
      <c r="AN32" s="259">
        <v>2338.14</v>
      </c>
      <c r="AO32" s="259">
        <v>2063.5509999999999</v>
      </c>
      <c r="AP32" s="259">
        <v>2292.346</v>
      </c>
      <c r="AQ32" s="259">
        <v>2627.64</v>
      </c>
      <c r="AR32" s="259">
        <v>2907.9589999999998</v>
      </c>
      <c r="AS32" s="259">
        <v>3055.288</v>
      </c>
      <c r="AT32" s="259">
        <v>3250.4560000000001</v>
      </c>
      <c r="AU32" s="259">
        <v>3567.9250000000002</v>
      </c>
      <c r="AV32" s="259">
        <v>3817.01</v>
      </c>
      <c r="AW32" s="259">
        <v>3732.2420000000002</v>
      </c>
      <c r="AX32" s="259">
        <v>3033.6120000000001</v>
      </c>
      <c r="AY32" s="259">
        <v>2139.306</v>
      </c>
      <c r="AZ32" s="259">
        <v>1673.5067143000001</v>
      </c>
      <c r="BA32" s="259">
        <v>1385.049</v>
      </c>
      <c r="BB32" s="374">
        <v>1635.8620000000001</v>
      </c>
      <c r="BC32" s="374">
        <v>2064.0709999999999</v>
      </c>
      <c r="BD32" s="374">
        <v>2433.0100000000002</v>
      </c>
      <c r="BE32" s="374">
        <v>2725.87</v>
      </c>
      <c r="BF32" s="374">
        <v>3016.6840000000002</v>
      </c>
      <c r="BG32" s="374">
        <v>3417.529</v>
      </c>
      <c r="BH32" s="374">
        <v>3766.9189999999999</v>
      </c>
      <c r="BI32" s="374">
        <v>3738.0369999999998</v>
      </c>
      <c r="BJ32" s="374">
        <v>3224.7979999999998</v>
      </c>
      <c r="BK32" s="374">
        <v>2472.3780000000002</v>
      </c>
      <c r="BL32" s="374">
        <v>1924.0050000000001</v>
      </c>
      <c r="BM32" s="374">
        <v>1726.3109999999999</v>
      </c>
      <c r="BN32" s="374">
        <v>1943.2729999999999</v>
      </c>
      <c r="BO32" s="374">
        <v>2331.98</v>
      </c>
      <c r="BP32" s="374">
        <v>2628.9679999999998</v>
      </c>
      <c r="BQ32" s="374">
        <v>2848.1990000000001</v>
      </c>
      <c r="BR32" s="374">
        <v>3068.5369999999998</v>
      </c>
      <c r="BS32" s="374">
        <v>3371.8879999999999</v>
      </c>
      <c r="BT32" s="374">
        <v>3635.4389999999999</v>
      </c>
      <c r="BU32" s="374">
        <v>3540.8649999999998</v>
      </c>
      <c r="BV32" s="374">
        <v>2940.7379999999998</v>
      </c>
    </row>
    <row r="33" spans="1:74" ht="11.1" customHeight="1" x14ac:dyDescent="0.2">
      <c r="A33" s="635" t="s">
        <v>1226</v>
      </c>
      <c r="B33" s="636" t="s">
        <v>1231</v>
      </c>
      <c r="C33" s="259">
        <v>451.33499999999998</v>
      </c>
      <c r="D33" s="259">
        <v>271.80099999999999</v>
      </c>
      <c r="E33" s="259">
        <v>167.715</v>
      </c>
      <c r="F33" s="259">
        <v>213.47499999999999</v>
      </c>
      <c r="G33" s="259">
        <v>349.73899999999998</v>
      </c>
      <c r="H33" s="259">
        <v>474.62400000000002</v>
      </c>
      <c r="I33" s="259">
        <v>580.93700000000001</v>
      </c>
      <c r="J33" s="259">
        <v>689.32799999999997</v>
      </c>
      <c r="K33" s="259">
        <v>805.73299999999995</v>
      </c>
      <c r="L33" s="259">
        <v>892.32799999999997</v>
      </c>
      <c r="M33" s="259">
        <v>831.39800000000002</v>
      </c>
      <c r="N33" s="259">
        <v>742.48599999999999</v>
      </c>
      <c r="O33" s="259">
        <v>533.53700000000003</v>
      </c>
      <c r="P33" s="259">
        <v>338.726</v>
      </c>
      <c r="Q33" s="259">
        <v>239.291</v>
      </c>
      <c r="R33" s="259">
        <v>308.66399999999999</v>
      </c>
      <c r="S33" s="259">
        <v>451.77300000000002</v>
      </c>
      <c r="T33" s="259">
        <v>572.87800000000004</v>
      </c>
      <c r="U33" s="259">
        <v>657.59100000000001</v>
      </c>
      <c r="V33" s="259">
        <v>762.51800000000003</v>
      </c>
      <c r="W33" s="259">
        <v>856.30799999999999</v>
      </c>
      <c r="X33" s="259">
        <v>915.09400000000005</v>
      </c>
      <c r="Y33" s="259">
        <v>910.24599999999998</v>
      </c>
      <c r="Z33" s="259">
        <v>852.87599999999998</v>
      </c>
      <c r="AA33" s="259">
        <v>627.86800000000005</v>
      </c>
      <c r="AB33" s="259">
        <v>481.19099999999997</v>
      </c>
      <c r="AC33" s="259">
        <v>436.46100000000001</v>
      </c>
      <c r="AD33" s="259">
        <v>463.35300000000001</v>
      </c>
      <c r="AE33" s="259">
        <v>556.928</v>
      </c>
      <c r="AF33" s="259">
        <v>654.32500000000005</v>
      </c>
      <c r="AG33" s="259">
        <v>734.84400000000005</v>
      </c>
      <c r="AH33" s="259">
        <v>804.40300000000002</v>
      </c>
      <c r="AI33" s="259">
        <v>898.34900000000005</v>
      </c>
      <c r="AJ33" s="259">
        <v>939.61400000000003</v>
      </c>
      <c r="AK33" s="259">
        <v>898.59400000000005</v>
      </c>
      <c r="AL33" s="259">
        <v>720.84900000000005</v>
      </c>
      <c r="AM33" s="259">
        <v>527.73299999999995</v>
      </c>
      <c r="AN33" s="259">
        <v>406.20600000000002</v>
      </c>
      <c r="AO33" s="259">
        <v>259.67399999999998</v>
      </c>
      <c r="AP33" s="259">
        <v>335.06799999999998</v>
      </c>
      <c r="AQ33" s="259">
        <v>448.483</v>
      </c>
      <c r="AR33" s="259">
        <v>562.86500000000001</v>
      </c>
      <c r="AS33" s="259">
        <v>661.56</v>
      </c>
      <c r="AT33" s="259">
        <v>777.28700000000003</v>
      </c>
      <c r="AU33" s="259">
        <v>865.98099999999999</v>
      </c>
      <c r="AV33" s="259">
        <v>923.88199999999995</v>
      </c>
      <c r="AW33" s="259">
        <v>866.87099999999998</v>
      </c>
      <c r="AX33" s="259">
        <v>710.07299999999998</v>
      </c>
      <c r="AY33" s="259">
        <v>492.49900000000002</v>
      </c>
      <c r="AZ33" s="259">
        <v>365.57142857000002</v>
      </c>
      <c r="BA33" s="259">
        <v>227.94285714</v>
      </c>
      <c r="BB33" s="374">
        <v>287.2817</v>
      </c>
      <c r="BC33" s="374">
        <v>412.75959999999998</v>
      </c>
      <c r="BD33" s="374">
        <v>530.19979999999998</v>
      </c>
      <c r="BE33" s="374">
        <v>631.35299999999995</v>
      </c>
      <c r="BF33" s="374">
        <v>740.2912</v>
      </c>
      <c r="BG33" s="374">
        <v>849.11689999999999</v>
      </c>
      <c r="BH33" s="374">
        <v>918.0847</v>
      </c>
      <c r="BI33" s="374">
        <v>885.83190000000002</v>
      </c>
      <c r="BJ33" s="374">
        <v>764.70519999999999</v>
      </c>
      <c r="BK33" s="374">
        <v>548.05100000000004</v>
      </c>
      <c r="BL33" s="374">
        <v>368.09269999999998</v>
      </c>
      <c r="BM33" s="374">
        <v>263.72500000000002</v>
      </c>
      <c r="BN33" s="374">
        <v>318.23110000000003</v>
      </c>
      <c r="BO33" s="374">
        <v>437.779</v>
      </c>
      <c r="BP33" s="374">
        <v>545.17139999999995</v>
      </c>
      <c r="BQ33" s="374">
        <v>633.23620000000005</v>
      </c>
      <c r="BR33" s="374">
        <v>732.47770000000003</v>
      </c>
      <c r="BS33" s="374">
        <v>828.61210000000005</v>
      </c>
      <c r="BT33" s="374">
        <v>890.72720000000004</v>
      </c>
      <c r="BU33" s="374">
        <v>845.01049999999998</v>
      </c>
      <c r="BV33" s="374">
        <v>656.12850000000003</v>
      </c>
    </row>
    <row r="34" spans="1:74" ht="11.1" customHeight="1" x14ac:dyDescent="0.2">
      <c r="A34" s="635" t="s">
        <v>1227</v>
      </c>
      <c r="B34" s="636" t="s">
        <v>1232</v>
      </c>
      <c r="C34" s="259">
        <v>449.673</v>
      </c>
      <c r="D34" s="259">
        <v>237.999</v>
      </c>
      <c r="E34" s="259">
        <v>142.51300000000001</v>
      </c>
      <c r="F34" s="259">
        <v>179.33799999999999</v>
      </c>
      <c r="G34" s="259">
        <v>317.90100000000001</v>
      </c>
      <c r="H34" s="259">
        <v>471.76499999999999</v>
      </c>
      <c r="I34" s="259">
        <v>625.76400000000001</v>
      </c>
      <c r="J34" s="259">
        <v>788.93</v>
      </c>
      <c r="K34" s="259">
        <v>935.822</v>
      </c>
      <c r="L34" s="259">
        <v>1047.6089999999999</v>
      </c>
      <c r="M34" s="259">
        <v>972.803</v>
      </c>
      <c r="N34" s="259">
        <v>854.54499999999996</v>
      </c>
      <c r="O34" s="259">
        <v>618.38300000000004</v>
      </c>
      <c r="P34" s="259">
        <v>345.66199999999998</v>
      </c>
      <c r="Q34" s="259">
        <v>252.518</v>
      </c>
      <c r="R34" s="259">
        <v>309.71899999999999</v>
      </c>
      <c r="S34" s="259">
        <v>438.863</v>
      </c>
      <c r="T34" s="259">
        <v>565.72400000000005</v>
      </c>
      <c r="U34" s="259">
        <v>684.54600000000005</v>
      </c>
      <c r="V34" s="259">
        <v>831.99199999999996</v>
      </c>
      <c r="W34" s="259">
        <v>973.04</v>
      </c>
      <c r="X34" s="259">
        <v>1095.3969999999999</v>
      </c>
      <c r="Y34" s="259">
        <v>1091.8340000000001</v>
      </c>
      <c r="Z34" s="259">
        <v>988.57600000000002</v>
      </c>
      <c r="AA34" s="259">
        <v>764.67499999999995</v>
      </c>
      <c r="AB34" s="259">
        <v>608.13900000000001</v>
      </c>
      <c r="AC34" s="259">
        <v>543.495</v>
      </c>
      <c r="AD34" s="259">
        <v>566.51300000000003</v>
      </c>
      <c r="AE34" s="259">
        <v>671.28399999999999</v>
      </c>
      <c r="AF34" s="259">
        <v>763.16099999999994</v>
      </c>
      <c r="AG34" s="259">
        <v>834.06399999999996</v>
      </c>
      <c r="AH34" s="259">
        <v>920.52800000000002</v>
      </c>
      <c r="AI34" s="259">
        <v>1041.7809999999999</v>
      </c>
      <c r="AJ34" s="259">
        <v>1133.663</v>
      </c>
      <c r="AK34" s="259">
        <v>1112.086</v>
      </c>
      <c r="AL34" s="259">
        <v>905.71100000000001</v>
      </c>
      <c r="AM34" s="259">
        <v>699.26300000000003</v>
      </c>
      <c r="AN34" s="259">
        <v>589.54200000000003</v>
      </c>
      <c r="AO34" s="259">
        <v>477.62099999999998</v>
      </c>
      <c r="AP34" s="259">
        <v>525.03200000000004</v>
      </c>
      <c r="AQ34" s="259">
        <v>609.476</v>
      </c>
      <c r="AR34" s="259">
        <v>701.63699999999994</v>
      </c>
      <c r="AS34" s="259">
        <v>764.35500000000002</v>
      </c>
      <c r="AT34" s="259">
        <v>868.88699999999994</v>
      </c>
      <c r="AU34" s="259">
        <v>993.60400000000004</v>
      </c>
      <c r="AV34" s="259">
        <v>1101.2719999999999</v>
      </c>
      <c r="AW34" s="259">
        <v>1054.5609999999999</v>
      </c>
      <c r="AX34" s="259">
        <v>829.45299999999997</v>
      </c>
      <c r="AY34" s="259">
        <v>554.66999999999996</v>
      </c>
      <c r="AZ34" s="259">
        <v>385.14285713999999</v>
      </c>
      <c r="BA34" s="259">
        <v>265.08571429</v>
      </c>
      <c r="BB34" s="374">
        <v>305.6619</v>
      </c>
      <c r="BC34" s="374">
        <v>422.49160000000001</v>
      </c>
      <c r="BD34" s="374">
        <v>549.5607</v>
      </c>
      <c r="BE34" s="374">
        <v>670.29169999999999</v>
      </c>
      <c r="BF34" s="374">
        <v>810.91639999999995</v>
      </c>
      <c r="BG34" s="374">
        <v>956.55020000000002</v>
      </c>
      <c r="BH34" s="374">
        <v>1076.0119999999999</v>
      </c>
      <c r="BI34" s="374">
        <v>1050.1569999999999</v>
      </c>
      <c r="BJ34" s="374">
        <v>858.21310000000005</v>
      </c>
      <c r="BK34" s="374">
        <v>624.09630000000004</v>
      </c>
      <c r="BL34" s="374">
        <v>431.68340000000001</v>
      </c>
      <c r="BM34" s="374">
        <v>333.5795</v>
      </c>
      <c r="BN34" s="374">
        <v>372.98489999999998</v>
      </c>
      <c r="BO34" s="374">
        <v>476.53289999999998</v>
      </c>
      <c r="BP34" s="374">
        <v>584.88599999999997</v>
      </c>
      <c r="BQ34" s="374">
        <v>684.52930000000003</v>
      </c>
      <c r="BR34" s="374">
        <v>803.20230000000004</v>
      </c>
      <c r="BS34" s="374">
        <v>919.44899999999996</v>
      </c>
      <c r="BT34" s="374">
        <v>1014.437</v>
      </c>
      <c r="BU34" s="374">
        <v>974.01739999999995</v>
      </c>
      <c r="BV34" s="374">
        <v>792.24400000000003</v>
      </c>
    </row>
    <row r="35" spans="1:74" ht="11.1" customHeight="1" x14ac:dyDescent="0.2">
      <c r="A35" s="635" t="s">
        <v>1228</v>
      </c>
      <c r="B35" s="636" t="s">
        <v>1233</v>
      </c>
      <c r="C35" s="259">
        <v>668.54</v>
      </c>
      <c r="D35" s="259">
        <v>452.77800000000002</v>
      </c>
      <c r="E35" s="259">
        <v>337.59199999999998</v>
      </c>
      <c r="F35" s="259">
        <v>426.79300000000001</v>
      </c>
      <c r="G35" s="259">
        <v>560.42899999999997</v>
      </c>
      <c r="H35" s="259">
        <v>666.01499999999999</v>
      </c>
      <c r="I35" s="259">
        <v>755.57899999999995</v>
      </c>
      <c r="J35" s="259">
        <v>806.41800000000001</v>
      </c>
      <c r="K35" s="259">
        <v>929.01199999999994</v>
      </c>
      <c r="L35" s="259">
        <v>1090.604</v>
      </c>
      <c r="M35" s="259">
        <v>1084.413</v>
      </c>
      <c r="N35" s="259">
        <v>1044.8330000000001</v>
      </c>
      <c r="O35" s="259">
        <v>823.44799999999998</v>
      </c>
      <c r="P35" s="259">
        <v>567.50199999999995</v>
      </c>
      <c r="Q35" s="259">
        <v>566.25900000000001</v>
      </c>
      <c r="R35" s="259">
        <v>740.80600000000004</v>
      </c>
      <c r="S35" s="259">
        <v>911.67499999999995</v>
      </c>
      <c r="T35" s="259">
        <v>992.96799999999996</v>
      </c>
      <c r="U35" s="259">
        <v>1041.732</v>
      </c>
      <c r="V35" s="259">
        <v>1087.5440000000001</v>
      </c>
      <c r="W35" s="259">
        <v>1198.0239999999999</v>
      </c>
      <c r="X35" s="259">
        <v>1313</v>
      </c>
      <c r="Y35" s="259">
        <v>1324.0840000000001</v>
      </c>
      <c r="Z35" s="259">
        <v>1295.393</v>
      </c>
      <c r="AA35" s="259">
        <v>1089.4359999999999</v>
      </c>
      <c r="AB35" s="259">
        <v>1014.478</v>
      </c>
      <c r="AC35" s="259">
        <v>1071.277</v>
      </c>
      <c r="AD35" s="259">
        <v>1150.2809999999999</v>
      </c>
      <c r="AE35" s="259">
        <v>1227.482</v>
      </c>
      <c r="AF35" s="259">
        <v>1226.6369999999999</v>
      </c>
      <c r="AG35" s="259">
        <v>1192.9960000000001</v>
      </c>
      <c r="AH35" s="259">
        <v>1148.991</v>
      </c>
      <c r="AI35" s="259">
        <v>1175.818</v>
      </c>
      <c r="AJ35" s="259">
        <v>1324.854</v>
      </c>
      <c r="AK35" s="259">
        <v>1351.828</v>
      </c>
      <c r="AL35" s="259">
        <v>1161.9100000000001</v>
      </c>
      <c r="AM35" s="259">
        <v>996.60500000000002</v>
      </c>
      <c r="AN35" s="259">
        <v>972.01</v>
      </c>
      <c r="AO35" s="259">
        <v>938.24800000000005</v>
      </c>
      <c r="AP35" s="259">
        <v>1014.744</v>
      </c>
      <c r="AQ35" s="259">
        <v>1102.731</v>
      </c>
      <c r="AR35" s="259">
        <v>1139.1220000000001</v>
      </c>
      <c r="AS35" s="259">
        <v>1102.0239999999999</v>
      </c>
      <c r="AT35" s="259">
        <v>1068.3869999999999</v>
      </c>
      <c r="AU35" s="259">
        <v>1137.421</v>
      </c>
      <c r="AV35" s="259">
        <v>1214.3679999999999</v>
      </c>
      <c r="AW35" s="259">
        <v>1241.174</v>
      </c>
      <c r="AX35" s="259">
        <v>1016.535</v>
      </c>
      <c r="AY35" s="259">
        <v>707.10199999999998</v>
      </c>
      <c r="AZ35" s="259">
        <v>611.71428571000001</v>
      </c>
      <c r="BA35" s="259">
        <v>607.65714286000002</v>
      </c>
      <c r="BB35" s="374">
        <v>726.50139999999999</v>
      </c>
      <c r="BC35" s="374">
        <v>849.6902</v>
      </c>
      <c r="BD35" s="374">
        <v>916.40329999999994</v>
      </c>
      <c r="BE35" s="374">
        <v>952.37180000000001</v>
      </c>
      <c r="BF35" s="374">
        <v>972.17290000000003</v>
      </c>
      <c r="BG35" s="374">
        <v>1077.4770000000001</v>
      </c>
      <c r="BH35" s="374">
        <v>1201.5419999999999</v>
      </c>
      <c r="BI35" s="374">
        <v>1235.797</v>
      </c>
      <c r="BJ35" s="374">
        <v>1112.9090000000001</v>
      </c>
      <c r="BK35" s="374">
        <v>906.04390000000001</v>
      </c>
      <c r="BL35" s="374">
        <v>771.60350000000005</v>
      </c>
      <c r="BM35" s="374">
        <v>776.05240000000003</v>
      </c>
      <c r="BN35" s="374">
        <v>865.149</v>
      </c>
      <c r="BO35" s="374">
        <v>970.35630000000003</v>
      </c>
      <c r="BP35" s="374">
        <v>1000.92</v>
      </c>
      <c r="BQ35" s="374">
        <v>1007.415</v>
      </c>
      <c r="BR35" s="374">
        <v>995.67849999999999</v>
      </c>
      <c r="BS35" s="374">
        <v>1056.105</v>
      </c>
      <c r="BT35" s="374">
        <v>1141.9870000000001</v>
      </c>
      <c r="BU35" s="374">
        <v>1144.7760000000001</v>
      </c>
      <c r="BV35" s="374">
        <v>999.68370000000004</v>
      </c>
    </row>
    <row r="36" spans="1:74" ht="11.1" customHeight="1" x14ac:dyDescent="0.2">
      <c r="A36" s="635" t="s">
        <v>1229</v>
      </c>
      <c r="B36" s="736" t="s">
        <v>1234</v>
      </c>
      <c r="C36" s="259">
        <v>137.37799999999999</v>
      </c>
      <c r="D36" s="259">
        <v>102.50700000000001</v>
      </c>
      <c r="E36" s="259">
        <v>83.983000000000004</v>
      </c>
      <c r="F36" s="259">
        <v>82.058000000000007</v>
      </c>
      <c r="G36" s="259">
        <v>98.716999999999999</v>
      </c>
      <c r="H36" s="259">
        <v>121.623</v>
      </c>
      <c r="I36" s="259">
        <v>140.46100000000001</v>
      </c>
      <c r="J36" s="259">
        <v>157.71600000000001</v>
      </c>
      <c r="K36" s="259">
        <v>174.61</v>
      </c>
      <c r="L36" s="259">
        <v>187.375</v>
      </c>
      <c r="M36" s="259">
        <v>174.78299999999999</v>
      </c>
      <c r="N36" s="259">
        <v>151.84100000000001</v>
      </c>
      <c r="O36" s="259">
        <v>130.96600000000001</v>
      </c>
      <c r="P36" s="259">
        <v>115.88200000000001</v>
      </c>
      <c r="Q36" s="259">
        <v>113.34099999999999</v>
      </c>
      <c r="R36" s="259">
        <v>116.13200000000001</v>
      </c>
      <c r="S36" s="259">
        <v>135.19300000000001</v>
      </c>
      <c r="T36" s="259">
        <v>154.61099999999999</v>
      </c>
      <c r="U36" s="259">
        <v>171.815</v>
      </c>
      <c r="V36" s="259">
        <v>187.11600000000001</v>
      </c>
      <c r="W36" s="259">
        <v>203.226</v>
      </c>
      <c r="X36" s="259">
        <v>214.69200000000001</v>
      </c>
      <c r="Y36" s="259">
        <v>207.32300000000001</v>
      </c>
      <c r="Z36" s="259">
        <v>185.72900000000001</v>
      </c>
      <c r="AA36" s="259">
        <v>155.61799999999999</v>
      </c>
      <c r="AB36" s="259">
        <v>143.12899999999999</v>
      </c>
      <c r="AC36" s="259">
        <v>144.05600000000001</v>
      </c>
      <c r="AD36" s="259">
        <v>151.738</v>
      </c>
      <c r="AE36" s="259">
        <v>176.251</v>
      </c>
      <c r="AF36" s="259">
        <v>196.01300000000001</v>
      </c>
      <c r="AG36" s="259">
        <v>207.988</v>
      </c>
      <c r="AH36" s="259">
        <v>218.798</v>
      </c>
      <c r="AI36" s="259">
        <v>232.21700000000001</v>
      </c>
      <c r="AJ36" s="259">
        <v>248.10900000000001</v>
      </c>
      <c r="AK36" s="259">
        <v>251.25299999999999</v>
      </c>
      <c r="AL36" s="259">
        <v>204.43600000000001</v>
      </c>
      <c r="AM36" s="259">
        <v>159.19999999999999</v>
      </c>
      <c r="AN36" s="259">
        <v>140.52500000000001</v>
      </c>
      <c r="AO36" s="259">
        <v>141.654</v>
      </c>
      <c r="AP36" s="259">
        <v>151.00299999999999</v>
      </c>
      <c r="AQ36" s="259">
        <v>166.70099999999999</v>
      </c>
      <c r="AR36" s="259">
        <v>183.84100000000001</v>
      </c>
      <c r="AS36" s="259">
        <v>197.392</v>
      </c>
      <c r="AT36" s="259">
        <v>201.68199999999999</v>
      </c>
      <c r="AU36" s="259">
        <v>218.381</v>
      </c>
      <c r="AV36" s="259">
        <v>220.62</v>
      </c>
      <c r="AW36" s="259">
        <v>220.64</v>
      </c>
      <c r="AX36" s="259">
        <v>176.93100000000001</v>
      </c>
      <c r="AY36" s="259">
        <v>135.05099999999999</v>
      </c>
      <c r="AZ36" s="259">
        <v>98.428571429000002</v>
      </c>
      <c r="BA36" s="259">
        <v>87.028571428999996</v>
      </c>
      <c r="BB36" s="374">
        <v>96.269769999999994</v>
      </c>
      <c r="BC36" s="374">
        <v>113.4388</v>
      </c>
      <c r="BD36" s="374">
        <v>134.76130000000001</v>
      </c>
      <c r="BE36" s="374">
        <v>154.54730000000001</v>
      </c>
      <c r="BF36" s="374">
        <v>173.78360000000001</v>
      </c>
      <c r="BG36" s="374">
        <v>194.8177</v>
      </c>
      <c r="BH36" s="374">
        <v>210.58080000000001</v>
      </c>
      <c r="BI36" s="374">
        <v>210.774</v>
      </c>
      <c r="BJ36" s="374">
        <v>183.96780000000001</v>
      </c>
      <c r="BK36" s="374">
        <v>148.15049999999999</v>
      </c>
      <c r="BL36" s="374">
        <v>133.2039</v>
      </c>
      <c r="BM36" s="374">
        <v>127.024</v>
      </c>
      <c r="BN36" s="374">
        <v>133.87479999999999</v>
      </c>
      <c r="BO36" s="374">
        <v>150.0258</v>
      </c>
      <c r="BP36" s="374">
        <v>166.68809999999999</v>
      </c>
      <c r="BQ36" s="374">
        <v>179.3235</v>
      </c>
      <c r="BR36" s="374">
        <v>190.25579999999999</v>
      </c>
      <c r="BS36" s="374">
        <v>204.0968</v>
      </c>
      <c r="BT36" s="374">
        <v>212.5472</v>
      </c>
      <c r="BU36" s="374">
        <v>205.69380000000001</v>
      </c>
      <c r="BV36" s="374">
        <v>169.28639999999999</v>
      </c>
    </row>
    <row r="37" spans="1:74" ht="11.1" customHeight="1" x14ac:dyDescent="0.2">
      <c r="A37" s="635" t="s">
        <v>1230</v>
      </c>
      <c r="B37" s="736" t="s">
        <v>1235</v>
      </c>
      <c r="C37" s="259">
        <v>197.953</v>
      </c>
      <c r="D37" s="259">
        <v>115.235</v>
      </c>
      <c r="E37" s="259">
        <v>104.941</v>
      </c>
      <c r="F37" s="259">
        <v>144.268</v>
      </c>
      <c r="G37" s="259">
        <v>200.453</v>
      </c>
      <c r="H37" s="259">
        <v>249.196</v>
      </c>
      <c r="I37" s="259">
        <v>274.72500000000002</v>
      </c>
      <c r="J37" s="259">
        <v>302.75200000000001</v>
      </c>
      <c r="K37" s="259">
        <v>318.02</v>
      </c>
      <c r="L37" s="259">
        <v>345.64</v>
      </c>
      <c r="M37" s="259">
        <v>339.20100000000002</v>
      </c>
      <c r="N37" s="259">
        <v>322.52</v>
      </c>
      <c r="O37" s="259">
        <v>275.97699999999998</v>
      </c>
      <c r="P37" s="259">
        <v>273.15100000000001</v>
      </c>
      <c r="Q37" s="259">
        <v>275.67700000000002</v>
      </c>
      <c r="R37" s="259">
        <v>293.55700000000002</v>
      </c>
      <c r="S37" s="259">
        <v>325.45600000000002</v>
      </c>
      <c r="T37" s="259">
        <v>335.995</v>
      </c>
      <c r="U37" s="259">
        <v>344.21499999999997</v>
      </c>
      <c r="V37" s="259">
        <v>347.827</v>
      </c>
      <c r="W37" s="259">
        <v>358.94099999999997</v>
      </c>
      <c r="X37" s="259">
        <v>379.50099999999998</v>
      </c>
      <c r="Y37" s="259">
        <v>368.875</v>
      </c>
      <c r="Z37" s="259">
        <v>319.74</v>
      </c>
      <c r="AA37" s="259">
        <v>276.19600000000003</v>
      </c>
      <c r="AB37" s="259">
        <v>262.56599999999997</v>
      </c>
      <c r="AC37" s="259">
        <v>265.79199999999997</v>
      </c>
      <c r="AD37" s="259">
        <v>286.99299999999999</v>
      </c>
      <c r="AE37" s="259">
        <v>305.68099999999998</v>
      </c>
      <c r="AF37" s="259">
        <v>315.78899999999999</v>
      </c>
      <c r="AG37" s="259">
        <v>316.16399999999999</v>
      </c>
      <c r="AH37" s="259">
        <v>314.524</v>
      </c>
      <c r="AI37" s="259">
        <v>321.43799999999999</v>
      </c>
      <c r="AJ37" s="259">
        <v>331.21899999999999</v>
      </c>
      <c r="AK37" s="259">
        <v>328.428</v>
      </c>
      <c r="AL37" s="259">
        <v>271.43599999999998</v>
      </c>
      <c r="AM37" s="259">
        <v>209.80699999999999</v>
      </c>
      <c r="AN37" s="259">
        <v>200.87700000000001</v>
      </c>
      <c r="AO37" s="259">
        <v>218.946</v>
      </c>
      <c r="AP37" s="259">
        <v>238.01499999999999</v>
      </c>
      <c r="AQ37" s="259">
        <v>270.23899999999998</v>
      </c>
      <c r="AR37" s="259">
        <v>288.37700000000001</v>
      </c>
      <c r="AS37" s="259">
        <v>295.416</v>
      </c>
      <c r="AT37" s="259">
        <v>297.19600000000003</v>
      </c>
      <c r="AU37" s="259">
        <v>313.89800000000002</v>
      </c>
      <c r="AV37" s="259">
        <v>317.75</v>
      </c>
      <c r="AW37" s="259">
        <v>311.49900000000002</v>
      </c>
      <c r="AX37" s="259">
        <v>264.43200000000002</v>
      </c>
      <c r="AY37" s="259">
        <v>216.35599999999999</v>
      </c>
      <c r="AZ37" s="259">
        <v>180.42857143000001</v>
      </c>
      <c r="BA37" s="259">
        <v>166.68571428999999</v>
      </c>
      <c r="BB37" s="374">
        <v>189.4982</v>
      </c>
      <c r="BC37" s="374">
        <v>235.04179999999999</v>
      </c>
      <c r="BD37" s="374">
        <v>271.43579999999997</v>
      </c>
      <c r="BE37" s="374">
        <v>286.65690000000001</v>
      </c>
      <c r="BF37" s="374">
        <v>288.87060000000002</v>
      </c>
      <c r="BG37" s="374">
        <v>308.91879999999998</v>
      </c>
      <c r="BH37" s="374">
        <v>330.05029999999999</v>
      </c>
      <c r="BI37" s="374">
        <v>324.82850000000002</v>
      </c>
      <c r="BJ37" s="374">
        <v>274.3546</v>
      </c>
      <c r="BK37" s="374">
        <v>215.3869</v>
      </c>
      <c r="BL37" s="374">
        <v>188.7722</v>
      </c>
      <c r="BM37" s="374">
        <v>195.28100000000001</v>
      </c>
      <c r="BN37" s="374">
        <v>222.38399999999999</v>
      </c>
      <c r="BO37" s="374">
        <v>266.63670000000002</v>
      </c>
      <c r="BP37" s="374">
        <v>300.65410000000003</v>
      </c>
      <c r="BQ37" s="374">
        <v>313.04649999999998</v>
      </c>
      <c r="BR37" s="374">
        <v>316.27390000000003</v>
      </c>
      <c r="BS37" s="374">
        <v>332.97559999999999</v>
      </c>
      <c r="BT37" s="374">
        <v>345.0908</v>
      </c>
      <c r="BU37" s="374">
        <v>340.7183</v>
      </c>
      <c r="BV37" s="374">
        <v>292.74680000000001</v>
      </c>
    </row>
    <row r="38" spans="1:74" ht="11.1" customHeight="1" x14ac:dyDescent="0.2">
      <c r="A38" s="635" t="s">
        <v>1236</v>
      </c>
      <c r="B38" s="735" t="s">
        <v>556</v>
      </c>
      <c r="C38" s="255">
        <v>20.042999999999999</v>
      </c>
      <c r="D38" s="255">
        <v>19.667999999999999</v>
      </c>
      <c r="E38" s="255">
        <v>20.565999999999999</v>
      </c>
      <c r="F38" s="255">
        <v>20.446999999999999</v>
      </c>
      <c r="G38" s="255">
        <v>20.704999999999998</v>
      </c>
      <c r="H38" s="255">
        <v>22.251999999999999</v>
      </c>
      <c r="I38" s="255">
        <v>22.507999999999999</v>
      </c>
      <c r="J38" s="255">
        <v>23.254000000000001</v>
      </c>
      <c r="K38" s="255">
        <v>23.82</v>
      </c>
      <c r="L38" s="255">
        <v>23.713999999999999</v>
      </c>
      <c r="M38" s="255">
        <v>24.271999999999998</v>
      </c>
      <c r="N38" s="255">
        <v>24.997</v>
      </c>
      <c r="O38" s="255">
        <v>24.811</v>
      </c>
      <c r="P38" s="255">
        <v>24.626000000000001</v>
      </c>
      <c r="Q38" s="255">
        <v>24.390999999999998</v>
      </c>
      <c r="R38" s="255">
        <v>24.207999999999998</v>
      </c>
      <c r="S38" s="255">
        <v>24.279</v>
      </c>
      <c r="T38" s="255">
        <v>24.356999999999999</v>
      </c>
      <c r="U38" s="255">
        <v>24.527999999999999</v>
      </c>
      <c r="V38" s="255">
        <v>24.635000000000002</v>
      </c>
      <c r="W38" s="255">
        <v>24.542999999999999</v>
      </c>
      <c r="X38" s="255">
        <v>24.594999999999999</v>
      </c>
      <c r="Y38" s="255">
        <v>24.460999999999999</v>
      </c>
      <c r="Z38" s="255">
        <v>24.318999999999999</v>
      </c>
      <c r="AA38" s="255">
        <v>24.295000000000002</v>
      </c>
      <c r="AB38" s="255">
        <v>24.79</v>
      </c>
      <c r="AC38" s="255">
        <v>25.241</v>
      </c>
      <c r="AD38" s="255">
        <v>26.681999999999999</v>
      </c>
      <c r="AE38" s="255">
        <v>28.638999999999999</v>
      </c>
      <c r="AF38" s="255">
        <v>30.108000000000001</v>
      </c>
      <c r="AG38" s="255">
        <v>32.084000000000003</v>
      </c>
      <c r="AH38" s="255">
        <v>34.081000000000003</v>
      </c>
      <c r="AI38" s="255">
        <v>35.558999999999997</v>
      </c>
      <c r="AJ38" s="255">
        <v>35.262999999999998</v>
      </c>
      <c r="AK38" s="255">
        <v>34.392000000000003</v>
      </c>
      <c r="AL38" s="255">
        <v>32.601999999999997</v>
      </c>
      <c r="AM38" s="255">
        <v>30.388999999999999</v>
      </c>
      <c r="AN38" s="255">
        <v>28.981000000000002</v>
      </c>
      <c r="AO38" s="255">
        <v>27.408999999999999</v>
      </c>
      <c r="AP38" s="255">
        <v>28.484999999999999</v>
      </c>
      <c r="AQ38" s="255">
        <v>30.01</v>
      </c>
      <c r="AR38" s="255">
        <v>32.118000000000002</v>
      </c>
      <c r="AS38" s="255">
        <v>34.540999999999997</v>
      </c>
      <c r="AT38" s="255">
        <v>37.018000000000001</v>
      </c>
      <c r="AU38" s="255">
        <v>38.642000000000003</v>
      </c>
      <c r="AV38" s="255">
        <v>39.118000000000002</v>
      </c>
      <c r="AW38" s="255">
        <v>37.497</v>
      </c>
      <c r="AX38" s="255">
        <v>36.188000000000002</v>
      </c>
      <c r="AY38" s="255">
        <v>33.628999999999998</v>
      </c>
      <c r="AZ38" s="255">
        <v>32.220999999999997</v>
      </c>
      <c r="BA38" s="255">
        <v>30.649000000000001</v>
      </c>
      <c r="BB38" s="342">
        <v>30.649000000000001</v>
      </c>
      <c r="BC38" s="342">
        <v>30.649000000000001</v>
      </c>
      <c r="BD38" s="342">
        <v>30.649000000000001</v>
      </c>
      <c r="BE38" s="342">
        <v>30.649000000000001</v>
      </c>
      <c r="BF38" s="342">
        <v>30.649000000000001</v>
      </c>
      <c r="BG38" s="342">
        <v>30.649000000000001</v>
      </c>
      <c r="BH38" s="342">
        <v>30.649000000000001</v>
      </c>
      <c r="BI38" s="342">
        <v>30.649000000000001</v>
      </c>
      <c r="BJ38" s="342">
        <v>30.649000000000001</v>
      </c>
      <c r="BK38" s="342">
        <v>30.649000000000001</v>
      </c>
      <c r="BL38" s="342">
        <v>30.649000000000001</v>
      </c>
      <c r="BM38" s="342">
        <v>30.649000000000001</v>
      </c>
      <c r="BN38" s="342">
        <v>30.649000000000001</v>
      </c>
      <c r="BO38" s="342">
        <v>30.649000000000001</v>
      </c>
      <c r="BP38" s="342">
        <v>30.649000000000001</v>
      </c>
      <c r="BQ38" s="342">
        <v>30.649000000000001</v>
      </c>
      <c r="BR38" s="342">
        <v>30.649000000000001</v>
      </c>
      <c r="BS38" s="342">
        <v>30.649000000000001</v>
      </c>
      <c r="BT38" s="342">
        <v>30.649000000000001</v>
      </c>
      <c r="BU38" s="342">
        <v>30.649000000000001</v>
      </c>
      <c r="BV38" s="342">
        <v>30.649000000000001</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282"/>
      <c r="AZ39" s="282"/>
      <c r="BA39" s="282"/>
      <c r="BB39" s="395"/>
      <c r="BC39" s="395"/>
      <c r="BD39" s="282"/>
      <c r="BE39" s="282"/>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800" t="s">
        <v>1016</v>
      </c>
      <c r="C40" s="797"/>
      <c r="D40" s="797"/>
      <c r="E40" s="797"/>
      <c r="F40" s="797"/>
      <c r="G40" s="797"/>
      <c r="H40" s="797"/>
      <c r="I40" s="797"/>
      <c r="J40" s="797"/>
      <c r="K40" s="797"/>
      <c r="L40" s="797"/>
      <c r="M40" s="797"/>
      <c r="N40" s="797"/>
      <c r="O40" s="797"/>
      <c r="P40" s="797"/>
      <c r="Q40" s="797"/>
      <c r="AY40" s="526"/>
      <c r="AZ40" s="526"/>
      <c r="BA40" s="526"/>
      <c r="BB40" s="526"/>
      <c r="BC40" s="526"/>
      <c r="BD40" s="670"/>
      <c r="BE40" s="670"/>
      <c r="BF40" s="670"/>
      <c r="BG40" s="526"/>
      <c r="BH40" s="526"/>
      <c r="BI40" s="526"/>
      <c r="BJ40" s="526"/>
    </row>
    <row r="41" spans="1:74" s="449" customFormat="1" ht="12" customHeight="1" x14ac:dyDescent="0.2">
      <c r="A41" s="448"/>
      <c r="B41" s="820" t="s">
        <v>1067</v>
      </c>
      <c r="C41" s="787"/>
      <c r="D41" s="787"/>
      <c r="E41" s="787"/>
      <c r="F41" s="787"/>
      <c r="G41" s="787"/>
      <c r="H41" s="787"/>
      <c r="I41" s="787"/>
      <c r="J41" s="787"/>
      <c r="K41" s="787"/>
      <c r="L41" s="787"/>
      <c r="M41" s="787"/>
      <c r="N41" s="787"/>
      <c r="O41" s="787"/>
      <c r="P41" s="787"/>
      <c r="Q41" s="783"/>
      <c r="AY41" s="527"/>
      <c r="AZ41" s="527"/>
      <c r="BA41" s="527"/>
      <c r="BB41" s="647"/>
      <c r="BC41" s="527"/>
      <c r="BD41" s="671"/>
      <c r="BE41" s="671"/>
      <c r="BF41" s="671"/>
      <c r="BG41" s="527"/>
      <c r="BH41" s="527"/>
      <c r="BI41" s="527"/>
      <c r="BJ41" s="527"/>
    </row>
    <row r="42" spans="1:74" s="449" customFormat="1" ht="12" customHeight="1" x14ac:dyDescent="0.2">
      <c r="A42" s="448"/>
      <c r="B42" s="829" t="s">
        <v>1071</v>
      </c>
      <c r="C42" s="787"/>
      <c r="D42" s="787"/>
      <c r="E42" s="787"/>
      <c r="F42" s="787"/>
      <c r="G42" s="787"/>
      <c r="H42" s="787"/>
      <c r="I42" s="787"/>
      <c r="J42" s="787"/>
      <c r="K42" s="787"/>
      <c r="L42" s="787"/>
      <c r="M42" s="787"/>
      <c r="N42" s="787"/>
      <c r="O42" s="787"/>
      <c r="P42" s="787"/>
      <c r="Q42" s="783"/>
      <c r="Y42" s="737"/>
      <c r="Z42" s="737"/>
      <c r="AA42" s="737"/>
      <c r="AB42" s="737"/>
      <c r="AY42" s="527"/>
      <c r="AZ42" s="527"/>
      <c r="BA42" s="527"/>
      <c r="BB42" s="527"/>
      <c r="BC42" s="527"/>
      <c r="BD42" s="671"/>
      <c r="BE42" s="671"/>
      <c r="BF42" s="671"/>
      <c r="BG42" s="527"/>
      <c r="BH42" s="527"/>
      <c r="BI42" s="527"/>
      <c r="BJ42" s="527"/>
    </row>
    <row r="43" spans="1:74" s="449" customFormat="1" ht="12" customHeight="1" x14ac:dyDescent="0.2">
      <c r="A43" s="448"/>
      <c r="B43" s="829" t="s">
        <v>1072</v>
      </c>
      <c r="C43" s="787"/>
      <c r="D43" s="787"/>
      <c r="E43" s="787"/>
      <c r="F43" s="787"/>
      <c r="G43" s="787"/>
      <c r="H43" s="787"/>
      <c r="I43" s="787"/>
      <c r="J43" s="787"/>
      <c r="K43" s="787"/>
      <c r="L43" s="787"/>
      <c r="M43" s="787"/>
      <c r="N43" s="787"/>
      <c r="O43" s="787"/>
      <c r="P43" s="787"/>
      <c r="Q43" s="783"/>
      <c r="AY43" s="527"/>
      <c r="AZ43" s="527"/>
      <c r="BA43" s="527"/>
      <c r="BB43" s="527"/>
      <c r="BC43" s="527"/>
      <c r="BD43" s="671"/>
      <c r="BE43" s="671"/>
      <c r="BF43" s="671"/>
      <c r="BG43" s="527"/>
      <c r="BH43" s="527"/>
      <c r="BI43" s="527"/>
      <c r="BJ43" s="527"/>
    </row>
    <row r="44" spans="1:74" s="449" customFormat="1" ht="12" customHeight="1" x14ac:dyDescent="0.2">
      <c r="A44" s="448"/>
      <c r="B44" s="827" t="s">
        <v>1237</v>
      </c>
      <c r="C44" s="783"/>
      <c r="D44" s="783"/>
      <c r="E44" s="783"/>
      <c r="F44" s="783"/>
      <c r="G44" s="783"/>
      <c r="H44" s="783"/>
      <c r="I44" s="783"/>
      <c r="J44" s="783"/>
      <c r="K44" s="783"/>
      <c r="L44" s="783"/>
      <c r="M44" s="783"/>
      <c r="N44" s="783"/>
      <c r="O44" s="783"/>
      <c r="P44" s="783"/>
      <c r="Q44" s="783"/>
      <c r="AY44" s="527"/>
      <c r="AZ44" s="527"/>
      <c r="BA44" s="527"/>
      <c r="BB44" s="527"/>
      <c r="BC44" s="527"/>
      <c r="BD44" s="671"/>
      <c r="BE44" s="671"/>
      <c r="BF44" s="671"/>
      <c r="BG44" s="527"/>
      <c r="BH44" s="527"/>
      <c r="BI44" s="527"/>
      <c r="BJ44" s="527"/>
    </row>
    <row r="45" spans="1:74" s="449" customFormat="1" ht="12" customHeight="1" x14ac:dyDescent="0.2">
      <c r="A45" s="448"/>
      <c r="B45" s="786" t="s">
        <v>1041</v>
      </c>
      <c r="C45" s="787"/>
      <c r="D45" s="787"/>
      <c r="E45" s="787"/>
      <c r="F45" s="787"/>
      <c r="G45" s="787"/>
      <c r="H45" s="787"/>
      <c r="I45" s="787"/>
      <c r="J45" s="787"/>
      <c r="K45" s="787"/>
      <c r="L45" s="787"/>
      <c r="M45" s="787"/>
      <c r="N45" s="787"/>
      <c r="O45" s="787"/>
      <c r="P45" s="787"/>
      <c r="Q45" s="783"/>
      <c r="AY45" s="527"/>
      <c r="AZ45" s="527"/>
      <c r="BA45" s="527"/>
      <c r="BB45" s="527"/>
      <c r="BC45" s="527"/>
      <c r="BD45" s="671"/>
      <c r="BE45" s="671"/>
      <c r="BF45" s="671"/>
      <c r="BG45" s="527"/>
      <c r="BH45" s="527"/>
      <c r="BI45" s="527"/>
      <c r="BJ45" s="527"/>
    </row>
    <row r="46" spans="1:74" s="449" customFormat="1" ht="12" customHeight="1" x14ac:dyDescent="0.2">
      <c r="A46" s="448"/>
      <c r="B46" s="828" t="s">
        <v>1076</v>
      </c>
      <c r="C46" s="828"/>
      <c r="D46" s="828"/>
      <c r="E46" s="828"/>
      <c r="F46" s="828"/>
      <c r="G46" s="828"/>
      <c r="H46" s="828"/>
      <c r="I46" s="828"/>
      <c r="J46" s="828"/>
      <c r="K46" s="828"/>
      <c r="L46" s="828"/>
      <c r="M46" s="828"/>
      <c r="N46" s="828"/>
      <c r="O46" s="828"/>
      <c r="P46" s="828"/>
      <c r="Q46" s="783"/>
      <c r="AY46" s="527"/>
      <c r="AZ46" s="527"/>
      <c r="BA46" s="527"/>
      <c r="BB46" s="527"/>
      <c r="BC46" s="527"/>
      <c r="BD46" s="671"/>
      <c r="BE46" s="671"/>
      <c r="BF46" s="671"/>
      <c r="BG46" s="527"/>
      <c r="BH46" s="527"/>
      <c r="BI46" s="527"/>
      <c r="BJ46" s="527"/>
    </row>
    <row r="47" spans="1:74" s="449" customFormat="1" ht="22.35" customHeight="1" x14ac:dyDescent="0.2">
      <c r="A47" s="448"/>
      <c r="B47" s="786" t="s">
        <v>1077</v>
      </c>
      <c r="C47" s="787"/>
      <c r="D47" s="787"/>
      <c r="E47" s="787"/>
      <c r="F47" s="787"/>
      <c r="G47" s="787"/>
      <c r="H47" s="787"/>
      <c r="I47" s="787"/>
      <c r="J47" s="787"/>
      <c r="K47" s="787"/>
      <c r="L47" s="787"/>
      <c r="M47" s="787"/>
      <c r="N47" s="787"/>
      <c r="O47" s="787"/>
      <c r="P47" s="787"/>
      <c r="Q47" s="783"/>
      <c r="AY47" s="527"/>
      <c r="AZ47" s="527"/>
      <c r="BA47" s="527"/>
      <c r="BB47" s="527"/>
      <c r="BC47" s="527"/>
      <c r="BD47" s="671"/>
      <c r="BE47" s="671"/>
      <c r="BF47" s="671"/>
      <c r="BG47" s="527"/>
      <c r="BH47" s="527"/>
      <c r="BI47" s="527"/>
      <c r="BJ47" s="527"/>
    </row>
    <row r="48" spans="1:74" s="449" customFormat="1" ht="12" customHeight="1" x14ac:dyDescent="0.2">
      <c r="A48" s="448"/>
      <c r="B48" s="781" t="s">
        <v>1045</v>
      </c>
      <c r="C48" s="782"/>
      <c r="D48" s="782"/>
      <c r="E48" s="782"/>
      <c r="F48" s="782"/>
      <c r="G48" s="782"/>
      <c r="H48" s="782"/>
      <c r="I48" s="782"/>
      <c r="J48" s="782"/>
      <c r="K48" s="782"/>
      <c r="L48" s="782"/>
      <c r="M48" s="782"/>
      <c r="N48" s="782"/>
      <c r="O48" s="782"/>
      <c r="P48" s="782"/>
      <c r="Q48" s="783"/>
      <c r="AY48" s="527"/>
      <c r="AZ48" s="527"/>
      <c r="BA48" s="527"/>
      <c r="BB48" s="527"/>
      <c r="BC48" s="527"/>
      <c r="BD48" s="671"/>
      <c r="BE48" s="671"/>
      <c r="BF48" s="671"/>
      <c r="BG48" s="527"/>
      <c r="BH48" s="527"/>
      <c r="BI48" s="527"/>
      <c r="BJ48" s="527"/>
    </row>
    <row r="49" spans="1:74" s="450" customFormat="1" ht="12" customHeight="1" x14ac:dyDescent="0.2">
      <c r="A49" s="436"/>
      <c r="B49" s="803" t="s">
        <v>1147</v>
      </c>
      <c r="C49" s="783"/>
      <c r="D49" s="783"/>
      <c r="E49" s="783"/>
      <c r="F49" s="783"/>
      <c r="G49" s="783"/>
      <c r="H49" s="783"/>
      <c r="I49" s="783"/>
      <c r="J49" s="783"/>
      <c r="K49" s="783"/>
      <c r="L49" s="783"/>
      <c r="M49" s="783"/>
      <c r="N49" s="783"/>
      <c r="O49" s="783"/>
      <c r="P49" s="783"/>
      <c r="Q49" s="783"/>
      <c r="AY49" s="528"/>
      <c r="AZ49" s="528"/>
      <c r="BA49" s="528"/>
      <c r="BB49" s="528"/>
      <c r="BC49" s="528"/>
      <c r="BD49" s="672"/>
      <c r="BE49" s="672"/>
      <c r="BF49" s="672"/>
      <c r="BG49" s="528"/>
      <c r="BH49" s="528"/>
      <c r="BI49" s="528"/>
      <c r="BJ49" s="528"/>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82"/>
      <c r="BE178" s="82"/>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82"/>
      <c r="BE179" s="82"/>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82"/>
      <c r="BE180" s="82"/>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82"/>
      <c r="BE181" s="82"/>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82"/>
      <c r="BE182" s="82"/>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9"/>
      <c r="AZ183" s="529"/>
      <c r="BA183" s="529"/>
      <c r="BB183" s="529"/>
      <c r="BC183" s="529"/>
      <c r="BD183" s="673"/>
      <c r="BE183" s="673"/>
      <c r="BF183" s="673"/>
      <c r="BG183" s="529"/>
      <c r="BH183" s="529"/>
      <c r="BI183" s="529"/>
      <c r="BJ183" s="529"/>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82"/>
      <c r="BE184" s="82"/>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82"/>
      <c r="BE185" s="82"/>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82"/>
      <c r="BE186" s="82"/>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82"/>
      <c r="BE187" s="82"/>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J5" activePane="bottomRight" state="frozen"/>
      <selection activeCell="BF63" sqref="BF63"/>
      <selection pane="topRight" activeCell="BF63" sqref="BF63"/>
      <selection pane="bottomLeft" activeCell="BF63" sqref="BF63"/>
      <selection pane="bottomRight" activeCell="BA6" sqref="BA6:BA39"/>
    </sheetView>
  </sheetViews>
  <sheetFormatPr defaultColWidth="9.5703125" defaultRowHeight="11.25" x14ac:dyDescent="0.2"/>
  <cols>
    <col min="1" max="1" width="12.5703125" style="6" customWidth="1"/>
    <col min="2" max="2" width="20" style="6" customWidth="1"/>
    <col min="3" max="50" width="6.5703125" style="6" customWidth="1"/>
    <col min="51" max="55" width="6.5703125" style="392" customWidth="1"/>
    <col min="56" max="59" width="6.5703125" style="674" customWidth="1"/>
    <col min="60" max="62" width="6.5703125" style="392" customWidth="1"/>
    <col min="63" max="74" width="6.5703125" style="6" customWidth="1"/>
    <col min="75" max="16384" width="9.5703125" style="6"/>
  </cols>
  <sheetData>
    <row r="1" spans="1:74" ht="13.35" customHeight="1" x14ac:dyDescent="0.2">
      <c r="A1" s="789" t="s">
        <v>995</v>
      </c>
      <c r="B1" s="832" t="s">
        <v>139</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85"/>
    </row>
    <row r="2" spans="1:74" s="72" customFormat="1" ht="12.75" x14ac:dyDescent="0.2">
      <c r="A2" s="790"/>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669"/>
      <c r="BH2" s="396"/>
      <c r="BI2" s="396"/>
      <c r="BJ2" s="396"/>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84"/>
      <c r="B5" s="86" t="s">
        <v>98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87"/>
      <c r="BE5" s="87"/>
      <c r="BF5" s="87"/>
      <c r="BG5" s="87"/>
      <c r="BH5" s="87"/>
      <c r="BI5" s="87"/>
      <c r="BJ5" s="425"/>
      <c r="BK5" s="425"/>
      <c r="BL5" s="425"/>
      <c r="BM5" s="425"/>
      <c r="BN5" s="425"/>
      <c r="BO5" s="425"/>
      <c r="BP5" s="425"/>
      <c r="BQ5" s="425"/>
      <c r="BR5" s="425"/>
      <c r="BS5" s="425"/>
      <c r="BT5" s="425"/>
      <c r="BU5" s="425"/>
      <c r="BV5" s="425"/>
    </row>
    <row r="6" spans="1:74" ht="11.1" customHeight="1" x14ac:dyDescent="0.2">
      <c r="A6" s="84" t="s">
        <v>931</v>
      </c>
      <c r="B6" s="188" t="s">
        <v>8</v>
      </c>
      <c r="C6" s="214">
        <v>4.8685289999999997</v>
      </c>
      <c r="D6" s="214">
        <v>6.1969669999999999</v>
      </c>
      <c r="E6" s="214">
        <v>5.0647989999999998</v>
      </c>
      <c r="F6" s="214">
        <v>4.8117140000000003</v>
      </c>
      <c r="G6" s="214">
        <v>4.7321730000000004</v>
      </c>
      <c r="H6" s="214">
        <v>4.7394040000000004</v>
      </c>
      <c r="I6" s="214">
        <v>4.1826169999999996</v>
      </c>
      <c r="J6" s="214">
        <v>4.0410959999999996</v>
      </c>
      <c r="K6" s="214">
        <v>4.0534920000000003</v>
      </c>
      <c r="L6" s="214">
        <v>3.9057729999999999</v>
      </c>
      <c r="M6" s="214">
        <v>4.2580260000000001</v>
      </c>
      <c r="N6" s="214">
        <v>3.5969060000000002</v>
      </c>
      <c r="O6" s="214">
        <v>3.104778</v>
      </c>
      <c r="P6" s="214">
        <v>2.979301</v>
      </c>
      <c r="Q6" s="214">
        <v>2.9357470000000001</v>
      </c>
      <c r="R6" s="214">
        <v>2.7065700000000001</v>
      </c>
      <c r="S6" s="214">
        <v>2.9544130000000002</v>
      </c>
      <c r="T6" s="214">
        <v>2.8870079999999998</v>
      </c>
      <c r="U6" s="214">
        <v>2.9440430000000002</v>
      </c>
      <c r="V6" s="214">
        <v>2.8766379999999998</v>
      </c>
      <c r="W6" s="214">
        <v>2.7584200000000001</v>
      </c>
      <c r="X6" s="214">
        <v>2.4276170000000001</v>
      </c>
      <c r="Y6" s="214">
        <v>2.1704409999999998</v>
      </c>
      <c r="Z6" s="214">
        <v>2.0003730000000002</v>
      </c>
      <c r="AA6" s="214">
        <v>2.3674710000000001</v>
      </c>
      <c r="AB6" s="214">
        <v>2.0625930000000001</v>
      </c>
      <c r="AC6" s="214">
        <v>1.7929729999999999</v>
      </c>
      <c r="AD6" s="214">
        <v>1.9879290000000001</v>
      </c>
      <c r="AE6" s="214">
        <v>1.9931140000000001</v>
      </c>
      <c r="AF6" s="214">
        <v>2.6827190000000001</v>
      </c>
      <c r="AG6" s="214">
        <v>2.9264139999999998</v>
      </c>
      <c r="AH6" s="214">
        <v>2.9264139999999998</v>
      </c>
      <c r="AI6" s="214">
        <v>3.1027040000000001</v>
      </c>
      <c r="AJ6" s="214">
        <v>3.0871490000000001</v>
      </c>
      <c r="AK6" s="214">
        <v>2.6422759999999998</v>
      </c>
      <c r="AL6" s="214">
        <v>3.7238669999999998</v>
      </c>
      <c r="AM6" s="214">
        <v>3.4262480000000002</v>
      </c>
      <c r="AN6" s="214">
        <v>2.9575239999999998</v>
      </c>
      <c r="AO6" s="214">
        <v>2.9865599999999999</v>
      </c>
      <c r="AP6" s="214">
        <v>3.2178110000000002</v>
      </c>
      <c r="AQ6" s="214">
        <v>3.2665500000000001</v>
      </c>
      <c r="AR6" s="214">
        <v>3.0850749999999998</v>
      </c>
      <c r="AS6" s="214">
        <v>3.094408</v>
      </c>
      <c r="AT6" s="214">
        <v>3.0072999999999999</v>
      </c>
      <c r="AU6" s="214">
        <v>3.086112</v>
      </c>
      <c r="AV6" s="214">
        <v>2.9855230000000001</v>
      </c>
      <c r="AW6" s="214">
        <v>3.125518</v>
      </c>
      <c r="AX6" s="214">
        <v>2.9253770000000001</v>
      </c>
      <c r="AY6" s="214">
        <v>3.82653</v>
      </c>
      <c r="AZ6" s="214">
        <v>2.7594569999999998</v>
      </c>
      <c r="BA6" s="214">
        <v>2.7895300000000001</v>
      </c>
      <c r="BB6" s="355">
        <v>2.862422</v>
      </c>
      <c r="BC6" s="355">
        <v>2.8986010000000002</v>
      </c>
      <c r="BD6" s="355">
        <v>3.0057999999999998</v>
      </c>
      <c r="BE6" s="355">
        <v>3.1054189999999999</v>
      </c>
      <c r="BF6" s="355">
        <v>3.1211190000000002</v>
      </c>
      <c r="BG6" s="355">
        <v>3.1357240000000002</v>
      </c>
      <c r="BH6" s="355">
        <v>3.143764</v>
      </c>
      <c r="BI6" s="355">
        <v>3.1975169999999999</v>
      </c>
      <c r="BJ6" s="355">
        <v>3.3302870000000002</v>
      </c>
      <c r="BK6" s="355">
        <v>3.4462250000000001</v>
      </c>
      <c r="BL6" s="355">
        <v>3.396442</v>
      </c>
      <c r="BM6" s="355">
        <v>3.236818</v>
      </c>
      <c r="BN6" s="355">
        <v>3.0829249999999999</v>
      </c>
      <c r="BO6" s="355">
        <v>3.0806040000000001</v>
      </c>
      <c r="BP6" s="355">
        <v>3.0858370000000002</v>
      </c>
      <c r="BQ6" s="355">
        <v>3.1231230000000001</v>
      </c>
      <c r="BR6" s="355">
        <v>3.1435810000000002</v>
      </c>
      <c r="BS6" s="355">
        <v>3.1212759999999999</v>
      </c>
      <c r="BT6" s="355">
        <v>3.1067429999999998</v>
      </c>
      <c r="BU6" s="355">
        <v>3.1405850000000002</v>
      </c>
      <c r="BV6" s="355">
        <v>3.274213</v>
      </c>
    </row>
    <row r="7" spans="1:74" ht="11.1" customHeight="1" x14ac:dyDescent="0.2">
      <c r="A7" s="84"/>
      <c r="B7" s="88" t="s">
        <v>1243</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389"/>
      <c r="BC7" s="389"/>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843</v>
      </c>
      <c r="B8" s="189" t="s">
        <v>568</v>
      </c>
      <c r="C8" s="214">
        <v>12.923414859999999</v>
      </c>
      <c r="D8" s="214">
        <v>13.64401977</v>
      </c>
      <c r="E8" s="214">
        <v>14.60888638</v>
      </c>
      <c r="F8" s="214">
        <v>15.81803406</v>
      </c>
      <c r="G8" s="214">
        <v>15.75982043</v>
      </c>
      <c r="H8" s="214">
        <v>17.173172269999998</v>
      </c>
      <c r="I8" s="214">
        <v>18.104269769999998</v>
      </c>
      <c r="J8" s="214">
        <v>18.423041489999999</v>
      </c>
      <c r="K8" s="214">
        <v>17.66093588</v>
      </c>
      <c r="L8" s="214">
        <v>15.081614289999999</v>
      </c>
      <c r="M8" s="214">
        <v>14.36786326</v>
      </c>
      <c r="N8" s="214">
        <v>14.254923939999999</v>
      </c>
      <c r="O8" s="214">
        <v>13.870037099999999</v>
      </c>
      <c r="P8" s="214">
        <v>13.07656023</v>
      </c>
      <c r="Q8" s="214">
        <v>12.309064490000001</v>
      </c>
      <c r="R8" s="214">
        <v>12.92086806</v>
      </c>
      <c r="S8" s="214">
        <v>13.62631682</v>
      </c>
      <c r="T8" s="214">
        <v>14.300172720000001</v>
      </c>
      <c r="U8" s="214">
        <v>15.58843909</v>
      </c>
      <c r="V8" s="214">
        <v>16.416357470000001</v>
      </c>
      <c r="W8" s="214">
        <v>16.562189020000002</v>
      </c>
      <c r="X8" s="214">
        <v>13.06487057</v>
      </c>
      <c r="Y8" s="214">
        <v>12.15008471</v>
      </c>
      <c r="Z8" s="214">
        <v>12.70116273</v>
      </c>
      <c r="AA8" s="214">
        <v>11.708624</v>
      </c>
      <c r="AB8" s="214">
        <v>11.729877500000001</v>
      </c>
      <c r="AC8" s="214">
        <v>11.76674545</v>
      </c>
      <c r="AD8" s="214">
        <v>12.329547290000001</v>
      </c>
      <c r="AE8" s="214">
        <v>13.295381949999999</v>
      </c>
      <c r="AF8" s="214">
        <v>15.17777083</v>
      </c>
      <c r="AG8" s="214">
        <v>17.1552975</v>
      </c>
      <c r="AH8" s="214">
        <v>18.303054169999999</v>
      </c>
      <c r="AI8" s="214">
        <v>17.767601859999999</v>
      </c>
      <c r="AJ8" s="214">
        <v>15.055857250000001</v>
      </c>
      <c r="AK8" s="214">
        <v>13.45701291</v>
      </c>
      <c r="AL8" s="214">
        <v>12.83138136</v>
      </c>
      <c r="AM8" s="214">
        <v>12.75744753</v>
      </c>
      <c r="AN8" s="214">
        <v>13.096268090000001</v>
      </c>
      <c r="AO8" s="214">
        <v>12.72623171</v>
      </c>
      <c r="AP8" s="214">
        <v>13.31799079</v>
      </c>
      <c r="AQ8" s="214">
        <v>14.50171437</v>
      </c>
      <c r="AR8" s="214">
        <v>15.31509089</v>
      </c>
      <c r="AS8" s="214">
        <v>17.863816889999999</v>
      </c>
      <c r="AT8" s="214">
        <v>18.56993533</v>
      </c>
      <c r="AU8" s="214">
        <v>17.931255889999999</v>
      </c>
      <c r="AV8" s="214">
        <v>15.16919532</v>
      </c>
      <c r="AW8" s="214">
        <v>13.380581250000001</v>
      </c>
      <c r="AX8" s="214">
        <v>13.38406339</v>
      </c>
      <c r="AY8" s="214">
        <v>13.68537912</v>
      </c>
      <c r="AZ8" s="214">
        <v>13.58389</v>
      </c>
      <c r="BA8" s="214">
        <v>13.336589999999999</v>
      </c>
      <c r="BB8" s="355">
        <v>13.561439999999999</v>
      </c>
      <c r="BC8" s="355">
        <v>13.880330000000001</v>
      </c>
      <c r="BD8" s="355">
        <v>14.943160000000001</v>
      </c>
      <c r="BE8" s="355">
        <v>16.757650000000002</v>
      </c>
      <c r="BF8" s="355">
        <v>17.573429999999998</v>
      </c>
      <c r="BG8" s="355">
        <v>17.047280000000001</v>
      </c>
      <c r="BH8" s="355">
        <v>14.305440000000001</v>
      </c>
      <c r="BI8" s="355">
        <v>13.72049</v>
      </c>
      <c r="BJ8" s="355">
        <v>13.38339</v>
      </c>
      <c r="BK8" s="355">
        <v>13.150119999999999</v>
      </c>
      <c r="BL8" s="355">
        <v>13.08432</v>
      </c>
      <c r="BM8" s="355">
        <v>13.258150000000001</v>
      </c>
      <c r="BN8" s="355">
        <v>13.71115</v>
      </c>
      <c r="BO8" s="355">
        <v>14.061730000000001</v>
      </c>
      <c r="BP8" s="355">
        <v>15.12931</v>
      </c>
      <c r="BQ8" s="355">
        <v>16.907579999999999</v>
      </c>
      <c r="BR8" s="355">
        <v>17.670909999999999</v>
      </c>
      <c r="BS8" s="355">
        <v>17.1098</v>
      </c>
      <c r="BT8" s="355">
        <v>14.32343</v>
      </c>
      <c r="BU8" s="355">
        <v>13.69833</v>
      </c>
      <c r="BV8" s="355">
        <v>13.328659999999999</v>
      </c>
    </row>
    <row r="9" spans="1:74" ht="11.1" customHeight="1" x14ac:dyDescent="0.2">
      <c r="A9" s="84" t="s">
        <v>844</v>
      </c>
      <c r="B9" s="187" t="s">
        <v>601</v>
      </c>
      <c r="C9" s="214">
        <v>10.574839730000001</v>
      </c>
      <c r="D9" s="214">
        <v>10.6807315</v>
      </c>
      <c r="E9" s="214">
        <v>10.901374580000001</v>
      </c>
      <c r="F9" s="214">
        <v>11.60394997</v>
      </c>
      <c r="G9" s="214">
        <v>13.67637055</v>
      </c>
      <c r="H9" s="214">
        <v>16.61699445</v>
      </c>
      <c r="I9" s="214">
        <v>17.587452649999999</v>
      </c>
      <c r="J9" s="214">
        <v>17.728700060000001</v>
      </c>
      <c r="K9" s="214">
        <v>16.865408590000001</v>
      </c>
      <c r="L9" s="214">
        <v>14.589098399999999</v>
      </c>
      <c r="M9" s="214">
        <v>11.299258740000001</v>
      </c>
      <c r="N9" s="214">
        <v>10.068911200000001</v>
      </c>
      <c r="O9" s="214">
        <v>9.8264624769999998</v>
      </c>
      <c r="P9" s="214">
        <v>9.4147427829999994</v>
      </c>
      <c r="Q9" s="214">
        <v>9.0145408289999995</v>
      </c>
      <c r="R9" s="214">
        <v>9.5197722589999998</v>
      </c>
      <c r="S9" s="214">
        <v>12.082926820000001</v>
      </c>
      <c r="T9" s="214">
        <v>14.92378514</v>
      </c>
      <c r="U9" s="214">
        <v>15.822646900000001</v>
      </c>
      <c r="V9" s="214">
        <v>16.380994340000001</v>
      </c>
      <c r="W9" s="214">
        <v>16.485419929999999</v>
      </c>
      <c r="X9" s="214">
        <v>12.80794646</v>
      </c>
      <c r="Y9" s="214">
        <v>11.033962130000001</v>
      </c>
      <c r="Z9" s="214">
        <v>10.11163275</v>
      </c>
      <c r="AA9" s="214">
        <v>8.8670843660000003</v>
      </c>
      <c r="AB9" s="214">
        <v>8.5612802709999993</v>
      </c>
      <c r="AC9" s="214">
        <v>9.2256568829999992</v>
      </c>
      <c r="AD9" s="214">
        <v>9.6319773709999996</v>
      </c>
      <c r="AE9" s="214">
        <v>10.66210826</v>
      </c>
      <c r="AF9" s="214">
        <v>13.821244569999999</v>
      </c>
      <c r="AG9" s="214">
        <v>15.505149810000001</v>
      </c>
      <c r="AH9" s="214">
        <v>16.804352219999998</v>
      </c>
      <c r="AI9" s="214">
        <v>16.240305230000001</v>
      </c>
      <c r="AJ9" s="214">
        <v>13.420055270000001</v>
      </c>
      <c r="AK9" s="214">
        <v>10.47767633</v>
      </c>
      <c r="AL9" s="214">
        <v>9.2778904789999999</v>
      </c>
      <c r="AM9" s="214">
        <v>9.503834178</v>
      </c>
      <c r="AN9" s="214">
        <v>10.204386639999999</v>
      </c>
      <c r="AO9" s="214">
        <v>10.135898859999999</v>
      </c>
      <c r="AP9" s="214">
        <v>10.51353999</v>
      </c>
      <c r="AQ9" s="214">
        <v>12.963677130000001</v>
      </c>
      <c r="AR9" s="214">
        <v>14.95744088</v>
      </c>
      <c r="AS9" s="214">
        <v>17.351810650000001</v>
      </c>
      <c r="AT9" s="214">
        <v>17.57808473</v>
      </c>
      <c r="AU9" s="214">
        <v>16.44172481</v>
      </c>
      <c r="AV9" s="214">
        <v>15.82786203</v>
      </c>
      <c r="AW9" s="214">
        <v>11.82278052</v>
      </c>
      <c r="AX9" s="214">
        <v>10.190502629999999</v>
      </c>
      <c r="AY9" s="214">
        <v>9.4713853960000005</v>
      </c>
      <c r="AZ9" s="214">
        <v>10.16954</v>
      </c>
      <c r="BA9" s="214">
        <v>10.04838</v>
      </c>
      <c r="BB9" s="355">
        <v>10.17628</v>
      </c>
      <c r="BC9" s="355">
        <v>12.24633</v>
      </c>
      <c r="BD9" s="355">
        <v>14.961980000000001</v>
      </c>
      <c r="BE9" s="355">
        <v>16.266459999999999</v>
      </c>
      <c r="BF9" s="355">
        <v>16.81953</v>
      </c>
      <c r="BG9" s="355">
        <v>16.336819999999999</v>
      </c>
      <c r="BH9" s="355">
        <v>13.92043</v>
      </c>
      <c r="BI9" s="355">
        <v>11.378259999999999</v>
      </c>
      <c r="BJ9" s="355">
        <v>10.197100000000001</v>
      </c>
      <c r="BK9" s="355">
        <v>10.153930000000001</v>
      </c>
      <c r="BL9" s="355">
        <v>10.28149</v>
      </c>
      <c r="BM9" s="355">
        <v>10.444089999999999</v>
      </c>
      <c r="BN9" s="355">
        <v>10.635809999999999</v>
      </c>
      <c r="BO9" s="355">
        <v>12.62275</v>
      </c>
      <c r="BP9" s="355">
        <v>15.29242</v>
      </c>
      <c r="BQ9" s="355">
        <v>16.513559999999998</v>
      </c>
      <c r="BR9" s="355">
        <v>16.965019999999999</v>
      </c>
      <c r="BS9" s="355">
        <v>16.406510000000001</v>
      </c>
      <c r="BT9" s="355">
        <v>13.8973</v>
      </c>
      <c r="BU9" s="355">
        <v>11.27805</v>
      </c>
      <c r="BV9" s="355">
        <v>10.045590000000001</v>
      </c>
    </row>
    <row r="10" spans="1:74" ht="11.1" customHeight="1" x14ac:dyDescent="0.2">
      <c r="A10" s="84" t="s">
        <v>845</v>
      </c>
      <c r="B10" s="189" t="s">
        <v>569</v>
      </c>
      <c r="C10" s="214">
        <v>7.8555182300000004</v>
      </c>
      <c r="D10" s="214">
        <v>8.4899906190000003</v>
      </c>
      <c r="E10" s="214">
        <v>10.094554430000001</v>
      </c>
      <c r="F10" s="214">
        <v>11.409022159999999</v>
      </c>
      <c r="G10" s="214">
        <v>13.49581886</v>
      </c>
      <c r="H10" s="214">
        <v>16.888047190000002</v>
      </c>
      <c r="I10" s="214">
        <v>17.915117169999998</v>
      </c>
      <c r="J10" s="214">
        <v>18.035297190000001</v>
      </c>
      <c r="K10" s="214">
        <v>15.34818469</v>
      </c>
      <c r="L10" s="214">
        <v>10.75305651</v>
      </c>
      <c r="M10" s="214">
        <v>8.5296573200000001</v>
      </c>
      <c r="N10" s="214">
        <v>8.7174623810000007</v>
      </c>
      <c r="O10" s="214">
        <v>7.9822421569999999</v>
      </c>
      <c r="P10" s="214">
        <v>7.4729086169999999</v>
      </c>
      <c r="Q10" s="214">
        <v>8.0226488190000005</v>
      </c>
      <c r="R10" s="214">
        <v>8.7767485660000002</v>
      </c>
      <c r="S10" s="214">
        <v>11.66390135</v>
      </c>
      <c r="T10" s="214">
        <v>15.12616381</v>
      </c>
      <c r="U10" s="214">
        <v>16.75580815</v>
      </c>
      <c r="V10" s="214">
        <v>17.453047309999999</v>
      </c>
      <c r="W10" s="214">
        <v>16.34074378</v>
      </c>
      <c r="X10" s="214">
        <v>10.507817709999999</v>
      </c>
      <c r="Y10" s="214">
        <v>7.9577433879999999</v>
      </c>
      <c r="Z10" s="214">
        <v>7.0234415410000004</v>
      </c>
      <c r="AA10" s="214">
        <v>6.4869911729999998</v>
      </c>
      <c r="AB10" s="214">
        <v>6.7421645180000001</v>
      </c>
      <c r="AC10" s="214">
        <v>7.3958096830000004</v>
      </c>
      <c r="AD10" s="214">
        <v>7.72908917</v>
      </c>
      <c r="AE10" s="214">
        <v>10.27584343</v>
      </c>
      <c r="AF10" s="214">
        <v>14.093005590000001</v>
      </c>
      <c r="AG10" s="214">
        <v>17.420020480000002</v>
      </c>
      <c r="AH10" s="214">
        <v>18.76507548</v>
      </c>
      <c r="AI10" s="214">
        <v>17.27954566</v>
      </c>
      <c r="AJ10" s="214">
        <v>12.30727167</v>
      </c>
      <c r="AK10" s="214">
        <v>8.7366715320000008</v>
      </c>
      <c r="AL10" s="214">
        <v>7.1330706619999997</v>
      </c>
      <c r="AM10" s="214">
        <v>7.5182367360000004</v>
      </c>
      <c r="AN10" s="214">
        <v>8.1365742500000007</v>
      </c>
      <c r="AO10" s="214">
        <v>7.7529821820000002</v>
      </c>
      <c r="AP10" s="214">
        <v>9.9261555159999997</v>
      </c>
      <c r="AQ10" s="214">
        <v>11.20222961</v>
      </c>
      <c r="AR10" s="214">
        <v>16.572816499999998</v>
      </c>
      <c r="AS10" s="214">
        <v>18.311201350000001</v>
      </c>
      <c r="AT10" s="214">
        <v>18.627196189999999</v>
      </c>
      <c r="AU10" s="214">
        <v>16.632342229999999</v>
      </c>
      <c r="AV10" s="214">
        <v>11.05536783</v>
      </c>
      <c r="AW10" s="214">
        <v>7.8502549520000002</v>
      </c>
      <c r="AX10" s="214">
        <v>6.9952878309999997</v>
      </c>
      <c r="AY10" s="214">
        <v>6.8857421710000004</v>
      </c>
      <c r="AZ10" s="214">
        <v>7.5563880000000001</v>
      </c>
      <c r="BA10" s="214">
        <v>7.8020889999999996</v>
      </c>
      <c r="BB10" s="355">
        <v>8.7378649999999993</v>
      </c>
      <c r="BC10" s="355">
        <v>11.227550000000001</v>
      </c>
      <c r="BD10" s="355">
        <v>14.34957</v>
      </c>
      <c r="BE10" s="355">
        <v>16.484960000000001</v>
      </c>
      <c r="BF10" s="355">
        <v>17.43186</v>
      </c>
      <c r="BG10" s="355">
        <v>15.47551</v>
      </c>
      <c r="BH10" s="355">
        <v>10.93024</v>
      </c>
      <c r="BI10" s="355">
        <v>8.9157510000000002</v>
      </c>
      <c r="BJ10" s="355">
        <v>8.2276869999999995</v>
      </c>
      <c r="BK10" s="355">
        <v>7.9438950000000004</v>
      </c>
      <c r="BL10" s="355">
        <v>7.9987250000000003</v>
      </c>
      <c r="BM10" s="355">
        <v>8.373901</v>
      </c>
      <c r="BN10" s="355">
        <v>9.3116459999999996</v>
      </c>
      <c r="BO10" s="355">
        <v>11.71837</v>
      </c>
      <c r="BP10" s="355">
        <v>14.766019999999999</v>
      </c>
      <c r="BQ10" s="355">
        <v>16.804600000000001</v>
      </c>
      <c r="BR10" s="355">
        <v>17.65842</v>
      </c>
      <c r="BS10" s="355">
        <v>15.634320000000001</v>
      </c>
      <c r="BT10" s="355">
        <v>11.021269999999999</v>
      </c>
      <c r="BU10" s="355">
        <v>8.9460770000000007</v>
      </c>
      <c r="BV10" s="355">
        <v>8.2085439999999998</v>
      </c>
    </row>
    <row r="11" spans="1:74" ht="11.1" customHeight="1" x14ac:dyDescent="0.2">
      <c r="A11" s="84" t="s">
        <v>846</v>
      </c>
      <c r="B11" s="189" t="s">
        <v>570</v>
      </c>
      <c r="C11" s="214">
        <v>8.3517011330000006</v>
      </c>
      <c r="D11" s="214">
        <v>9.0069893360000002</v>
      </c>
      <c r="E11" s="214">
        <v>10.07619611</v>
      </c>
      <c r="F11" s="214">
        <v>10.380117459999999</v>
      </c>
      <c r="G11" s="214">
        <v>12.054375690000001</v>
      </c>
      <c r="H11" s="214">
        <v>16.817137110000001</v>
      </c>
      <c r="I11" s="214">
        <v>18.819783699999999</v>
      </c>
      <c r="J11" s="214">
        <v>18.581026269999999</v>
      </c>
      <c r="K11" s="214">
        <v>17.32148119</v>
      </c>
      <c r="L11" s="214">
        <v>13.09759212</v>
      </c>
      <c r="M11" s="214">
        <v>9.8949939069999999</v>
      </c>
      <c r="N11" s="214">
        <v>9.3070836749999994</v>
      </c>
      <c r="O11" s="214">
        <v>8.6467281590000002</v>
      </c>
      <c r="P11" s="214">
        <v>8.3804935470000004</v>
      </c>
      <c r="Q11" s="214">
        <v>8.9724813989999994</v>
      </c>
      <c r="R11" s="214">
        <v>10.24758196</v>
      </c>
      <c r="S11" s="214">
        <v>12.23411589</v>
      </c>
      <c r="T11" s="214">
        <v>15.545360329999999</v>
      </c>
      <c r="U11" s="214">
        <v>17.332887880000001</v>
      </c>
      <c r="V11" s="214">
        <v>18.17080357</v>
      </c>
      <c r="W11" s="214">
        <v>17.398472850000001</v>
      </c>
      <c r="X11" s="214">
        <v>13.35881292</v>
      </c>
      <c r="Y11" s="214">
        <v>9.3752592450000005</v>
      </c>
      <c r="Z11" s="214">
        <v>7.6954790470000001</v>
      </c>
      <c r="AA11" s="214">
        <v>7.1305066080000001</v>
      </c>
      <c r="AB11" s="214">
        <v>7.2592476829999999</v>
      </c>
      <c r="AC11" s="214">
        <v>8.0908645400000001</v>
      </c>
      <c r="AD11" s="214">
        <v>8.5991090959999994</v>
      </c>
      <c r="AE11" s="214">
        <v>11.269141830000001</v>
      </c>
      <c r="AF11" s="214">
        <v>15.033651109999999</v>
      </c>
      <c r="AG11" s="214">
        <v>17.76009831</v>
      </c>
      <c r="AH11" s="214">
        <v>18.503395749999999</v>
      </c>
      <c r="AI11" s="214">
        <v>17.17343631</v>
      </c>
      <c r="AJ11" s="214">
        <v>13.75496422</v>
      </c>
      <c r="AK11" s="214">
        <v>10.339063980000001</v>
      </c>
      <c r="AL11" s="214">
        <v>7.8103793259999996</v>
      </c>
      <c r="AM11" s="214">
        <v>8.0007712879999993</v>
      </c>
      <c r="AN11" s="214">
        <v>8.566247036</v>
      </c>
      <c r="AO11" s="214">
        <v>8.5965256720000003</v>
      </c>
      <c r="AP11" s="214">
        <v>9.8865641160000006</v>
      </c>
      <c r="AQ11" s="214">
        <v>12.41215787</v>
      </c>
      <c r="AR11" s="214">
        <v>16.244233900000001</v>
      </c>
      <c r="AS11" s="214">
        <v>18.945639549999999</v>
      </c>
      <c r="AT11" s="214">
        <v>19.327744509999999</v>
      </c>
      <c r="AU11" s="214">
        <v>18.15675585</v>
      </c>
      <c r="AV11" s="214">
        <v>12.90284123</v>
      </c>
      <c r="AW11" s="214">
        <v>9.7520249870000004</v>
      </c>
      <c r="AX11" s="214">
        <v>8.6784910380000007</v>
      </c>
      <c r="AY11" s="214">
        <v>7.8266054340000002</v>
      </c>
      <c r="AZ11" s="214">
        <v>7.9384009999999998</v>
      </c>
      <c r="BA11" s="214">
        <v>9.0077060000000007</v>
      </c>
      <c r="BB11" s="355">
        <v>9.7748950000000008</v>
      </c>
      <c r="BC11" s="355">
        <v>11.480729999999999</v>
      </c>
      <c r="BD11" s="355">
        <v>15.406269999999999</v>
      </c>
      <c r="BE11" s="355">
        <v>17.52741</v>
      </c>
      <c r="BF11" s="355">
        <v>18.430399999999999</v>
      </c>
      <c r="BG11" s="355">
        <v>16.841629999999999</v>
      </c>
      <c r="BH11" s="355">
        <v>13.086259999999999</v>
      </c>
      <c r="BI11" s="355">
        <v>10.13391</v>
      </c>
      <c r="BJ11" s="355">
        <v>8.6320110000000003</v>
      </c>
      <c r="BK11" s="355">
        <v>8.5757320000000004</v>
      </c>
      <c r="BL11" s="355">
        <v>8.61754</v>
      </c>
      <c r="BM11" s="355">
        <v>9.6583590000000008</v>
      </c>
      <c r="BN11" s="355">
        <v>10.257210000000001</v>
      </c>
      <c r="BO11" s="355">
        <v>11.798159999999999</v>
      </c>
      <c r="BP11" s="355">
        <v>15.601470000000001</v>
      </c>
      <c r="BQ11" s="355">
        <v>17.63495</v>
      </c>
      <c r="BR11" s="355">
        <v>18.491489999999999</v>
      </c>
      <c r="BS11" s="355">
        <v>16.89095</v>
      </c>
      <c r="BT11" s="355">
        <v>13.16015</v>
      </c>
      <c r="BU11" s="355">
        <v>10.252459999999999</v>
      </c>
      <c r="BV11" s="355">
        <v>8.7910699999999995</v>
      </c>
    </row>
    <row r="12" spans="1:74" ht="11.1" customHeight="1" x14ac:dyDescent="0.2">
      <c r="A12" s="84" t="s">
        <v>847</v>
      </c>
      <c r="B12" s="189" t="s">
        <v>571</v>
      </c>
      <c r="C12" s="214">
        <v>10.710169199999999</v>
      </c>
      <c r="D12" s="214">
        <v>11.45613543</v>
      </c>
      <c r="E12" s="214">
        <v>11.893053460000001</v>
      </c>
      <c r="F12" s="214">
        <v>13.85948541</v>
      </c>
      <c r="G12" s="214">
        <v>17.16040404</v>
      </c>
      <c r="H12" s="214">
        <v>21.524238740000001</v>
      </c>
      <c r="I12" s="214">
        <v>23.007979779999999</v>
      </c>
      <c r="J12" s="214">
        <v>23.211568719999999</v>
      </c>
      <c r="K12" s="214">
        <v>22.177877160000001</v>
      </c>
      <c r="L12" s="214">
        <v>18.542923729999998</v>
      </c>
      <c r="M12" s="214">
        <v>12.08030911</v>
      </c>
      <c r="N12" s="214">
        <v>11.827721950000001</v>
      </c>
      <c r="O12" s="214">
        <v>11.06072243</v>
      </c>
      <c r="P12" s="214">
        <v>10.06553094</v>
      </c>
      <c r="Q12" s="214">
        <v>10.941178799999999</v>
      </c>
      <c r="R12" s="214">
        <v>13.538362319999999</v>
      </c>
      <c r="S12" s="214">
        <v>17.955809840000001</v>
      </c>
      <c r="T12" s="214">
        <v>21.277145520000001</v>
      </c>
      <c r="U12" s="214">
        <v>22.20406444</v>
      </c>
      <c r="V12" s="214">
        <v>22.19001664</v>
      </c>
      <c r="W12" s="214">
        <v>22.206677039999999</v>
      </c>
      <c r="X12" s="214">
        <v>16.636158460000001</v>
      </c>
      <c r="Y12" s="214">
        <v>13.28825683</v>
      </c>
      <c r="Z12" s="214">
        <v>13.103699199999999</v>
      </c>
      <c r="AA12" s="214">
        <v>9.7492953989999993</v>
      </c>
      <c r="AB12" s="214">
        <v>9.6250944199999999</v>
      </c>
      <c r="AC12" s="214">
        <v>11.604399770000001</v>
      </c>
      <c r="AD12" s="214">
        <v>12.89445652</v>
      </c>
      <c r="AE12" s="214">
        <v>15.719633139999999</v>
      </c>
      <c r="AF12" s="214">
        <v>19.811118839999999</v>
      </c>
      <c r="AG12" s="214">
        <v>22.783749610000001</v>
      </c>
      <c r="AH12" s="214">
        <v>23.291919409999998</v>
      </c>
      <c r="AI12" s="214">
        <v>23.36534683</v>
      </c>
      <c r="AJ12" s="214">
        <v>19.872119990000002</v>
      </c>
      <c r="AK12" s="214">
        <v>13.735956910000001</v>
      </c>
      <c r="AL12" s="214">
        <v>11.066006679999999</v>
      </c>
      <c r="AM12" s="214">
        <v>11.75699008</v>
      </c>
      <c r="AN12" s="214">
        <v>13.17434036</v>
      </c>
      <c r="AO12" s="214">
        <v>12.15968442</v>
      </c>
      <c r="AP12" s="214">
        <v>16.361790039999999</v>
      </c>
      <c r="AQ12" s="214">
        <v>21.762904639999999</v>
      </c>
      <c r="AR12" s="214">
        <v>24.44774061</v>
      </c>
      <c r="AS12" s="214">
        <v>26.78733446</v>
      </c>
      <c r="AT12" s="214">
        <v>27.982519870000001</v>
      </c>
      <c r="AU12" s="214">
        <v>25.911360420000001</v>
      </c>
      <c r="AV12" s="214">
        <v>21.22409158</v>
      </c>
      <c r="AW12" s="214">
        <v>13.334404770000001</v>
      </c>
      <c r="AX12" s="214">
        <v>11.46343038</v>
      </c>
      <c r="AY12" s="214">
        <v>10.487482160000001</v>
      </c>
      <c r="AZ12" s="214">
        <v>12.38316</v>
      </c>
      <c r="BA12" s="214">
        <v>11.59578</v>
      </c>
      <c r="BB12" s="355">
        <v>13.54983</v>
      </c>
      <c r="BC12" s="355">
        <v>16.9574</v>
      </c>
      <c r="BD12" s="355">
        <v>20.351520000000001</v>
      </c>
      <c r="BE12" s="355">
        <v>22.198180000000001</v>
      </c>
      <c r="BF12" s="355">
        <v>22.833739999999999</v>
      </c>
      <c r="BG12" s="355">
        <v>22.14152</v>
      </c>
      <c r="BH12" s="355">
        <v>17.669409999999999</v>
      </c>
      <c r="BI12" s="355">
        <v>13.093209999999999</v>
      </c>
      <c r="BJ12" s="355">
        <v>11.793060000000001</v>
      </c>
      <c r="BK12" s="355">
        <v>11.287800000000001</v>
      </c>
      <c r="BL12" s="355">
        <v>11.44801</v>
      </c>
      <c r="BM12" s="355">
        <v>11.84028</v>
      </c>
      <c r="BN12" s="355">
        <v>13.81349</v>
      </c>
      <c r="BO12" s="355">
        <v>17.268599999999999</v>
      </c>
      <c r="BP12" s="355">
        <v>20.655380000000001</v>
      </c>
      <c r="BQ12" s="355">
        <v>22.43892</v>
      </c>
      <c r="BR12" s="355">
        <v>22.987259999999999</v>
      </c>
      <c r="BS12" s="355">
        <v>22.231940000000002</v>
      </c>
      <c r="BT12" s="355">
        <v>17.683039999999998</v>
      </c>
      <c r="BU12" s="355">
        <v>13.039910000000001</v>
      </c>
      <c r="BV12" s="355">
        <v>11.689209999999999</v>
      </c>
    </row>
    <row r="13" spans="1:74" ht="11.1" customHeight="1" x14ac:dyDescent="0.2">
      <c r="A13" s="84" t="s">
        <v>848</v>
      </c>
      <c r="B13" s="189" t="s">
        <v>572</v>
      </c>
      <c r="C13" s="214">
        <v>9.4148505930000006</v>
      </c>
      <c r="D13" s="214">
        <v>9.5994130260000006</v>
      </c>
      <c r="E13" s="214">
        <v>10.139971559999999</v>
      </c>
      <c r="F13" s="214">
        <v>11.997652520000001</v>
      </c>
      <c r="G13" s="214">
        <v>15.49647976</v>
      </c>
      <c r="H13" s="214">
        <v>18.785800869999999</v>
      </c>
      <c r="I13" s="214">
        <v>19.947901829999999</v>
      </c>
      <c r="J13" s="214">
        <v>19.58365663</v>
      </c>
      <c r="K13" s="214">
        <v>19.76095956</v>
      </c>
      <c r="L13" s="214">
        <v>16.640249659999998</v>
      </c>
      <c r="M13" s="214">
        <v>10.951276679999999</v>
      </c>
      <c r="N13" s="214">
        <v>10.15525742</v>
      </c>
      <c r="O13" s="214">
        <v>9.6316900650000008</v>
      </c>
      <c r="P13" s="214">
        <v>9.304732156</v>
      </c>
      <c r="Q13" s="214">
        <v>8.8479670400000003</v>
      </c>
      <c r="R13" s="214">
        <v>12.17211782</v>
      </c>
      <c r="S13" s="214">
        <v>15.635193360000001</v>
      </c>
      <c r="T13" s="214">
        <v>17.94585717</v>
      </c>
      <c r="U13" s="214">
        <v>19.250223210000001</v>
      </c>
      <c r="V13" s="214">
        <v>19.913726950000001</v>
      </c>
      <c r="W13" s="214">
        <v>18.54938898</v>
      </c>
      <c r="X13" s="214">
        <v>15.72804709</v>
      </c>
      <c r="Y13" s="214">
        <v>12.543288069999999</v>
      </c>
      <c r="Z13" s="214">
        <v>10.26030299</v>
      </c>
      <c r="AA13" s="214">
        <v>8.5627624739999995</v>
      </c>
      <c r="AB13" s="214">
        <v>8.2173825679999997</v>
      </c>
      <c r="AC13" s="214">
        <v>9.0994360190000005</v>
      </c>
      <c r="AD13" s="214">
        <v>10.890760950000001</v>
      </c>
      <c r="AE13" s="214">
        <v>14.242392450000001</v>
      </c>
      <c r="AF13" s="214">
        <v>16.906637669999999</v>
      </c>
      <c r="AG13" s="214">
        <v>19.045566470000001</v>
      </c>
      <c r="AH13" s="214">
        <v>20.378110240000002</v>
      </c>
      <c r="AI13" s="214">
        <v>19.24616704</v>
      </c>
      <c r="AJ13" s="214">
        <v>18.793617780000002</v>
      </c>
      <c r="AK13" s="214">
        <v>13.16704693</v>
      </c>
      <c r="AL13" s="214">
        <v>9.6352772780000002</v>
      </c>
      <c r="AM13" s="214">
        <v>9.9193173419999994</v>
      </c>
      <c r="AN13" s="214">
        <v>11.025266739999999</v>
      </c>
      <c r="AO13" s="214">
        <v>10.98985388</v>
      </c>
      <c r="AP13" s="214">
        <v>13.31684051</v>
      </c>
      <c r="AQ13" s="214">
        <v>16.837128020000002</v>
      </c>
      <c r="AR13" s="214">
        <v>19.639706090000001</v>
      </c>
      <c r="AS13" s="214">
        <v>20.919019580000001</v>
      </c>
      <c r="AT13" s="214">
        <v>21.569082330000001</v>
      </c>
      <c r="AU13" s="214">
        <v>20.11256976</v>
      </c>
      <c r="AV13" s="214">
        <v>17.11860167</v>
      </c>
      <c r="AW13" s="214">
        <v>11.754185440000001</v>
      </c>
      <c r="AX13" s="214">
        <v>10.115792600000001</v>
      </c>
      <c r="AY13" s="214">
        <v>9.1946573330000003</v>
      </c>
      <c r="AZ13" s="214">
        <v>10.0168</v>
      </c>
      <c r="BA13" s="214">
        <v>9.8255999999999997</v>
      </c>
      <c r="BB13" s="355">
        <v>11.544040000000001</v>
      </c>
      <c r="BC13" s="355">
        <v>14.851150000000001</v>
      </c>
      <c r="BD13" s="355">
        <v>17.721889999999998</v>
      </c>
      <c r="BE13" s="355">
        <v>19.481169999999999</v>
      </c>
      <c r="BF13" s="355">
        <v>20.189319999999999</v>
      </c>
      <c r="BG13" s="355">
        <v>19.89085</v>
      </c>
      <c r="BH13" s="355">
        <v>16.917629999999999</v>
      </c>
      <c r="BI13" s="355">
        <v>13.06378</v>
      </c>
      <c r="BJ13" s="355">
        <v>11.28749</v>
      </c>
      <c r="BK13" s="355">
        <v>10.26756</v>
      </c>
      <c r="BL13" s="355">
        <v>10.239369999999999</v>
      </c>
      <c r="BM13" s="355">
        <v>10.43538</v>
      </c>
      <c r="BN13" s="355">
        <v>12.438269999999999</v>
      </c>
      <c r="BO13" s="355">
        <v>15.81373</v>
      </c>
      <c r="BP13" s="355">
        <v>18.757560000000002</v>
      </c>
      <c r="BQ13" s="355">
        <v>20.487269999999999</v>
      </c>
      <c r="BR13" s="355">
        <v>21.10566</v>
      </c>
      <c r="BS13" s="355">
        <v>20.72757</v>
      </c>
      <c r="BT13" s="355">
        <v>17.619859999999999</v>
      </c>
      <c r="BU13" s="355">
        <v>13.577529999999999</v>
      </c>
      <c r="BV13" s="355">
        <v>11.615130000000001</v>
      </c>
    </row>
    <row r="14" spans="1:74" ht="11.1" customHeight="1" x14ac:dyDescent="0.2">
      <c r="A14" s="84" t="s">
        <v>849</v>
      </c>
      <c r="B14" s="189" t="s">
        <v>573</v>
      </c>
      <c r="C14" s="214">
        <v>8.1852867160000002</v>
      </c>
      <c r="D14" s="214">
        <v>8.445957838</v>
      </c>
      <c r="E14" s="214">
        <v>9.5590286209999995</v>
      </c>
      <c r="F14" s="214">
        <v>12.046389270000001</v>
      </c>
      <c r="G14" s="214">
        <v>15.610562979999999</v>
      </c>
      <c r="H14" s="214">
        <v>18.483671040000001</v>
      </c>
      <c r="I14" s="214">
        <v>20.117212559999999</v>
      </c>
      <c r="J14" s="214">
        <v>20.85806474</v>
      </c>
      <c r="K14" s="214">
        <v>20.40137751</v>
      </c>
      <c r="L14" s="214">
        <v>19.341458169999999</v>
      </c>
      <c r="M14" s="214">
        <v>12.426907460000001</v>
      </c>
      <c r="N14" s="214">
        <v>9.7746588580000004</v>
      </c>
      <c r="O14" s="214">
        <v>8.7722184339999991</v>
      </c>
      <c r="P14" s="214">
        <v>8.4625641130000009</v>
      </c>
      <c r="Q14" s="214">
        <v>8.1434145059999992</v>
      </c>
      <c r="R14" s="214">
        <v>11.659972359999999</v>
      </c>
      <c r="S14" s="214">
        <v>15.28050395</v>
      </c>
      <c r="T14" s="214">
        <v>16.68098161</v>
      </c>
      <c r="U14" s="214">
        <v>18.44767719</v>
      </c>
      <c r="V14" s="214">
        <v>21.115535659999999</v>
      </c>
      <c r="W14" s="214">
        <v>20.580575140000001</v>
      </c>
      <c r="X14" s="214">
        <v>19.175401300000001</v>
      </c>
      <c r="Y14" s="214">
        <v>14.83665031</v>
      </c>
      <c r="Z14" s="214">
        <v>9.1463417489999994</v>
      </c>
      <c r="AA14" s="214">
        <v>7.9144350320000001</v>
      </c>
      <c r="AB14" s="214">
        <v>7.8857891919999998</v>
      </c>
      <c r="AC14" s="214">
        <v>9.9451496010000007</v>
      </c>
      <c r="AD14" s="214">
        <v>11.49187229</v>
      </c>
      <c r="AE14" s="214">
        <v>15.872343040000001</v>
      </c>
      <c r="AF14" s="214">
        <v>16.686427170000002</v>
      </c>
      <c r="AG14" s="214">
        <v>19.516806809999999</v>
      </c>
      <c r="AH14" s="214">
        <v>22.5935123</v>
      </c>
      <c r="AI14" s="214">
        <v>21.023715559999999</v>
      </c>
      <c r="AJ14" s="214">
        <v>20.349070220000002</v>
      </c>
      <c r="AK14" s="214">
        <v>18.130812290000001</v>
      </c>
      <c r="AL14" s="214">
        <v>10.26963344</v>
      </c>
      <c r="AM14" s="214">
        <v>9.3929104579999994</v>
      </c>
      <c r="AN14" s="214">
        <v>10.647442870000001</v>
      </c>
      <c r="AO14" s="214">
        <v>12.106930200000001</v>
      </c>
      <c r="AP14" s="214">
        <v>14.96611197</v>
      </c>
      <c r="AQ14" s="214">
        <v>16.708946749999999</v>
      </c>
      <c r="AR14" s="214">
        <v>18.713964579999999</v>
      </c>
      <c r="AS14" s="214">
        <v>21.09391901</v>
      </c>
      <c r="AT14" s="214">
        <v>23.439034670000002</v>
      </c>
      <c r="AU14" s="214">
        <v>21.825803149999999</v>
      </c>
      <c r="AV14" s="214">
        <v>20.698207960000001</v>
      </c>
      <c r="AW14" s="214">
        <v>13.534551710000001</v>
      </c>
      <c r="AX14" s="214">
        <v>11.07504048</v>
      </c>
      <c r="AY14" s="214">
        <v>8.6377920380000006</v>
      </c>
      <c r="AZ14" s="214">
        <v>9.1253030000000006</v>
      </c>
      <c r="BA14" s="214">
        <v>9.0657010000000007</v>
      </c>
      <c r="BB14" s="355">
        <v>11.05396</v>
      </c>
      <c r="BC14" s="355">
        <v>14.755699999999999</v>
      </c>
      <c r="BD14" s="355">
        <v>16.789929999999998</v>
      </c>
      <c r="BE14" s="355">
        <v>18.722570000000001</v>
      </c>
      <c r="BF14" s="355">
        <v>21.086310000000001</v>
      </c>
      <c r="BG14" s="355">
        <v>20.297689999999999</v>
      </c>
      <c r="BH14" s="355">
        <v>18.757739999999998</v>
      </c>
      <c r="BI14" s="355">
        <v>13.380100000000001</v>
      </c>
      <c r="BJ14" s="355">
        <v>9.7088990000000006</v>
      </c>
      <c r="BK14" s="355">
        <v>8.7693809999999992</v>
      </c>
      <c r="BL14" s="355">
        <v>8.8690770000000008</v>
      </c>
      <c r="BM14" s="355">
        <v>9.442698</v>
      </c>
      <c r="BN14" s="355">
        <v>11.869669999999999</v>
      </c>
      <c r="BO14" s="355">
        <v>15.519590000000001</v>
      </c>
      <c r="BP14" s="355">
        <v>17.52328</v>
      </c>
      <c r="BQ14" s="355">
        <v>19.295960000000001</v>
      </c>
      <c r="BR14" s="355">
        <v>21.483090000000001</v>
      </c>
      <c r="BS14" s="355">
        <v>20.597909999999999</v>
      </c>
      <c r="BT14" s="355">
        <v>18.90025</v>
      </c>
      <c r="BU14" s="355">
        <v>13.361829999999999</v>
      </c>
      <c r="BV14" s="355">
        <v>9.5277849999999997</v>
      </c>
    </row>
    <row r="15" spans="1:74" ht="11.1" customHeight="1" x14ac:dyDescent="0.2">
      <c r="A15" s="84" t="s">
        <v>850</v>
      </c>
      <c r="B15" s="189" t="s">
        <v>574</v>
      </c>
      <c r="C15" s="214">
        <v>8.6632421260000001</v>
      </c>
      <c r="D15" s="214">
        <v>9.0789307430000008</v>
      </c>
      <c r="E15" s="214">
        <v>9.7865920039999992</v>
      </c>
      <c r="F15" s="214">
        <v>10.37852979</v>
      </c>
      <c r="G15" s="214">
        <v>11.080837199999999</v>
      </c>
      <c r="H15" s="214">
        <v>13.439144089999999</v>
      </c>
      <c r="I15" s="214">
        <v>15.29670447</v>
      </c>
      <c r="J15" s="214">
        <v>15.810880020000001</v>
      </c>
      <c r="K15" s="214">
        <v>14.49961306</v>
      </c>
      <c r="L15" s="214">
        <v>11.9483359</v>
      </c>
      <c r="M15" s="214">
        <v>9.4852833580000002</v>
      </c>
      <c r="N15" s="214">
        <v>9.5477428779999993</v>
      </c>
      <c r="O15" s="214">
        <v>9.3807612900000006</v>
      </c>
      <c r="P15" s="214">
        <v>9.7780613840000008</v>
      </c>
      <c r="Q15" s="214">
        <v>9.9958654750000004</v>
      </c>
      <c r="R15" s="214">
        <v>10.15996172</v>
      </c>
      <c r="S15" s="214">
        <v>10.849688179999999</v>
      </c>
      <c r="T15" s="214">
        <v>12.871193440000001</v>
      </c>
      <c r="U15" s="214">
        <v>14.85919627</v>
      </c>
      <c r="V15" s="214">
        <v>14.781782489999999</v>
      </c>
      <c r="W15" s="214">
        <v>14.296368299999999</v>
      </c>
      <c r="X15" s="214">
        <v>11.548363999999999</v>
      </c>
      <c r="Y15" s="214">
        <v>8.5512359050000004</v>
      </c>
      <c r="Z15" s="214">
        <v>7.9895162260000001</v>
      </c>
      <c r="AA15" s="214">
        <v>7.9005138810000002</v>
      </c>
      <c r="AB15" s="214">
        <v>8.2926269599999998</v>
      </c>
      <c r="AC15" s="214">
        <v>8.7740203240000003</v>
      </c>
      <c r="AD15" s="214">
        <v>8.7812217070000003</v>
      </c>
      <c r="AE15" s="214">
        <v>9.3244350409999992</v>
      </c>
      <c r="AF15" s="214">
        <v>12.58263919</v>
      </c>
      <c r="AG15" s="214">
        <v>14.017180850000001</v>
      </c>
      <c r="AH15" s="214">
        <v>14.46505363</v>
      </c>
      <c r="AI15" s="214">
        <v>12.999550060000001</v>
      </c>
      <c r="AJ15" s="214">
        <v>10.52791845</v>
      </c>
      <c r="AK15" s="214">
        <v>8.9929346760000008</v>
      </c>
      <c r="AL15" s="214">
        <v>7.7865978670000002</v>
      </c>
      <c r="AM15" s="214">
        <v>7.8237630539999996</v>
      </c>
      <c r="AN15" s="214">
        <v>8.3130172939999998</v>
      </c>
      <c r="AO15" s="214">
        <v>8.8668031480000007</v>
      </c>
      <c r="AP15" s="214">
        <v>9.2221139890000003</v>
      </c>
      <c r="AQ15" s="214">
        <v>10.13924752</v>
      </c>
      <c r="AR15" s="214">
        <v>12.53865854</v>
      </c>
      <c r="AS15" s="214">
        <v>14.47453557</v>
      </c>
      <c r="AT15" s="214">
        <v>14.51643007</v>
      </c>
      <c r="AU15" s="214">
        <v>12.983546560000001</v>
      </c>
      <c r="AV15" s="214">
        <v>9.5865949029999999</v>
      </c>
      <c r="AW15" s="214">
        <v>9.0520477419999992</v>
      </c>
      <c r="AX15" s="214">
        <v>8.2779834759999993</v>
      </c>
      <c r="AY15" s="214">
        <v>8.0852624619999993</v>
      </c>
      <c r="AZ15" s="214">
        <v>8.461252</v>
      </c>
      <c r="BA15" s="214">
        <v>8.1235970000000002</v>
      </c>
      <c r="BB15" s="355">
        <v>8.7332579999999993</v>
      </c>
      <c r="BC15" s="355">
        <v>9.5761190000000003</v>
      </c>
      <c r="BD15" s="355">
        <v>11.510109999999999</v>
      </c>
      <c r="BE15" s="355">
        <v>13.28767</v>
      </c>
      <c r="BF15" s="355">
        <v>13.971019999999999</v>
      </c>
      <c r="BG15" s="355">
        <v>13.23906</v>
      </c>
      <c r="BH15" s="355">
        <v>10.68885</v>
      </c>
      <c r="BI15" s="355">
        <v>8.8809349999999991</v>
      </c>
      <c r="BJ15" s="355">
        <v>8.6946359999999991</v>
      </c>
      <c r="BK15" s="355">
        <v>8.7575509999999994</v>
      </c>
      <c r="BL15" s="355">
        <v>9.0675889999999999</v>
      </c>
      <c r="BM15" s="355">
        <v>9.1421960000000002</v>
      </c>
      <c r="BN15" s="355">
        <v>9.5125679999999999</v>
      </c>
      <c r="BO15" s="355">
        <v>10.23982</v>
      </c>
      <c r="BP15" s="355">
        <v>12.110150000000001</v>
      </c>
      <c r="BQ15" s="355">
        <v>13.83456</v>
      </c>
      <c r="BR15" s="355">
        <v>14.430569999999999</v>
      </c>
      <c r="BS15" s="355">
        <v>13.62762</v>
      </c>
      <c r="BT15" s="355">
        <v>11.00215</v>
      </c>
      <c r="BU15" s="355">
        <v>9.1206410000000009</v>
      </c>
      <c r="BV15" s="355">
        <v>8.8592080000000006</v>
      </c>
    </row>
    <row r="16" spans="1:74" ht="11.1" customHeight="1" x14ac:dyDescent="0.2">
      <c r="A16" s="84" t="s">
        <v>851</v>
      </c>
      <c r="B16" s="189" t="s">
        <v>575</v>
      </c>
      <c r="C16" s="214">
        <v>10.69870697</v>
      </c>
      <c r="D16" s="214">
        <v>10.93486042</v>
      </c>
      <c r="E16" s="214">
        <v>11.355324</v>
      </c>
      <c r="F16" s="214">
        <v>11.23602827</v>
      </c>
      <c r="G16" s="214">
        <v>11.992615130000001</v>
      </c>
      <c r="H16" s="214">
        <v>12.06691054</v>
      </c>
      <c r="I16" s="214">
        <v>12.529813620000001</v>
      </c>
      <c r="J16" s="214">
        <v>12.2672854</v>
      </c>
      <c r="K16" s="214">
        <v>12.33634065</v>
      </c>
      <c r="L16" s="214">
        <v>11.981085370000001</v>
      </c>
      <c r="M16" s="214">
        <v>10.86062297</v>
      </c>
      <c r="N16" s="214">
        <v>11.17293052</v>
      </c>
      <c r="O16" s="214">
        <v>11.557370929999999</v>
      </c>
      <c r="P16" s="214">
        <v>11.591431679999999</v>
      </c>
      <c r="Q16" s="214">
        <v>11.52493529</v>
      </c>
      <c r="R16" s="214">
        <v>11.200807019999999</v>
      </c>
      <c r="S16" s="214">
        <v>11.7941877</v>
      </c>
      <c r="T16" s="214">
        <v>12.334703530000001</v>
      </c>
      <c r="U16" s="214">
        <v>12.341998050000001</v>
      </c>
      <c r="V16" s="214">
        <v>12.542126079999999</v>
      </c>
      <c r="W16" s="214">
        <v>12.313412039999999</v>
      </c>
      <c r="X16" s="214">
        <v>11.83594518</v>
      </c>
      <c r="Y16" s="214">
        <v>10.419996790000001</v>
      </c>
      <c r="Z16" s="214">
        <v>11.07098315</v>
      </c>
      <c r="AA16" s="214">
        <v>11.000104840000001</v>
      </c>
      <c r="AB16" s="214">
        <v>11.193141170000001</v>
      </c>
      <c r="AC16" s="214">
        <v>10.60799958</v>
      </c>
      <c r="AD16" s="214">
        <v>10.67291064</v>
      </c>
      <c r="AE16" s="214">
        <v>11.675693089999999</v>
      </c>
      <c r="AF16" s="214">
        <v>11.79514298</v>
      </c>
      <c r="AG16" s="214">
        <v>12.42727674</v>
      </c>
      <c r="AH16" s="214">
        <v>13.244650740000001</v>
      </c>
      <c r="AI16" s="214">
        <v>13.356070219999999</v>
      </c>
      <c r="AJ16" s="214">
        <v>12.73725462</v>
      </c>
      <c r="AK16" s="214">
        <v>11.964927879999999</v>
      </c>
      <c r="AL16" s="214">
        <v>12.1192777</v>
      </c>
      <c r="AM16" s="214">
        <v>12.19900453</v>
      </c>
      <c r="AN16" s="214">
        <v>11.927124470000001</v>
      </c>
      <c r="AO16" s="214">
        <v>11.78918328</v>
      </c>
      <c r="AP16" s="214">
        <v>12.036257859999999</v>
      </c>
      <c r="AQ16" s="214">
        <v>12.809287189999999</v>
      </c>
      <c r="AR16" s="214">
        <v>13.400040949999999</v>
      </c>
      <c r="AS16" s="214">
        <v>12.99150386</v>
      </c>
      <c r="AT16" s="214">
        <v>13.06913434</v>
      </c>
      <c r="AU16" s="214">
        <v>12.644041059999999</v>
      </c>
      <c r="AV16" s="214">
        <v>11.81096582</v>
      </c>
      <c r="AW16" s="214">
        <v>11.08161988</v>
      </c>
      <c r="AX16" s="214">
        <v>11.22989293</v>
      </c>
      <c r="AY16" s="214">
        <v>11.68662505</v>
      </c>
      <c r="AZ16" s="214">
        <v>11.53087</v>
      </c>
      <c r="BA16" s="214">
        <v>11.35328</v>
      </c>
      <c r="BB16" s="355">
        <v>11.320919999999999</v>
      </c>
      <c r="BC16" s="355">
        <v>11.89715</v>
      </c>
      <c r="BD16" s="355">
        <v>12.340009999999999</v>
      </c>
      <c r="BE16" s="355">
        <v>12.60562</v>
      </c>
      <c r="BF16" s="355">
        <v>13.033810000000001</v>
      </c>
      <c r="BG16" s="355">
        <v>12.7995</v>
      </c>
      <c r="BH16" s="355">
        <v>12.403309999999999</v>
      </c>
      <c r="BI16" s="355">
        <v>11.440060000000001</v>
      </c>
      <c r="BJ16" s="355">
        <v>11.49034</v>
      </c>
      <c r="BK16" s="355">
        <v>12.47462</v>
      </c>
      <c r="BL16" s="355">
        <v>12.59614</v>
      </c>
      <c r="BM16" s="355">
        <v>12.399900000000001</v>
      </c>
      <c r="BN16" s="355">
        <v>12.340450000000001</v>
      </c>
      <c r="BO16" s="355">
        <v>12.75248</v>
      </c>
      <c r="BP16" s="355">
        <v>12.861879999999999</v>
      </c>
      <c r="BQ16" s="355">
        <v>12.85858</v>
      </c>
      <c r="BR16" s="355">
        <v>13.06582</v>
      </c>
      <c r="BS16" s="355">
        <v>12.8726</v>
      </c>
      <c r="BT16" s="355">
        <v>12.48917</v>
      </c>
      <c r="BU16" s="355">
        <v>11.51834</v>
      </c>
      <c r="BV16" s="355">
        <v>11.65709</v>
      </c>
    </row>
    <row r="17" spans="1:74" ht="11.1" customHeight="1" x14ac:dyDescent="0.2">
      <c r="A17" s="84" t="s">
        <v>664</v>
      </c>
      <c r="B17" s="189" t="s">
        <v>549</v>
      </c>
      <c r="C17" s="214">
        <v>9.26</v>
      </c>
      <c r="D17" s="214">
        <v>9.77</v>
      </c>
      <c r="E17" s="214">
        <v>10.7</v>
      </c>
      <c r="F17" s="214">
        <v>11.76</v>
      </c>
      <c r="G17" s="214">
        <v>13.6</v>
      </c>
      <c r="H17" s="214">
        <v>16.13</v>
      </c>
      <c r="I17" s="214">
        <v>17.23</v>
      </c>
      <c r="J17" s="214">
        <v>17.41</v>
      </c>
      <c r="K17" s="214">
        <v>16.27</v>
      </c>
      <c r="L17" s="214">
        <v>13.11</v>
      </c>
      <c r="M17" s="214">
        <v>10.19</v>
      </c>
      <c r="N17" s="214">
        <v>10.01</v>
      </c>
      <c r="O17" s="214">
        <v>9.5</v>
      </c>
      <c r="P17" s="214">
        <v>9.08</v>
      </c>
      <c r="Q17" s="214">
        <v>9.2799999999999994</v>
      </c>
      <c r="R17" s="214">
        <v>10.43</v>
      </c>
      <c r="S17" s="214">
        <v>12.73</v>
      </c>
      <c r="T17" s="214">
        <v>15.07</v>
      </c>
      <c r="U17" s="214">
        <v>16.28</v>
      </c>
      <c r="V17" s="214">
        <v>16.88</v>
      </c>
      <c r="W17" s="214">
        <v>16.399999999999999</v>
      </c>
      <c r="X17" s="214">
        <v>12.6</v>
      </c>
      <c r="Y17" s="214">
        <v>10.02</v>
      </c>
      <c r="Z17" s="214">
        <v>9.27</v>
      </c>
      <c r="AA17" s="214">
        <v>8.2799999999999994</v>
      </c>
      <c r="AB17" s="214">
        <v>8.36</v>
      </c>
      <c r="AC17" s="214">
        <v>9.19</v>
      </c>
      <c r="AD17" s="214">
        <v>9.65</v>
      </c>
      <c r="AE17" s="214">
        <v>11.62</v>
      </c>
      <c r="AF17" s="214">
        <v>14.43</v>
      </c>
      <c r="AG17" s="214">
        <v>16.55</v>
      </c>
      <c r="AH17" s="214">
        <v>17.600000000000001</v>
      </c>
      <c r="AI17" s="214">
        <v>16.78</v>
      </c>
      <c r="AJ17" s="214">
        <v>13.74</v>
      </c>
      <c r="AK17" s="214">
        <v>10.77</v>
      </c>
      <c r="AL17" s="214">
        <v>9.06</v>
      </c>
      <c r="AM17" s="214">
        <v>9.3800000000000008</v>
      </c>
      <c r="AN17" s="214">
        <v>10.07</v>
      </c>
      <c r="AO17" s="214">
        <v>9.9</v>
      </c>
      <c r="AP17" s="214">
        <v>11.38</v>
      </c>
      <c r="AQ17" s="214">
        <v>13.32</v>
      </c>
      <c r="AR17" s="214">
        <v>16.13</v>
      </c>
      <c r="AS17" s="214">
        <v>17.96</v>
      </c>
      <c r="AT17" s="214">
        <v>18.32</v>
      </c>
      <c r="AU17" s="214">
        <v>17.010000000000002</v>
      </c>
      <c r="AV17" s="214">
        <v>13.5</v>
      </c>
      <c r="AW17" s="214">
        <v>10.26</v>
      </c>
      <c r="AX17" s="214">
        <v>9.33</v>
      </c>
      <c r="AY17" s="214">
        <v>8.93</v>
      </c>
      <c r="AZ17" s="214">
        <v>9.4066510000000001</v>
      </c>
      <c r="BA17" s="214">
        <v>9.5541839999999993</v>
      </c>
      <c r="BB17" s="355">
        <v>10.35426</v>
      </c>
      <c r="BC17" s="355">
        <v>12.36239</v>
      </c>
      <c r="BD17" s="355">
        <v>14.799200000000001</v>
      </c>
      <c r="BE17" s="355">
        <v>16.33502</v>
      </c>
      <c r="BF17" s="355">
        <v>17.231089999999998</v>
      </c>
      <c r="BG17" s="355">
        <v>16.270790000000002</v>
      </c>
      <c r="BH17" s="355">
        <v>13.253690000000001</v>
      </c>
      <c r="BI17" s="355">
        <v>10.813739999999999</v>
      </c>
      <c r="BJ17" s="355">
        <v>9.8868410000000004</v>
      </c>
      <c r="BK17" s="355">
        <v>9.6803089999999994</v>
      </c>
      <c r="BL17" s="355">
        <v>9.7624849999999999</v>
      </c>
      <c r="BM17" s="355">
        <v>10.099209999999999</v>
      </c>
      <c r="BN17" s="355">
        <v>10.96359</v>
      </c>
      <c r="BO17" s="355">
        <v>12.909050000000001</v>
      </c>
      <c r="BP17" s="355">
        <v>15.23077</v>
      </c>
      <c r="BQ17" s="355">
        <v>16.654229999999998</v>
      </c>
      <c r="BR17" s="355">
        <v>17.420020000000001</v>
      </c>
      <c r="BS17" s="355">
        <v>16.4344</v>
      </c>
      <c r="BT17" s="355">
        <v>13.363849999999999</v>
      </c>
      <c r="BU17" s="355">
        <v>10.86206</v>
      </c>
      <c r="BV17" s="355">
        <v>9.8975059999999999</v>
      </c>
    </row>
    <row r="18" spans="1:74" ht="11.1" customHeight="1" x14ac:dyDescent="0.2">
      <c r="A18" s="84"/>
      <c r="B18" s="88" t="s">
        <v>1244</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390"/>
      <c r="BC18" s="390"/>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852</v>
      </c>
      <c r="B19" s="189" t="s">
        <v>568</v>
      </c>
      <c r="C19" s="214">
        <v>10.949164189999999</v>
      </c>
      <c r="D19" s="214">
        <v>11.505950670000001</v>
      </c>
      <c r="E19" s="214">
        <v>12.27461894</v>
      </c>
      <c r="F19" s="214">
        <v>13.1911478</v>
      </c>
      <c r="G19" s="214">
        <v>12.65951707</v>
      </c>
      <c r="H19" s="214">
        <v>12.64354271</v>
      </c>
      <c r="I19" s="214">
        <v>11.9462043</v>
      </c>
      <c r="J19" s="214">
        <v>11.78047553</v>
      </c>
      <c r="K19" s="214">
        <v>11.84500757</v>
      </c>
      <c r="L19" s="214">
        <v>11.092745109999999</v>
      </c>
      <c r="M19" s="214">
        <v>11.33594493</v>
      </c>
      <c r="N19" s="214">
        <v>11.60554333</v>
      </c>
      <c r="O19" s="214">
        <v>11.50181765</v>
      </c>
      <c r="P19" s="214">
        <v>10.831036409999999</v>
      </c>
      <c r="Q19" s="214">
        <v>9.9426690640000004</v>
      </c>
      <c r="R19" s="214">
        <v>10.39597461</v>
      </c>
      <c r="S19" s="214">
        <v>10.15225416</v>
      </c>
      <c r="T19" s="214">
        <v>9.5310747560000006</v>
      </c>
      <c r="U19" s="214">
        <v>9.4250608230000008</v>
      </c>
      <c r="V19" s="214">
        <v>9.7144956849999993</v>
      </c>
      <c r="W19" s="214">
        <v>10.022463910000001</v>
      </c>
      <c r="X19" s="214">
        <v>8.7889949539999996</v>
      </c>
      <c r="Y19" s="214">
        <v>8.9040560370000001</v>
      </c>
      <c r="Z19" s="214">
        <v>9.5750575280000003</v>
      </c>
      <c r="AA19" s="214">
        <v>8.8406131180000003</v>
      </c>
      <c r="AB19" s="214">
        <v>8.7903303939999997</v>
      </c>
      <c r="AC19" s="214">
        <v>8.7671459489999997</v>
      </c>
      <c r="AD19" s="214">
        <v>9.3906425650000003</v>
      </c>
      <c r="AE19" s="214">
        <v>9.5186809029999999</v>
      </c>
      <c r="AF19" s="214">
        <v>10.04452708</v>
      </c>
      <c r="AG19" s="214">
        <v>10.232720179999999</v>
      </c>
      <c r="AH19" s="214">
        <v>10.676538300000001</v>
      </c>
      <c r="AI19" s="214">
        <v>10.309738919999999</v>
      </c>
      <c r="AJ19" s="214">
        <v>9.8392592560000001</v>
      </c>
      <c r="AK19" s="214">
        <v>9.4971183680000006</v>
      </c>
      <c r="AL19" s="214">
        <v>9.4670590580000002</v>
      </c>
      <c r="AM19" s="214">
        <v>9.4866893769999994</v>
      </c>
      <c r="AN19" s="214">
        <v>9.8691829729999991</v>
      </c>
      <c r="AO19" s="214">
        <v>9.3422754559999994</v>
      </c>
      <c r="AP19" s="214">
        <v>9.7258979310000004</v>
      </c>
      <c r="AQ19" s="214">
        <v>10.261776040000001</v>
      </c>
      <c r="AR19" s="214">
        <v>10.08335215</v>
      </c>
      <c r="AS19" s="214">
        <v>10.66086159</v>
      </c>
      <c r="AT19" s="214">
        <v>10.757738979999999</v>
      </c>
      <c r="AU19" s="214">
        <v>10.41393296</v>
      </c>
      <c r="AV19" s="214">
        <v>8.8290866300000008</v>
      </c>
      <c r="AW19" s="214">
        <v>9.3974525109999991</v>
      </c>
      <c r="AX19" s="214">
        <v>9.7967423379999996</v>
      </c>
      <c r="AY19" s="214">
        <v>10.21211836</v>
      </c>
      <c r="AZ19" s="214">
        <v>10.34201</v>
      </c>
      <c r="BA19" s="214">
        <v>10.3742</v>
      </c>
      <c r="BB19" s="355">
        <v>10.502330000000001</v>
      </c>
      <c r="BC19" s="355">
        <v>10.426909999999999</v>
      </c>
      <c r="BD19" s="355">
        <v>10.27988</v>
      </c>
      <c r="BE19" s="355">
        <v>10.310079999999999</v>
      </c>
      <c r="BF19" s="355">
        <v>10.41718</v>
      </c>
      <c r="BG19" s="355">
        <v>10.49071</v>
      </c>
      <c r="BH19" s="355">
        <v>9.6779080000000004</v>
      </c>
      <c r="BI19" s="355">
        <v>9.8158630000000002</v>
      </c>
      <c r="BJ19" s="355">
        <v>10.27375</v>
      </c>
      <c r="BK19" s="355">
        <v>10.247350000000001</v>
      </c>
      <c r="BL19" s="355">
        <v>10.01497</v>
      </c>
      <c r="BM19" s="355">
        <v>10.067970000000001</v>
      </c>
      <c r="BN19" s="355">
        <v>10.29369</v>
      </c>
      <c r="BO19" s="355">
        <v>10.26108</v>
      </c>
      <c r="BP19" s="355">
        <v>10.117330000000001</v>
      </c>
      <c r="BQ19" s="355">
        <v>10.15779</v>
      </c>
      <c r="BR19" s="355">
        <v>10.299340000000001</v>
      </c>
      <c r="BS19" s="355">
        <v>10.208500000000001</v>
      </c>
      <c r="BT19" s="355">
        <v>9.6951999999999998</v>
      </c>
      <c r="BU19" s="355">
        <v>9.7549899999999994</v>
      </c>
      <c r="BV19" s="355">
        <v>10.3606</v>
      </c>
    </row>
    <row r="20" spans="1:74" ht="11.1" customHeight="1" x14ac:dyDescent="0.2">
      <c r="A20" s="84" t="s">
        <v>853</v>
      </c>
      <c r="B20" s="187" t="s">
        <v>601</v>
      </c>
      <c r="C20" s="214">
        <v>8.751067784</v>
      </c>
      <c r="D20" s="214">
        <v>9.6087691559999993</v>
      </c>
      <c r="E20" s="214">
        <v>9.6702424560000004</v>
      </c>
      <c r="F20" s="214">
        <v>9.2452630730000003</v>
      </c>
      <c r="G20" s="214">
        <v>9.0700622830000004</v>
      </c>
      <c r="H20" s="214">
        <v>8.5525844830000004</v>
      </c>
      <c r="I20" s="214">
        <v>8.4337259119999999</v>
      </c>
      <c r="J20" s="214">
        <v>7.9293653810000002</v>
      </c>
      <c r="K20" s="214">
        <v>7.8099374690000003</v>
      </c>
      <c r="L20" s="214">
        <v>7.881615451</v>
      </c>
      <c r="M20" s="214">
        <v>7.9478006839999997</v>
      </c>
      <c r="N20" s="214">
        <v>8.1975510239999991</v>
      </c>
      <c r="O20" s="214">
        <v>8.0651386800000004</v>
      </c>
      <c r="P20" s="214">
        <v>7.8336708330000002</v>
      </c>
      <c r="Q20" s="214">
        <v>7.6823988740000004</v>
      </c>
      <c r="R20" s="214">
        <v>7.5661365419999997</v>
      </c>
      <c r="S20" s="214">
        <v>7.1842448570000004</v>
      </c>
      <c r="T20" s="214">
        <v>7.3847699889999996</v>
      </c>
      <c r="U20" s="214">
        <v>6.7313267349999997</v>
      </c>
      <c r="V20" s="214">
        <v>6.3852002690000003</v>
      </c>
      <c r="W20" s="214">
        <v>6.596464836</v>
      </c>
      <c r="X20" s="214">
        <v>6.7643950310000003</v>
      </c>
      <c r="Y20" s="214">
        <v>6.878983753</v>
      </c>
      <c r="Z20" s="214">
        <v>7.1663065469999996</v>
      </c>
      <c r="AA20" s="214">
        <v>6.944261204</v>
      </c>
      <c r="AB20" s="214">
        <v>6.9514940259999998</v>
      </c>
      <c r="AC20" s="214">
        <v>6.8548881750000001</v>
      </c>
      <c r="AD20" s="214">
        <v>6.5179743500000002</v>
      </c>
      <c r="AE20" s="214">
        <v>6.4409824550000003</v>
      </c>
      <c r="AF20" s="214">
        <v>6.3306232610000004</v>
      </c>
      <c r="AG20" s="214">
        <v>6.2508954010000002</v>
      </c>
      <c r="AH20" s="214">
        <v>5.9151596</v>
      </c>
      <c r="AI20" s="214">
        <v>6.0239190210000002</v>
      </c>
      <c r="AJ20" s="214">
        <v>6.2649539399999998</v>
      </c>
      <c r="AK20" s="214">
        <v>6.6972944200000004</v>
      </c>
      <c r="AL20" s="214">
        <v>7.0576170969999996</v>
      </c>
      <c r="AM20" s="214">
        <v>7.5103996769999997</v>
      </c>
      <c r="AN20" s="214">
        <v>7.8600664299999998</v>
      </c>
      <c r="AO20" s="214">
        <v>7.6390444520000003</v>
      </c>
      <c r="AP20" s="214">
        <v>7.4698040780000001</v>
      </c>
      <c r="AQ20" s="214">
        <v>7.3731109510000001</v>
      </c>
      <c r="AR20" s="214">
        <v>7.3957634509999997</v>
      </c>
      <c r="AS20" s="214">
        <v>7.2718542609999997</v>
      </c>
      <c r="AT20" s="214">
        <v>6.6238065480000001</v>
      </c>
      <c r="AU20" s="214">
        <v>6.5929908509999997</v>
      </c>
      <c r="AV20" s="214">
        <v>7.1897129509999997</v>
      </c>
      <c r="AW20" s="214">
        <v>7.2573495130000003</v>
      </c>
      <c r="AX20" s="214">
        <v>7.5157571949999999</v>
      </c>
      <c r="AY20" s="214">
        <v>7.7830420269999996</v>
      </c>
      <c r="AZ20" s="214">
        <v>7.7940120000000004</v>
      </c>
      <c r="BA20" s="214">
        <v>7.8401379999999996</v>
      </c>
      <c r="BB20" s="355">
        <v>7.6056169999999996</v>
      </c>
      <c r="BC20" s="355">
        <v>7.5269310000000003</v>
      </c>
      <c r="BD20" s="355">
        <v>7.3399660000000004</v>
      </c>
      <c r="BE20" s="355">
        <v>6.964143</v>
      </c>
      <c r="BF20" s="355">
        <v>6.8859459999999997</v>
      </c>
      <c r="BG20" s="355">
        <v>7.033379</v>
      </c>
      <c r="BH20" s="355">
        <v>7.3356250000000003</v>
      </c>
      <c r="BI20" s="355">
        <v>7.5300739999999999</v>
      </c>
      <c r="BJ20" s="355">
        <v>7.7422050000000002</v>
      </c>
      <c r="BK20" s="355">
        <v>7.697381</v>
      </c>
      <c r="BL20" s="355">
        <v>7.753609</v>
      </c>
      <c r="BM20" s="355">
        <v>7.9462729999999997</v>
      </c>
      <c r="BN20" s="355">
        <v>7.7305650000000004</v>
      </c>
      <c r="BO20" s="355">
        <v>7.6748599999999998</v>
      </c>
      <c r="BP20" s="355">
        <v>7.4934219999999998</v>
      </c>
      <c r="BQ20" s="355">
        <v>7.1049350000000002</v>
      </c>
      <c r="BR20" s="355">
        <v>7.0091939999999999</v>
      </c>
      <c r="BS20" s="355">
        <v>7.1319249999999998</v>
      </c>
      <c r="BT20" s="355">
        <v>7.4030800000000001</v>
      </c>
      <c r="BU20" s="355">
        <v>7.5646060000000004</v>
      </c>
      <c r="BV20" s="355">
        <v>7.7480849999999997</v>
      </c>
    </row>
    <row r="21" spans="1:74" ht="11.1" customHeight="1" x14ac:dyDescent="0.2">
      <c r="A21" s="84" t="s">
        <v>854</v>
      </c>
      <c r="B21" s="189" t="s">
        <v>569</v>
      </c>
      <c r="C21" s="214">
        <v>7.1695938119999996</v>
      </c>
      <c r="D21" s="214">
        <v>7.8549313859999996</v>
      </c>
      <c r="E21" s="214">
        <v>9.2280553110000003</v>
      </c>
      <c r="F21" s="214">
        <v>9.4565034620000006</v>
      </c>
      <c r="G21" s="214">
        <v>10.132855129999999</v>
      </c>
      <c r="H21" s="214">
        <v>10.96230287</v>
      </c>
      <c r="I21" s="214">
        <v>10.83204155</v>
      </c>
      <c r="J21" s="214">
        <v>10.37095931</v>
      </c>
      <c r="K21" s="214">
        <v>9.2623898659999995</v>
      </c>
      <c r="L21" s="214">
        <v>7.8945550090000003</v>
      </c>
      <c r="M21" s="214">
        <v>7.3413115360000001</v>
      </c>
      <c r="N21" s="214">
        <v>7.6496861850000002</v>
      </c>
      <c r="O21" s="214">
        <v>7.0805555580000004</v>
      </c>
      <c r="P21" s="214">
        <v>6.7563242749999999</v>
      </c>
      <c r="Q21" s="214">
        <v>6.9808186619999999</v>
      </c>
      <c r="R21" s="214">
        <v>6.8994130250000003</v>
      </c>
      <c r="S21" s="214">
        <v>7.8169754290000002</v>
      </c>
      <c r="T21" s="214">
        <v>8.7211013279999996</v>
      </c>
      <c r="U21" s="214">
        <v>8.9610514319999997</v>
      </c>
      <c r="V21" s="214">
        <v>8.9562745439999993</v>
      </c>
      <c r="W21" s="214">
        <v>8.5545919690000005</v>
      </c>
      <c r="X21" s="214">
        <v>6.8403335099999998</v>
      </c>
      <c r="Y21" s="214">
        <v>6.3313978000000004</v>
      </c>
      <c r="Z21" s="214">
        <v>5.9966791439999998</v>
      </c>
      <c r="AA21" s="214">
        <v>5.7411603409999996</v>
      </c>
      <c r="AB21" s="214">
        <v>5.8591697749999998</v>
      </c>
      <c r="AC21" s="214">
        <v>6.0864669530000004</v>
      </c>
      <c r="AD21" s="214">
        <v>6.0765025760000002</v>
      </c>
      <c r="AE21" s="214">
        <v>6.8465933679999997</v>
      </c>
      <c r="AF21" s="214">
        <v>7.858121197</v>
      </c>
      <c r="AG21" s="214">
        <v>8.8453208849999996</v>
      </c>
      <c r="AH21" s="214">
        <v>8.9495541089999993</v>
      </c>
      <c r="AI21" s="214">
        <v>8.5384257669999997</v>
      </c>
      <c r="AJ21" s="214">
        <v>7.3957845630000003</v>
      </c>
      <c r="AK21" s="214">
        <v>6.7441726089999996</v>
      </c>
      <c r="AL21" s="214">
        <v>6.1393545820000002</v>
      </c>
      <c r="AM21" s="214">
        <v>6.6240961900000004</v>
      </c>
      <c r="AN21" s="214">
        <v>6.7742887959999996</v>
      </c>
      <c r="AO21" s="214">
        <v>6.5151409009999997</v>
      </c>
      <c r="AP21" s="214">
        <v>7.4220947209999997</v>
      </c>
      <c r="AQ21" s="214">
        <v>7.8878398389999997</v>
      </c>
      <c r="AR21" s="214">
        <v>8.9753815620000008</v>
      </c>
      <c r="AS21" s="214">
        <v>9.1057939389999998</v>
      </c>
      <c r="AT21" s="214">
        <v>9.2793474870000008</v>
      </c>
      <c r="AU21" s="214">
        <v>8.5944393849999994</v>
      </c>
      <c r="AV21" s="214">
        <v>7.0229250150000002</v>
      </c>
      <c r="AW21" s="214">
        <v>6.2301487609999997</v>
      </c>
      <c r="AX21" s="214">
        <v>5.9557012350000003</v>
      </c>
      <c r="AY21" s="214">
        <v>6.0553748189999999</v>
      </c>
      <c r="AZ21" s="214">
        <v>6.2809439999999999</v>
      </c>
      <c r="BA21" s="214">
        <v>6.434272</v>
      </c>
      <c r="BB21" s="355">
        <v>6.6724129999999997</v>
      </c>
      <c r="BC21" s="355">
        <v>7.5404910000000003</v>
      </c>
      <c r="BD21" s="355">
        <v>8.4103700000000003</v>
      </c>
      <c r="BE21" s="355">
        <v>8.8666060000000009</v>
      </c>
      <c r="BF21" s="355">
        <v>9.1094969999999993</v>
      </c>
      <c r="BG21" s="355">
        <v>8.5391469999999998</v>
      </c>
      <c r="BH21" s="355">
        <v>7.3858300000000003</v>
      </c>
      <c r="BI21" s="355">
        <v>6.9619330000000001</v>
      </c>
      <c r="BJ21" s="355">
        <v>6.9103349999999999</v>
      </c>
      <c r="BK21" s="355">
        <v>6.8183230000000004</v>
      </c>
      <c r="BL21" s="355">
        <v>6.6209879999999997</v>
      </c>
      <c r="BM21" s="355">
        <v>6.9660510000000002</v>
      </c>
      <c r="BN21" s="355">
        <v>7.2456569999999996</v>
      </c>
      <c r="BO21" s="355">
        <v>8.0507729999999995</v>
      </c>
      <c r="BP21" s="355">
        <v>8.8555539999999997</v>
      </c>
      <c r="BQ21" s="355">
        <v>9.2229709999999994</v>
      </c>
      <c r="BR21" s="355">
        <v>9.375845</v>
      </c>
      <c r="BS21" s="355">
        <v>8.7397539999999996</v>
      </c>
      <c r="BT21" s="355">
        <v>7.5217499999999999</v>
      </c>
      <c r="BU21" s="355">
        <v>7.0399510000000003</v>
      </c>
      <c r="BV21" s="355">
        <v>6.938504</v>
      </c>
    </row>
    <row r="22" spans="1:74" ht="11.1" customHeight="1" x14ac:dyDescent="0.2">
      <c r="A22" s="84" t="s">
        <v>855</v>
      </c>
      <c r="B22" s="189" t="s">
        <v>570</v>
      </c>
      <c r="C22" s="214">
        <v>7.6509393189999999</v>
      </c>
      <c r="D22" s="214">
        <v>8.2886276980000009</v>
      </c>
      <c r="E22" s="214">
        <v>9.0283083079999997</v>
      </c>
      <c r="F22" s="214">
        <v>8.989410479</v>
      </c>
      <c r="G22" s="214">
        <v>8.9815124879999999</v>
      </c>
      <c r="H22" s="214">
        <v>10.27052392</v>
      </c>
      <c r="I22" s="214">
        <v>10.589279060000001</v>
      </c>
      <c r="J22" s="214">
        <v>10.124805029999999</v>
      </c>
      <c r="K22" s="214">
        <v>9.8824935350000001</v>
      </c>
      <c r="L22" s="214">
        <v>8.7892528859999999</v>
      </c>
      <c r="M22" s="214">
        <v>8.1593667510000003</v>
      </c>
      <c r="N22" s="214">
        <v>8.275460399</v>
      </c>
      <c r="O22" s="214">
        <v>7.8404527540000002</v>
      </c>
      <c r="P22" s="214">
        <v>7.3395944010000003</v>
      </c>
      <c r="Q22" s="214">
        <v>7.7901399910000002</v>
      </c>
      <c r="R22" s="214">
        <v>7.7129860649999999</v>
      </c>
      <c r="S22" s="214">
        <v>7.70497326</v>
      </c>
      <c r="T22" s="214">
        <v>8.8318221270000006</v>
      </c>
      <c r="U22" s="214">
        <v>9.0593965250000004</v>
      </c>
      <c r="V22" s="214">
        <v>9.2399489070000005</v>
      </c>
      <c r="W22" s="214">
        <v>8.7680910260000005</v>
      </c>
      <c r="X22" s="214">
        <v>7.3989191060000001</v>
      </c>
      <c r="Y22" s="214">
        <v>6.9042120660000004</v>
      </c>
      <c r="Z22" s="214">
        <v>6.2954304949999997</v>
      </c>
      <c r="AA22" s="214">
        <v>6.1203548889999997</v>
      </c>
      <c r="AB22" s="214">
        <v>6.1920242630000004</v>
      </c>
      <c r="AC22" s="214">
        <v>6.4530098540000003</v>
      </c>
      <c r="AD22" s="214">
        <v>6.2414343670000001</v>
      </c>
      <c r="AE22" s="214">
        <v>6.7589390529999998</v>
      </c>
      <c r="AF22" s="214">
        <v>7.7555308910000003</v>
      </c>
      <c r="AG22" s="214">
        <v>8.4735265339999994</v>
      </c>
      <c r="AH22" s="214">
        <v>8.6666706940000005</v>
      </c>
      <c r="AI22" s="214">
        <v>8.3105499169999995</v>
      </c>
      <c r="AJ22" s="214">
        <v>7.3580721609999999</v>
      </c>
      <c r="AK22" s="214">
        <v>6.9740762900000002</v>
      </c>
      <c r="AL22" s="214">
        <v>6.5417530709999996</v>
      </c>
      <c r="AM22" s="214">
        <v>6.9740440169999998</v>
      </c>
      <c r="AN22" s="214">
        <v>7.0903500929999996</v>
      </c>
      <c r="AO22" s="214">
        <v>6.7928448389999998</v>
      </c>
      <c r="AP22" s="214">
        <v>7.1774545920000001</v>
      </c>
      <c r="AQ22" s="214">
        <v>8.0568169510000001</v>
      </c>
      <c r="AR22" s="214">
        <v>8.8725013480000001</v>
      </c>
      <c r="AS22" s="214">
        <v>9.157180168</v>
      </c>
      <c r="AT22" s="214">
        <v>9.3701769479999992</v>
      </c>
      <c r="AU22" s="214">
        <v>8.8314178410000004</v>
      </c>
      <c r="AV22" s="214">
        <v>7.2934484240000002</v>
      </c>
      <c r="AW22" s="214">
        <v>6.8987436449999997</v>
      </c>
      <c r="AX22" s="214">
        <v>7.0530231040000002</v>
      </c>
      <c r="AY22" s="214">
        <v>6.8533344200000004</v>
      </c>
      <c r="AZ22" s="214">
        <v>7.0878079999999999</v>
      </c>
      <c r="BA22" s="214">
        <v>7.3657339999999998</v>
      </c>
      <c r="BB22" s="355">
        <v>7.3573389999999996</v>
      </c>
      <c r="BC22" s="355">
        <v>7.5839210000000001</v>
      </c>
      <c r="BD22" s="355">
        <v>8.4864270000000008</v>
      </c>
      <c r="BE22" s="355">
        <v>8.9434710000000006</v>
      </c>
      <c r="BF22" s="355">
        <v>9.1693350000000002</v>
      </c>
      <c r="BG22" s="355">
        <v>8.6425370000000008</v>
      </c>
      <c r="BH22" s="355">
        <v>7.6031510000000004</v>
      </c>
      <c r="BI22" s="355">
        <v>7.4681819999999997</v>
      </c>
      <c r="BJ22" s="355">
        <v>7.2457330000000004</v>
      </c>
      <c r="BK22" s="355">
        <v>7.3959419999999998</v>
      </c>
      <c r="BL22" s="355">
        <v>7.6660979999999999</v>
      </c>
      <c r="BM22" s="355">
        <v>7.8039579999999997</v>
      </c>
      <c r="BN22" s="355">
        <v>7.7133649999999996</v>
      </c>
      <c r="BO22" s="355">
        <v>7.8802750000000001</v>
      </c>
      <c r="BP22" s="355">
        <v>8.7155559999999994</v>
      </c>
      <c r="BQ22" s="355">
        <v>9.1051789999999997</v>
      </c>
      <c r="BR22" s="355">
        <v>9.2841179999999994</v>
      </c>
      <c r="BS22" s="355">
        <v>8.7212069999999997</v>
      </c>
      <c r="BT22" s="355">
        <v>7.6550820000000002</v>
      </c>
      <c r="BU22" s="355">
        <v>7.500165</v>
      </c>
      <c r="BV22" s="355">
        <v>7.2638429999999996</v>
      </c>
    </row>
    <row r="23" spans="1:74" ht="11.1" customHeight="1" x14ac:dyDescent="0.2">
      <c r="A23" s="84" t="s">
        <v>856</v>
      </c>
      <c r="B23" s="189" t="s">
        <v>571</v>
      </c>
      <c r="C23" s="214">
        <v>8.9988169809999992</v>
      </c>
      <c r="D23" s="214">
        <v>9.4926122999999993</v>
      </c>
      <c r="E23" s="214">
        <v>9.4632007809999994</v>
      </c>
      <c r="F23" s="214">
        <v>10.215184499999999</v>
      </c>
      <c r="G23" s="214">
        <v>10.65156327</v>
      </c>
      <c r="H23" s="214">
        <v>11.09349248</v>
      </c>
      <c r="I23" s="214">
        <v>11.285472199999999</v>
      </c>
      <c r="J23" s="214">
        <v>10.86470194</v>
      </c>
      <c r="K23" s="214">
        <v>10.704298639999999</v>
      </c>
      <c r="L23" s="214">
        <v>10.552160629999999</v>
      </c>
      <c r="M23" s="214">
        <v>9.0413302029999993</v>
      </c>
      <c r="N23" s="214">
        <v>9.5287930329999995</v>
      </c>
      <c r="O23" s="214">
        <v>8.8782768829999998</v>
      </c>
      <c r="P23" s="214">
        <v>8.2558590689999996</v>
      </c>
      <c r="Q23" s="214">
        <v>8.3404726890000003</v>
      </c>
      <c r="R23" s="214">
        <v>8.9323417389999999</v>
      </c>
      <c r="S23" s="214">
        <v>9.2928238390000004</v>
      </c>
      <c r="T23" s="214">
        <v>9.6566422559999996</v>
      </c>
      <c r="U23" s="214">
        <v>9.5264820720000003</v>
      </c>
      <c r="V23" s="214">
        <v>9.4934046819999995</v>
      </c>
      <c r="W23" s="214">
        <v>9.6864952360000007</v>
      </c>
      <c r="X23" s="214">
        <v>8.8063945120000007</v>
      </c>
      <c r="Y23" s="214">
        <v>8.9492060319999993</v>
      </c>
      <c r="Z23" s="214">
        <v>8.9827150840000005</v>
      </c>
      <c r="AA23" s="214">
        <v>7.2846549759999997</v>
      </c>
      <c r="AB23" s="214">
        <v>7.4943051670000003</v>
      </c>
      <c r="AC23" s="214">
        <v>8.1456151939999994</v>
      </c>
      <c r="AD23" s="214">
        <v>8.0823772950000006</v>
      </c>
      <c r="AE23" s="214">
        <v>8.2990489269999994</v>
      </c>
      <c r="AF23" s="214">
        <v>8.7815680389999997</v>
      </c>
      <c r="AG23" s="214">
        <v>9.3355482520000006</v>
      </c>
      <c r="AH23" s="214">
        <v>9.2819441279999992</v>
      </c>
      <c r="AI23" s="214">
        <v>9.3320122839999993</v>
      </c>
      <c r="AJ23" s="214">
        <v>8.9728141239999992</v>
      </c>
      <c r="AK23" s="214">
        <v>8.6774064410000005</v>
      </c>
      <c r="AL23" s="214">
        <v>8.287262729</v>
      </c>
      <c r="AM23" s="214">
        <v>8.7519556929999993</v>
      </c>
      <c r="AN23" s="214">
        <v>9.4178894569999994</v>
      </c>
      <c r="AO23" s="214">
        <v>8.5684176529999991</v>
      </c>
      <c r="AP23" s="214">
        <v>9.8630687570000006</v>
      </c>
      <c r="AQ23" s="214">
        <v>9.9843098070000007</v>
      </c>
      <c r="AR23" s="214">
        <v>10.113027990000001</v>
      </c>
      <c r="AS23" s="214">
        <v>9.5953537180000001</v>
      </c>
      <c r="AT23" s="214">
        <v>9.7013338779999998</v>
      </c>
      <c r="AU23" s="214">
        <v>9.3828780629999997</v>
      </c>
      <c r="AV23" s="214">
        <v>9.5100704749999991</v>
      </c>
      <c r="AW23" s="214">
        <v>9.0189227590000005</v>
      </c>
      <c r="AX23" s="214">
        <v>8.6082304690000004</v>
      </c>
      <c r="AY23" s="214">
        <v>8.1277395319999997</v>
      </c>
      <c r="AZ23" s="214">
        <v>8.9118370000000002</v>
      </c>
      <c r="BA23" s="214">
        <v>8.4660430000000009</v>
      </c>
      <c r="BB23" s="355">
        <v>8.8498239999999999</v>
      </c>
      <c r="BC23" s="355">
        <v>9.1265000000000001</v>
      </c>
      <c r="BD23" s="355">
        <v>9.4786970000000004</v>
      </c>
      <c r="BE23" s="355">
        <v>9.7523490000000006</v>
      </c>
      <c r="BF23" s="355">
        <v>9.8527349999999991</v>
      </c>
      <c r="BG23" s="355">
        <v>9.7554879999999997</v>
      </c>
      <c r="BH23" s="355">
        <v>9.3808089999999993</v>
      </c>
      <c r="BI23" s="355">
        <v>9.0482879999999994</v>
      </c>
      <c r="BJ23" s="355">
        <v>8.8403209999999994</v>
      </c>
      <c r="BK23" s="355">
        <v>8.8339309999999998</v>
      </c>
      <c r="BL23" s="355">
        <v>8.8411439999999999</v>
      </c>
      <c r="BM23" s="355">
        <v>8.9759659999999997</v>
      </c>
      <c r="BN23" s="355">
        <v>9.3744720000000008</v>
      </c>
      <c r="BO23" s="355">
        <v>9.7046729999999997</v>
      </c>
      <c r="BP23" s="355">
        <v>10.05423</v>
      </c>
      <c r="BQ23" s="355">
        <v>10.082700000000001</v>
      </c>
      <c r="BR23" s="355">
        <v>9.9863160000000004</v>
      </c>
      <c r="BS23" s="355">
        <v>9.8450150000000001</v>
      </c>
      <c r="BT23" s="355">
        <v>9.4074760000000008</v>
      </c>
      <c r="BU23" s="355">
        <v>9.0134209999999992</v>
      </c>
      <c r="BV23" s="355">
        <v>8.7554189999999998</v>
      </c>
    </row>
    <row r="24" spans="1:74" ht="11.1" customHeight="1" x14ac:dyDescent="0.2">
      <c r="A24" s="84" t="s">
        <v>857</v>
      </c>
      <c r="B24" s="189" t="s">
        <v>572</v>
      </c>
      <c r="C24" s="214">
        <v>8.6249317370000007</v>
      </c>
      <c r="D24" s="214">
        <v>8.9558668659999991</v>
      </c>
      <c r="E24" s="214">
        <v>9.2059517359999994</v>
      </c>
      <c r="F24" s="214">
        <v>10.06341896</v>
      </c>
      <c r="G24" s="214">
        <v>11.1221952</v>
      </c>
      <c r="H24" s="214">
        <v>11.34138606</v>
      </c>
      <c r="I24" s="214">
        <v>11.366710279999999</v>
      </c>
      <c r="J24" s="214">
        <v>11.120245000000001</v>
      </c>
      <c r="K24" s="214">
        <v>11.02625703</v>
      </c>
      <c r="L24" s="214">
        <v>10.753220300000001</v>
      </c>
      <c r="M24" s="214">
        <v>9.4695381859999994</v>
      </c>
      <c r="N24" s="214">
        <v>9.1325593559999998</v>
      </c>
      <c r="O24" s="214">
        <v>8.8110057410000007</v>
      </c>
      <c r="P24" s="214">
        <v>8.5939818730000006</v>
      </c>
      <c r="Q24" s="214">
        <v>8.0411946870000008</v>
      </c>
      <c r="R24" s="214">
        <v>9.4319646959999996</v>
      </c>
      <c r="S24" s="214">
        <v>9.7148137769999998</v>
      </c>
      <c r="T24" s="214">
        <v>9.8251318409999993</v>
      </c>
      <c r="U24" s="214">
        <v>10.091044309999999</v>
      </c>
      <c r="V24" s="214">
        <v>10.12717076</v>
      </c>
      <c r="W24" s="214">
        <v>9.7442450800000007</v>
      </c>
      <c r="X24" s="214">
        <v>9.2987303489999995</v>
      </c>
      <c r="Y24" s="214">
        <v>9.0939189349999996</v>
      </c>
      <c r="Z24" s="214">
        <v>8.4971031979999996</v>
      </c>
      <c r="AA24" s="214">
        <v>7.521116803</v>
      </c>
      <c r="AB24" s="214">
        <v>7.3556117590000003</v>
      </c>
      <c r="AC24" s="214">
        <v>7.6664724020000001</v>
      </c>
      <c r="AD24" s="214">
        <v>8.332934281</v>
      </c>
      <c r="AE24" s="214">
        <v>8.4582760070000003</v>
      </c>
      <c r="AF24" s="214">
        <v>9.0462627050000002</v>
      </c>
      <c r="AG24" s="214">
        <v>9.4984686000000007</v>
      </c>
      <c r="AH24" s="214">
        <v>10.01457059</v>
      </c>
      <c r="AI24" s="214">
        <v>9.7297268290000005</v>
      </c>
      <c r="AJ24" s="214">
        <v>10.142868569999999</v>
      </c>
      <c r="AK24" s="214">
        <v>9.4870538829999997</v>
      </c>
      <c r="AL24" s="214">
        <v>8.4379116090000004</v>
      </c>
      <c r="AM24" s="214">
        <v>8.8172615200000006</v>
      </c>
      <c r="AN24" s="214">
        <v>9.2648860600000003</v>
      </c>
      <c r="AO24" s="214">
        <v>9.1704339840000006</v>
      </c>
      <c r="AP24" s="214">
        <v>9.9429983150000005</v>
      </c>
      <c r="AQ24" s="214">
        <v>10.3497427</v>
      </c>
      <c r="AR24" s="214">
        <v>10.634010930000001</v>
      </c>
      <c r="AS24" s="214">
        <v>10.698735080000001</v>
      </c>
      <c r="AT24" s="214">
        <v>10.87202372</v>
      </c>
      <c r="AU24" s="214">
        <v>10.715865750000001</v>
      </c>
      <c r="AV24" s="214">
        <v>10.268701549999999</v>
      </c>
      <c r="AW24" s="214">
        <v>9.4766607159999996</v>
      </c>
      <c r="AX24" s="214">
        <v>8.8532699790000002</v>
      </c>
      <c r="AY24" s="214">
        <v>8.4679956619999999</v>
      </c>
      <c r="AZ24" s="214">
        <v>9.0805889999999998</v>
      </c>
      <c r="BA24" s="214">
        <v>8.8963249999999992</v>
      </c>
      <c r="BB24" s="355">
        <v>9.3753930000000008</v>
      </c>
      <c r="BC24" s="355">
        <v>9.6675009999999997</v>
      </c>
      <c r="BD24" s="355">
        <v>9.8032339999999998</v>
      </c>
      <c r="BE24" s="355">
        <v>9.9940909999999992</v>
      </c>
      <c r="BF24" s="355">
        <v>10.236219999999999</v>
      </c>
      <c r="BG24" s="355">
        <v>10.07241</v>
      </c>
      <c r="BH24" s="355">
        <v>9.7412360000000007</v>
      </c>
      <c r="BI24" s="355">
        <v>9.2880070000000003</v>
      </c>
      <c r="BJ24" s="355">
        <v>8.6541069999999998</v>
      </c>
      <c r="BK24" s="355">
        <v>8.4786889999999993</v>
      </c>
      <c r="BL24" s="355">
        <v>8.7000510000000002</v>
      </c>
      <c r="BM24" s="355">
        <v>8.7746399999999998</v>
      </c>
      <c r="BN24" s="355">
        <v>9.3677399999999995</v>
      </c>
      <c r="BO24" s="355">
        <v>9.6976119999999995</v>
      </c>
      <c r="BP24" s="355">
        <v>9.8525189999999991</v>
      </c>
      <c r="BQ24" s="355">
        <v>10.033250000000001</v>
      </c>
      <c r="BR24" s="355">
        <v>10.25433</v>
      </c>
      <c r="BS24" s="355">
        <v>10.081379999999999</v>
      </c>
      <c r="BT24" s="355">
        <v>9.7410610000000002</v>
      </c>
      <c r="BU24" s="355">
        <v>9.2824390000000001</v>
      </c>
      <c r="BV24" s="355">
        <v>8.6458329999999997</v>
      </c>
    </row>
    <row r="25" spans="1:74" ht="11.1" customHeight="1" x14ac:dyDescent="0.2">
      <c r="A25" s="84" t="s">
        <v>858</v>
      </c>
      <c r="B25" s="189" t="s">
        <v>573</v>
      </c>
      <c r="C25" s="214">
        <v>7.2506258939999997</v>
      </c>
      <c r="D25" s="214">
        <v>7.43548557</v>
      </c>
      <c r="E25" s="214">
        <v>8.2239082860000003</v>
      </c>
      <c r="F25" s="214">
        <v>8.9775578920000001</v>
      </c>
      <c r="G25" s="214">
        <v>9.5826644479999992</v>
      </c>
      <c r="H25" s="214">
        <v>9.625841716</v>
      </c>
      <c r="I25" s="214">
        <v>9.592447731</v>
      </c>
      <c r="J25" s="214">
        <v>9.3378171030000008</v>
      </c>
      <c r="K25" s="214">
        <v>9.1196080790000007</v>
      </c>
      <c r="L25" s="214">
        <v>9.0003360749999999</v>
      </c>
      <c r="M25" s="214">
        <v>8.3794973749999997</v>
      </c>
      <c r="N25" s="214">
        <v>7.9998062240000003</v>
      </c>
      <c r="O25" s="214">
        <v>7.541937774</v>
      </c>
      <c r="P25" s="214">
        <v>7.150929734</v>
      </c>
      <c r="Q25" s="214">
        <v>6.82411937</v>
      </c>
      <c r="R25" s="214">
        <v>7.1323432760000003</v>
      </c>
      <c r="S25" s="214">
        <v>7.3874904920000004</v>
      </c>
      <c r="T25" s="214">
        <v>7.1669190739999999</v>
      </c>
      <c r="U25" s="214">
        <v>7.9040261789999997</v>
      </c>
      <c r="V25" s="214">
        <v>8.1308273070000006</v>
      </c>
      <c r="W25" s="214">
        <v>8.1244502890000003</v>
      </c>
      <c r="X25" s="214">
        <v>8.0484033820000001</v>
      </c>
      <c r="Y25" s="214">
        <v>7.6296708850000003</v>
      </c>
      <c r="Z25" s="214">
        <v>6.7221257550000004</v>
      </c>
      <c r="AA25" s="214">
        <v>6.2655322130000002</v>
      </c>
      <c r="AB25" s="214">
        <v>6.1002953690000004</v>
      </c>
      <c r="AC25" s="214">
        <v>6.5208738650000004</v>
      </c>
      <c r="AD25" s="214">
        <v>6.4746019019999999</v>
      </c>
      <c r="AE25" s="214">
        <v>7.1896805820000003</v>
      </c>
      <c r="AF25" s="214">
        <v>7.0990808190000001</v>
      </c>
      <c r="AG25" s="214">
        <v>7.8859426050000003</v>
      </c>
      <c r="AH25" s="214">
        <v>8.5136047660000003</v>
      </c>
      <c r="AI25" s="214">
        <v>8.4032500769999992</v>
      </c>
      <c r="AJ25" s="214">
        <v>8.6980319769999994</v>
      </c>
      <c r="AK25" s="214">
        <v>8.5230435609999997</v>
      </c>
      <c r="AL25" s="214">
        <v>7.6511389909999998</v>
      </c>
      <c r="AM25" s="214">
        <v>7.4973618899999996</v>
      </c>
      <c r="AN25" s="214">
        <v>7.7657625499999998</v>
      </c>
      <c r="AO25" s="214">
        <v>7.6985807690000003</v>
      </c>
      <c r="AP25" s="214">
        <v>8.0868121199999994</v>
      </c>
      <c r="AQ25" s="214">
        <v>8.1766632520000009</v>
      </c>
      <c r="AR25" s="214">
        <v>8.3737455700000005</v>
      </c>
      <c r="AS25" s="214">
        <v>8.7681438600000003</v>
      </c>
      <c r="AT25" s="214">
        <v>8.9550261009999996</v>
      </c>
      <c r="AU25" s="214">
        <v>8.8685861369999994</v>
      </c>
      <c r="AV25" s="214">
        <v>8.7004746609999994</v>
      </c>
      <c r="AW25" s="214">
        <v>8.1032765449999999</v>
      </c>
      <c r="AX25" s="214">
        <v>7.9733728880000001</v>
      </c>
      <c r="AY25" s="214">
        <v>6.9872427699999999</v>
      </c>
      <c r="AZ25" s="214">
        <v>7.5716650000000003</v>
      </c>
      <c r="BA25" s="214">
        <v>7.1176529999999998</v>
      </c>
      <c r="BB25" s="355">
        <v>7.1610430000000003</v>
      </c>
      <c r="BC25" s="355">
        <v>7.5305609999999996</v>
      </c>
      <c r="BD25" s="355">
        <v>7.594258</v>
      </c>
      <c r="BE25" s="355">
        <v>8.1108329999999995</v>
      </c>
      <c r="BF25" s="355">
        <v>8.4646469999999994</v>
      </c>
      <c r="BG25" s="355">
        <v>8.4844779999999993</v>
      </c>
      <c r="BH25" s="355">
        <v>8.4403480000000002</v>
      </c>
      <c r="BI25" s="355">
        <v>7.9965390000000003</v>
      </c>
      <c r="BJ25" s="355">
        <v>7.394946</v>
      </c>
      <c r="BK25" s="355">
        <v>7.4026740000000002</v>
      </c>
      <c r="BL25" s="355">
        <v>7.4519700000000002</v>
      </c>
      <c r="BM25" s="355">
        <v>7.3231859999999998</v>
      </c>
      <c r="BN25" s="355">
        <v>7.5702470000000002</v>
      </c>
      <c r="BO25" s="355">
        <v>7.8472939999999998</v>
      </c>
      <c r="BP25" s="355">
        <v>8.0448699999999995</v>
      </c>
      <c r="BQ25" s="355">
        <v>8.2924910000000001</v>
      </c>
      <c r="BR25" s="355">
        <v>8.4652370000000001</v>
      </c>
      <c r="BS25" s="355">
        <v>8.2906250000000004</v>
      </c>
      <c r="BT25" s="355">
        <v>8.3243950000000009</v>
      </c>
      <c r="BU25" s="355">
        <v>7.918946</v>
      </c>
      <c r="BV25" s="355">
        <v>7.3330739999999999</v>
      </c>
    </row>
    <row r="26" spans="1:74" ht="11.1" customHeight="1" x14ac:dyDescent="0.2">
      <c r="A26" s="84" t="s">
        <v>859</v>
      </c>
      <c r="B26" s="189" t="s">
        <v>574</v>
      </c>
      <c r="C26" s="214">
        <v>7.4989121230000002</v>
      </c>
      <c r="D26" s="214">
        <v>7.7888970720000001</v>
      </c>
      <c r="E26" s="214">
        <v>8.2493405670000008</v>
      </c>
      <c r="F26" s="214">
        <v>8.5314571049999994</v>
      </c>
      <c r="G26" s="214">
        <v>8.5742210140000008</v>
      </c>
      <c r="H26" s="214">
        <v>9.2490057490000002</v>
      </c>
      <c r="I26" s="214">
        <v>9.8790782230000005</v>
      </c>
      <c r="J26" s="214">
        <v>10.016872599999999</v>
      </c>
      <c r="K26" s="214">
        <v>9.788949423</v>
      </c>
      <c r="L26" s="214">
        <v>8.9893354700000003</v>
      </c>
      <c r="M26" s="214">
        <v>8.3342724110000006</v>
      </c>
      <c r="N26" s="214">
        <v>8.3592010479999992</v>
      </c>
      <c r="O26" s="214">
        <v>8.2172755340000005</v>
      </c>
      <c r="P26" s="214">
        <v>8.3137761549999993</v>
      </c>
      <c r="Q26" s="214">
        <v>8.4481371460000005</v>
      </c>
      <c r="R26" s="214">
        <v>8.5448124360000008</v>
      </c>
      <c r="S26" s="214">
        <v>8.4006873560000006</v>
      </c>
      <c r="T26" s="214">
        <v>8.8143431379999999</v>
      </c>
      <c r="U26" s="214">
        <v>9.1660221130000004</v>
      </c>
      <c r="V26" s="214">
        <v>9.0315818879999998</v>
      </c>
      <c r="W26" s="214">
        <v>8.9792707909999994</v>
      </c>
      <c r="X26" s="214">
        <v>8.2371609629999991</v>
      </c>
      <c r="Y26" s="214">
        <v>7.1779007039999998</v>
      </c>
      <c r="Z26" s="214">
        <v>6.9595289830000002</v>
      </c>
      <c r="AA26" s="214">
        <v>6.8340652249999998</v>
      </c>
      <c r="AB26" s="214">
        <v>6.9696163069999999</v>
      </c>
      <c r="AC26" s="214">
        <v>7.1136275700000002</v>
      </c>
      <c r="AD26" s="214">
        <v>6.957125349</v>
      </c>
      <c r="AE26" s="214">
        <v>6.9477738059999998</v>
      </c>
      <c r="AF26" s="214">
        <v>7.5889759899999998</v>
      </c>
      <c r="AG26" s="214">
        <v>7.898667873</v>
      </c>
      <c r="AH26" s="214">
        <v>8.1039913430000006</v>
      </c>
      <c r="AI26" s="214">
        <v>7.8799875119999996</v>
      </c>
      <c r="AJ26" s="214">
        <v>7.4387147320000002</v>
      </c>
      <c r="AK26" s="214">
        <v>6.9537356020000001</v>
      </c>
      <c r="AL26" s="214">
        <v>6.6746681810000004</v>
      </c>
      <c r="AM26" s="214">
        <v>6.7006794200000002</v>
      </c>
      <c r="AN26" s="214">
        <v>6.9366913810000002</v>
      </c>
      <c r="AO26" s="214">
        <v>7.132838381</v>
      </c>
      <c r="AP26" s="214">
        <v>7.1814933849999996</v>
      </c>
      <c r="AQ26" s="214">
        <v>7.269843915</v>
      </c>
      <c r="AR26" s="214">
        <v>7.8782765770000003</v>
      </c>
      <c r="AS26" s="214">
        <v>8.3360743629999998</v>
      </c>
      <c r="AT26" s="214">
        <v>8.3337174360000006</v>
      </c>
      <c r="AU26" s="214">
        <v>8.1678349580000003</v>
      </c>
      <c r="AV26" s="214">
        <v>7.283197565</v>
      </c>
      <c r="AW26" s="214">
        <v>7.2535227579999999</v>
      </c>
      <c r="AX26" s="214">
        <v>7.1497476320000004</v>
      </c>
      <c r="AY26" s="214">
        <v>6.9548286890000002</v>
      </c>
      <c r="AZ26" s="214">
        <v>7.2327349999999999</v>
      </c>
      <c r="BA26" s="214">
        <v>7.1216600000000003</v>
      </c>
      <c r="BB26" s="355">
        <v>7.1505890000000001</v>
      </c>
      <c r="BC26" s="355">
        <v>7.2966170000000004</v>
      </c>
      <c r="BD26" s="355">
        <v>7.64879</v>
      </c>
      <c r="BE26" s="355">
        <v>8.0481750000000005</v>
      </c>
      <c r="BF26" s="355">
        <v>8.3141250000000007</v>
      </c>
      <c r="BG26" s="355">
        <v>8.2924170000000004</v>
      </c>
      <c r="BH26" s="355">
        <v>7.8371510000000004</v>
      </c>
      <c r="BI26" s="355">
        <v>7.2508140000000001</v>
      </c>
      <c r="BJ26" s="355">
        <v>7.0812030000000004</v>
      </c>
      <c r="BK26" s="355">
        <v>7.385796</v>
      </c>
      <c r="BL26" s="355">
        <v>7.5451509999999997</v>
      </c>
      <c r="BM26" s="355">
        <v>7.6194160000000002</v>
      </c>
      <c r="BN26" s="355">
        <v>7.6554700000000002</v>
      </c>
      <c r="BO26" s="355">
        <v>7.7276699999999998</v>
      </c>
      <c r="BP26" s="355">
        <v>8.0205029999999997</v>
      </c>
      <c r="BQ26" s="355">
        <v>8.3699949999999994</v>
      </c>
      <c r="BR26" s="355">
        <v>8.5887349999999998</v>
      </c>
      <c r="BS26" s="355">
        <v>8.5282619999999998</v>
      </c>
      <c r="BT26" s="355">
        <v>8.0350660000000005</v>
      </c>
      <c r="BU26" s="355">
        <v>7.4136319999999998</v>
      </c>
      <c r="BV26" s="355">
        <v>7.2117649999999998</v>
      </c>
    </row>
    <row r="27" spans="1:74" ht="11.1" customHeight="1" x14ac:dyDescent="0.2">
      <c r="A27" s="84" t="s">
        <v>860</v>
      </c>
      <c r="B27" s="189" t="s">
        <v>575</v>
      </c>
      <c r="C27" s="214">
        <v>9.1173174540000002</v>
      </c>
      <c r="D27" s="214">
        <v>9.2134723800000007</v>
      </c>
      <c r="E27" s="214">
        <v>9.604783973</v>
      </c>
      <c r="F27" s="214">
        <v>9.2054871899999995</v>
      </c>
      <c r="G27" s="214">
        <v>9.3338984299999996</v>
      </c>
      <c r="H27" s="214">
        <v>9.4757545329999999</v>
      </c>
      <c r="I27" s="214">
        <v>9.8153962260000007</v>
      </c>
      <c r="J27" s="214">
        <v>9.4458318680000009</v>
      </c>
      <c r="K27" s="214">
        <v>9.3488001179999998</v>
      </c>
      <c r="L27" s="214">
        <v>9.2955177259999999</v>
      </c>
      <c r="M27" s="214">
        <v>9.0319121540000005</v>
      </c>
      <c r="N27" s="214">
        <v>9.4278269300000002</v>
      </c>
      <c r="O27" s="214">
        <v>9.5069703099999998</v>
      </c>
      <c r="P27" s="214">
        <v>9.3547016349999996</v>
      </c>
      <c r="Q27" s="214">
        <v>9.4136931110000006</v>
      </c>
      <c r="R27" s="214">
        <v>8.9049448200000008</v>
      </c>
      <c r="S27" s="214">
        <v>8.3726286969999997</v>
      </c>
      <c r="T27" s="214">
        <v>9.0570926600000004</v>
      </c>
      <c r="U27" s="214">
        <v>9.0594114569999995</v>
      </c>
      <c r="V27" s="214">
        <v>9.1100497479999998</v>
      </c>
      <c r="W27" s="214">
        <v>8.8596831100000006</v>
      </c>
      <c r="X27" s="214">
        <v>8.8057937430000006</v>
      </c>
      <c r="Y27" s="214">
        <v>7.8365950949999998</v>
      </c>
      <c r="Z27" s="214">
        <v>8.4488790179999995</v>
      </c>
      <c r="AA27" s="214">
        <v>8.2278865569999997</v>
      </c>
      <c r="AB27" s="214">
        <v>8.7027574619999992</v>
      </c>
      <c r="AC27" s="214">
        <v>8.439016123</v>
      </c>
      <c r="AD27" s="214">
        <v>7.924526878</v>
      </c>
      <c r="AE27" s="214">
        <v>8.0835619590000007</v>
      </c>
      <c r="AF27" s="214">
        <v>8.5329664439999995</v>
      </c>
      <c r="AG27" s="214">
        <v>8.8334089640000002</v>
      </c>
      <c r="AH27" s="214">
        <v>9.2971815069999995</v>
      </c>
      <c r="AI27" s="214">
        <v>9.5048597770000001</v>
      </c>
      <c r="AJ27" s="214">
        <v>9.2133831019999999</v>
      </c>
      <c r="AK27" s="214">
        <v>9.2064624199999994</v>
      </c>
      <c r="AL27" s="214">
        <v>9.1760720920000001</v>
      </c>
      <c r="AM27" s="214">
        <v>9.0452405729999992</v>
      </c>
      <c r="AN27" s="214">
        <v>9.0461425280000007</v>
      </c>
      <c r="AO27" s="214">
        <v>9.2145157579999992</v>
      </c>
      <c r="AP27" s="214">
        <v>8.969631905</v>
      </c>
      <c r="AQ27" s="214">
        <v>8.8659409670000002</v>
      </c>
      <c r="AR27" s="214">
        <v>9.4248153709999993</v>
      </c>
      <c r="AS27" s="214">
        <v>9.1970242469999999</v>
      </c>
      <c r="AT27" s="214">
        <v>9.2297291389999998</v>
      </c>
      <c r="AU27" s="214">
        <v>8.8442083460000003</v>
      </c>
      <c r="AV27" s="214">
        <v>8.4541252520000008</v>
      </c>
      <c r="AW27" s="214">
        <v>8.4781335880000004</v>
      </c>
      <c r="AX27" s="214">
        <v>8.6251977780000004</v>
      </c>
      <c r="AY27" s="214">
        <v>8.8734883769999993</v>
      </c>
      <c r="AZ27" s="214">
        <v>8.7057020000000005</v>
      </c>
      <c r="BA27" s="214">
        <v>8.5497010000000007</v>
      </c>
      <c r="BB27" s="355">
        <v>8.1227739999999997</v>
      </c>
      <c r="BC27" s="355">
        <v>8.1492380000000004</v>
      </c>
      <c r="BD27" s="355">
        <v>8.5216600000000007</v>
      </c>
      <c r="BE27" s="355">
        <v>8.6573589999999996</v>
      </c>
      <c r="BF27" s="355">
        <v>8.9143030000000003</v>
      </c>
      <c r="BG27" s="355">
        <v>8.641883</v>
      </c>
      <c r="BH27" s="355">
        <v>8.4957419999999999</v>
      </c>
      <c r="BI27" s="355">
        <v>8.3749000000000002</v>
      </c>
      <c r="BJ27" s="355">
        <v>8.6180660000000007</v>
      </c>
      <c r="BK27" s="355">
        <v>8.5932879999999994</v>
      </c>
      <c r="BL27" s="355">
        <v>8.796265</v>
      </c>
      <c r="BM27" s="355">
        <v>8.9019960000000005</v>
      </c>
      <c r="BN27" s="355">
        <v>8.6928640000000001</v>
      </c>
      <c r="BO27" s="355">
        <v>8.7689450000000004</v>
      </c>
      <c r="BP27" s="355">
        <v>9.0710460000000008</v>
      </c>
      <c r="BQ27" s="355">
        <v>9.1406030000000005</v>
      </c>
      <c r="BR27" s="355">
        <v>9.2219639999999998</v>
      </c>
      <c r="BS27" s="355">
        <v>9.0181229999999992</v>
      </c>
      <c r="BT27" s="355">
        <v>8.8092959999999998</v>
      </c>
      <c r="BU27" s="355">
        <v>8.6278240000000004</v>
      </c>
      <c r="BV27" s="355">
        <v>8.8207210000000007</v>
      </c>
    </row>
    <row r="28" spans="1:74" ht="11.1" customHeight="1" x14ac:dyDescent="0.2">
      <c r="A28" s="84" t="s">
        <v>861</v>
      </c>
      <c r="B28" s="189" t="s">
        <v>549</v>
      </c>
      <c r="C28" s="214">
        <v>8.11</v>
      </c>
      <c r="D28" s="214">
        <v>8.69</v>
      </c>
      <c r="E28" s="214">
        <v>9.35</v>
      </c>
      <c r="F28" s="214">
        <v>9.49</v>
      </c>
      <c r="G28" s="214">
        <v>9.6999999999999993</v>
      </c>
      <c r="H28" s="214">
        <v>9.94</v>
      </c>
      <c r="I28" s="214">
        <v>10.06</v>
      </c>
      <c r="J28" s="214">
        <v>9.67</v>
      </c>
      <c r="K28" s="214">
        <v>9.39</v>
      </c>
      <c r="L28" s="214">
        <v>8.9700000000000006</v>
      </c>
      <c r="M28" s="214">
        <v>8.2899999999999991</v>
      </c>
      <c r="N28" s="214">
        <v>8.5299999999999994</v>
      </c>
      <c r="O28" s="214">
        <v>8.15</v>
      </c>
      <c r="P28" s="214">
        <v>7.81</v>
      </c>
      <c r="Q28" s="214">
        <v>7.85</v>
      </c>
      <c r="R28" s="214">
        <v>8.0299999999999994</v>
      </c>
      <c r="S28" s="214">
        <v>8.1300000000000008</v>
      </c>
      <c r="T28" s="214">
        <v>8.52</v>
      </c>
      <c r="U28" s="214">
        <v>8.49</v>
      </c>
      <c r="V28" s="214">
        <v>8.4600000000000009</v>
      </c>
      <c r="W28" s="214">
        <v>8.43</v>
      </c>
      <c r="X28" s="214">
        <v>7.79</v>
      </c>
      <c r="Y28" s="214">
        <v>7.39</v>
      </c>
      <c r="Z28" s="214">
        <v>7.23</v>
      </c>
      <c r="AA28" s="214">
        <v>6.75</v>
      </c>
      <c r="AB28" s="214">
        <v>6.86</v>
      </c>
      <c r="AC28" s="214">
        <v>7.08</v>
      </c>
      <c r="AD28" s="214">
        <v>6.98</v>
      </c>
      <c r="AE28" s="214">
        <v>7.32</v>
      </c>
      <c r="AF28" s="214">
        <v>7.72</v>
      </c>
      <c r="AG28" s="214">
        <v>8.14</v>
      </c>
      <c r="AH28" s="214">
        <v>8.3000000000000007</v>
      </c>
      <c r="AI28" s="214">
        <v>8.27</v>
      </c>
      <c r="AJ28" s="214">
        <v>7.96</v>
      </c>
      <c r="AK28" s="214">
        <v>7.67</v>
      </c>
      <c r="AL28" s="214">
        <v>7.27</v>
      </c>
      <c r="AM28" s="214">
        <v>7.59</v>
      </c>
      <c r="AN28" s="214">
        <v>7.9</v>
      </c>
      <c r="AO28" s="214">
        <v>7.68</v>
      </c>
      <c r="AP28" s="214">
        <v>8.08</v>
      </c>
      <c r="AQ28" s="214">
        <v>8.32</v>
      </c>
      <c r="AR28" s="214">
        <v>8.76</v>
      </c>
      <c r="AS28" s="214">
        <v>8.82</v>
      </c>
      <c r="AT28" s="214">
        <v>8.76</v>
      </c>
      <c r="AU28" s="214">
        <v>8.49</v>
      </c>
      <c r="AV28" s="214">
        <v>7.96</v>
      </c>
      <c r="AW28" s="214">
        <v>7.53</v>
      </c>
      <c r="AX28" s="214">
        <v>7.44</v>
      </c>
      <c r="AY28" s="214">
        <v>7.43</v>
      </c>
      <c r="AZ28" s="214">
        <v>7.6332360000000001</v>
      </c>
      <c r="BA28" s="214">
        <v>7.7043819999999998</v>
      </c>
      <c r="BB28" s="355">
        <v>7.7393919999999996</v>
      </c>
      <c r="BC28" s="355">
        <v>8.0321379999999998</v>
      </c>
      <c r="BD28" s="355">
        <v>8.3143799999999999</v>
      </c>
      <c r="BE28" s="355">
        <v>8.4772200000000009</v>
      </c>
      <c r="BF28" s="355">
        <v>8.6330190000000009</v>
      </c>
      <c r="BG28" s="355">
        <v>8.5171829999999993</v>
      </c>
      <c r="BH28" s="355">
        <v>8.1150579999999994</v>
      </c>
      <c r="BI28" s="355">
        <v>7.8890849999999997</v>
      </c>
      <c r="BJ28" s="355">
        <v>7.8081719999999999</v>
      </c>
      <c r="BK28" s="355">
        <v>7.7838139999999996</v>
      </c>
      <c r="BL28" s="355">
        <v>7.8066560000000003</v>
      </c>
      <c r="BM28" s="355">
        <v>7.9975550000000002</v>
      </c>
      <c r="BN28" s="355">
        <v>8.0980589999999992</v>
      </c>
      <c r="BO28" s="355">
        <v>8.3773710000000001</v>
      </c>
      <c r="BP28" s="355">
        <v>8.6496820000000003</v>
      </c>
      <c r="BQ28" s="355">
        <v>8.7181250000000006</v>
      </c>
      <c r="BR28" s="355">
        <v>8.7801030000000004</v>
      </c>
      <c r="BS28" s="355">
        <v>8.6234490000000008</v>
      </c>
      <c r="BT28" s="355">
        <v>8.2075639999999996</v>
      </c>
      <c r="BU28" s="355">
        <v>7.9450560000000001</v>
      </c>
      <c r="BV28" s="355">
        <v>7.8471529999999996</v>
      </c>
    </row>
    <row r="29" spans="1:74" ht="11.1" customHeight="1" x14ac:dyDescent="0.2">
      <c r="A29" s="84"/>
      <c r="B29" s="88" t="s">
        <v>1245</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390"/>
      <c r="BC29" s="390"/>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862</v>
      </c>
      <c r="B30" s="189" t="s">
        <v>568</v>
      </c>
      <c r="C30" s="261">
        <v>9.3588679940000006</v>
      </c>
      <c r="D30" s="261">
        <v>10.16396758</v>
      </c>
      <c r="E30" s="261">
        <v>10.95582512</v>
      </c>
      <c r="F30" s="261">
        <v>10.98038038</v>
      </c>
      <c r="G30" s="261">
        <v>9.9378675760000004</v>
      </c>
      <c r="H30" s="261">
        <v>8.7982177460000006</v>
      </c>
      <c r="I30" s="261">
        <v>8.2732853609999992</v>
      </c>
      <c r="J30" s="261">
        <v>8.0238608520000003</v>
      </c>
      <c r="K30" s="261">
        <v>8.086198972</v>
      </c>
      <c r="L30" s="261">
        <v>7.6366901189999998</v>
      </c>
      <c r="M30" s="261">
        <v>8.9615167459999991</v>
      </c>
      <c r="N30" s="261">
        <v>10.08205929</v>
      </c>
      <c r="O30" s="261">
        <v>10.005093430000001</v>
      </c>
      <c r="P30" s="261">
        <v>9.1829768410000003</v>
      </c>
      <c r="Q30" s="261">
        <v>8.0989425120000007</v>
      </c>
      <c r="R30" s="261">
        <v>8.6678063440000006</v>
      </c>
      <c r="S30" s="261">
        <v>7.1486680180000004</v>
      </c>
      <c r="T30" s="261">
        <v>6.284288375</v>
      </c>
      <c r="U30" s="261">
        <v>6.1501760929999998</v>
      </c>
      <c r="V30" s="261">
        <v>5.9366597130000001</v>
      </c>
      <c r="W30" s="261">
        <v>6.2167254989999998</v>
      </c>
      <c r="X30" s="261">
        <v>5.6419066510000002</v>
      </c>
      <c r="Y30" s="261">
        <v>6.5822992420000004</v>
      </c>
      <c r="Z30" s="261">
        <v>7.7949417859999999</v>
      </c>
      <c r="AA30" s="261">
        <v>6.9357070959999998</v>
      </c>
      <c r="AB30" s="261">
        <v>6.8860516369999996</v>
      </c>
      <c r="AC30" s="261">
        <v>6.7962171800000002</v>
      </c>
      <c r="AD30" s="261">
        <v>7.1228910360000004</v>
      </c>
      <c r="AE30" s="261">
        <v>6.7168706389999997</v>
      </c>
      <c r="AF30" s="261">
        <v>6.0017720639999999</v>
      </c>
      <c r="AG30" s="261">
        <v>6.1916243069999997</v>
      </c>
      <c r="AH30" s="261">
        <v>6.1709193009999996</v>
      </c>
      <c r="AI30" s="261">
        <v>6.0340426709999999</v>
      </c>
      <c r="AJ30" s="261">
        <v>6.3829876260000002</v>
      </c>
      <c r="AK30" s="261">
        <v>6.8392268310000004</v>
      </c>
      <c r="AL30" s="261">
        <v>7.4052504060000004</v>
      </c>
      <c r="AM30" s="261">
        <v>7.7858665709999997</v>
      </c>
      <c r="AN30" s="261">
        <v>8.1937125529999992</v>
      </c>
      <c r="AO30" s="261">
        <v>7.5031928600000004</v>
      </c>
      <c r="AP30" s="261">
        <v>7.3611668359999998</v>
      </c>
      <c r="AQ30" s="261">
        <v>7.2952158640000002</v>
      </c>
      <c r="AR30" s="261">
        <v>6.2781719840000001</v>
      </c>
      <c r="AS30" s="261">
        <v>6.3705605969999999</v>
      </c>
      <c r="AT30" s="261">
        <v>6.3209525930000003</v>
      </c>
      <c r="AU30" s="261">
        <v>6.474252817</v>
      </c>
      <c r="AV30" s="261">
        <v>5.9841995289999996</v>
      </c>
      <c r="AW30" s="261">
        <v>6.8946222989999999</v>
      </c>
      <c r="AX30" s="261">
        <v>7.6872964350000004</v>
      </c>
      <c r="AY30" s="261">
        <v>8.5517705930000005</v>
      </c>
      <c r="AZ30" s="261">
        <v>8.1218240000000002</v>
      </c>
      <c r="BA30" s="261">
        <v>7.9793500000000002</v>
      </c>
      <c r="BB30" s="384">
        <v>7.751385</v>
      </c>
      <c r="BC30" s="384">
        <v>7.139812</v>
      </c>
      <c r="BD30" s="384">
        <v>6.8758739999999996</v>
      </c>
      <c r="BE30" s="384">
        <v>6.8910220000000004</v>
      </c>
      <c r="BF30" s="384">
        <v>6.8986549999999998</v>
      </c>
      <c r="BG30" s="384">
        <v>6.8812800000000003</v>
      </c>
      <c r="BH30" s="384">
        <v>7.0690629999999999</v>
      </c>
      <c r="BI30" s="384">
        <v>8.134328</v>
      </c>
      <c r="BJ30" s="384">
        <v>8.7036820000000006</v>
      </c>
      <c r="BK30" s="384">
        <v>8.698563</v>
      </c>
      <c r="BL30" s="384">
        <v>8.5017549999999993</v>
      </c>
      <c r="BM30" s="384">
        <v>8.4653089999999995</v>
      </c>
      <c r="BN30" s="384">
        <v>8.2715230000000002</v>
      </c>
      <c r="BO30" s="384">
        <v>7.5263419999999996</v>
      </c>
      <c r="BP30" s="384">
        <v>7.236529</v>
      </c>
      <c r="BQ30" s="384">
        <v>7.1778849999999998</v>
      </c>
      <c r="BR30" s="384">
        <v>7.0987309999999999</v>
      </c>
      <c r="BS30" s="384">
        <v>7.0113989999999999</v>
      </c>
      <c r="BT30" s="384">
        <v>7.1208</v>
      </c>
      <c r="BU30" s="384">
        <v>8.1159949999999998</v>
      </c>
      <c r="BV30" s="384">
        <v>8.630414</v>
      </c>
    </row>
    <row r="31" spans="1:74" ht="11.1" customHeight="1" x14ac:dyDescent="0.2">
      <c r="A31" s="84" t="s">
        <v>863</v>
      </c>
      <c r="B31" s="187" t="s">
        <v>601</v>
      </c>
      <c r="C31" s="261">
        <v>9.3222696529999993</v>
      </c>
      <c r="D31" s="261">
        <v>9.8883014849999995</v>
      </c>
      <c r="E31" s="261">
        <v>10.350193089999999</v>
      </c>
      <c r="F31" s="261">
        <v>9.3309259690000008</v>
      </c>
      <c r="G31" s="261">
        <v>9.1224968870000005</v>
      </c>
      <c r="H31" s="261">
        <v>9.1781685329999991</v>
      </c>
      <c r="I31" s="261">
        <v>9.1447123910000006</v>
      </c>
      <c r="J31" s="261">
        <v>8.7782906460000003</v>
      </c>
      <c r="K31" s="261">
        <v>8.2658763820000001</v>
      </c>
      <c r="L31" s="261">
        <v>7.9587711189999997</v>
      </c>
      <c r="M31" s="261">
        <v>8.7498466280000002</v>
      </c>
      <c r="N31" s="261">
        <v>8.6768356600000001</v>
      </c>
      <c r="O31" s="261">
        <v>8.2951834279999996</v>
      </c>
      <c r="P31" s="261">
        <v>7.966028391</v>
      </c>
      <c r="Q31" s="261">
        <v>7.6503972579999999</v>
      </c>
      <c r="R31" s="261">
        <v>7.6449089739999998</v>
      </c>
      <c r="S31" s="261">
        <v>7.4617121160000002</v>
      </c>
      <c r="T31" s="261">
        <v>6.9776198640000002</v>
      </c>
      <c r="U31" s="261">
        <v>6.9923811389999999</v>
      </c>
      <c r="V31" s="261">
        <v>6.6035240980000003</v>
      </c>
      <c r="W31" s="261">
        <v>6.9250712950000004</v>
      </c>
      <c r="X31" s="261">
        <v>6.5023077069999999</v>
      </c>
      <c r="Y31" s="261">
        <v>6.833652925</v>
      </c>
      <c r="Z31" s="261">
        <v>6.9686868510000002</v>
      </c>
      <c r="AA31" s="261">
        <v>6.5145152380000004</v>
      </c>
      <c r="AB31" s="261">
        <v>6.3951543439999998</v>
      </c>
      <c r="AC31" s="261">
        <v>6.6481008389999996</v>
      </c>
      <c r="AD31" s="261">
        <v>5.8148474910000001</v>
      </c>
      <c r="AE31" s="261">
        <v>6.0923823500000003</v>
      </c>
      <c r="AF31" s="261">
        <v>6.1692878359999996</v>
      </c>
      <c r="AG31" s="261">
        <v>6.4365211819999999</v>
      </c>
      <c r="AH31" s="261">
        <v>6.2090229900000002</v>
      </c>
      <c r="AI31" s="261">
        <v>6.1593651200000004</v>
      </c>
      <c r="AJ31" s="261">
        <v>6.2885456030000002</v>
      </c>
      <c r="AK31" s="261">
        <v>6.7866995929999998</v>
      </c>
      <c r="AL31" s="261">
        <v>6.9457702120000002</v>
      </c>
      <c r="AM31" s="261">
        <v>7.5691922930000004</v>
      </c>
      <c r="AN31" s="261">
        <v>8.0527115729999998</v>
      </c>
      <c r="AO31" s="261">
        <v>7.435657065</v>
      </c>
      <c r="AP31" s="261">
        <v>7.5887008720000004</v>
      </c>
      <c r="AQ31" s="261">
        <v>7.2530320650000002</v>
      </c>
      <c r="AR31" s="261">
        <v>8.0551722560000005</v>
      </c>
      <c r="AS31" s="261">
        <v>8.5064605190000009</v>
      </c>
      <c r="AT31" s="261">
        <v>7.3518146839999998</v>
      </c>
      <c r="AU31" s="261">
        <v>7.0397046239999996</v>
      </c>
      <c r="AV31" s="261">
        <v>5.0565324540000001</v>
      </c>
      <c r="AW31" s="261">
        <v>7.5332726169999997</v>
      </c>
      <c r="AX31" s="261">
        <v>7.8225533299999999</v>
      </c>
      <c r="AY31" s="261">
        <v>7.8835239530000001</v>
      </c>
      <c r="AZ31" s="261">
        <v>7.7894899999999998</v>
      </c>
      <c r="BA31" s="261">
        <v>7.7802730000000002</v>
      </c>
      <c r="BB31" s="384">
        <v>7.2816270000000003</v>
      </c>
      <c r="BC31" s="384">
        <v>7.0840110000000003</v>
      </c>
      <c r="BD31" s="384">
        <v>7.136164</v>
      </c>
      <c r="BE31" s="384">
        <v>7.2866179999999998</v>
      </c>
      <c r="BF31" s="384">
        <v>7.2949960000000003</v>
      </c>
      <c r="BG31" s="384">
        <v>7.2621880000000001</v>
      </c>
      <c r="BH31" s="384">
        <v>7.4199719999999996</v>
      </c>
      <c r="BI31" s="384">
        <v>7.6528169999999998</v>
      </c>
      <c r="BJ31" s="384">
        <v>7.6661720000000004</v>
      </c>
      <c r="BK31" s="384">
        <v>7.9989489999999996</v>
      </c>
      <c r="BL31" s="384">
        <v>8.0541429999999998</v>
      </c>
      <c r="BM31" s="384">
        <v>8.0763289999999994</v>
      </c>
      <c r="BN31" s="384">
        <v>7.5035179999999997</v>
      </c>
      <c r="BO31" s="384">
        <v>7.3144920000000004</v>
      </c>
      <c r="BP31" s="384">
        <v>7.345764</v>
      </c>
      <c r="BQ31" s="384">
        <v>7.4573010000000002</v>
      </c>
      <c r="BR31" s="384">
        <v>7.4275029999999997</v>
      </c>
      <c r="BS31" s="384">
        <v>7.360932</v>
      </c>
      <c r="BT31" s="384">
        <v>7.4840410000000004</v>
      </c>
      <c r="BU31" s="384">
        <v>7.6845720000000002</v>
      </c>
      <c r="BV31" s="384">
        <v>7.6711460000000002</v>
      </c>
    </row>
    <row r="32" spans="1:74" ht="11.1" customHeight="1" x14ac:dyDescent="0.2">
      <c r="A32" s="84" t="s">
        <v>864</v>
      </c>
      <c r="B32" s="189" t="s">
        <v>569</v>
      </c>
      <c r="C32" s="261">
        <v>6.8872769329999999</v>
      </c>
      <c r="D32" s="261">
        <v>7.6260041970000003</v>
      </c>
      <c r="E32" s="261">
        <v>9.8889013539999997</v>
      </c>
      <c r="F32" s="261">
        <v>9.0113846560000006</v>
      </c>
      <c r="G32" s="261">
        <v>9.3937764559999994</v>
      </c>
      <c r="H32" s="261">
        <v>7.5838263259999996</v>
      </c>
      <c r="I32" s="261">
        <v>8.2273627509999994</v>
      </c>
      <c r="J32" s="261">
        <v>7.8372294800000004</v>
      </c>
      <c r="K32" s="261">
        <v>7.2501287369999998</v>
      </c>
      <c r="L32" s="261">
        <v>6.5009731569999998</v>
      </c>
      <c r="M32" s="261">
        <v>6.5632051379999998</v>
      </c>
      <c r="N32" s="261">
        <v>7.2284894619999998</v>
      </c>
      <c r="O32" s="261">
        <v>6.5494755140000001</v>
      </c>
      <c r="P32" s="261">
        <v>6.2115937040000002</v>
      </c>
      <c r="Q32" s="261">
        <v>6.2701806170000003</v>
      </c>
      <c r="R32" s="261">
        <v>5.7343337959999996</v>
      </c>
      <c r="S32" s="261">
        <v>5.3274930749999996</v>
      </c>
      <c r="T32" s="261">
        <v>5.7078340470000004</v>
      </c>
      <c r="U32" s="261">
        <v>5.4323727110000002</v>
      </c>
      <c r="V32" s="261">
        <v>5.6297098889999999</v>
      </c>
      <c r="W32" s="261">
        <v>5.3906118379999999</v>
      </c>
      <c r="X32" s="261">
        <v>5.0812108260000004</v>
      </c>
      <c r="Y32" s="261">
        <v>5.1101745210000002</v>
      </c>
      <c r="Z32" s="261">
        <v>5.1572863770000001</v>
      </c>
      <c r="AA32" s="261">
        <v>5.0551601789999996</v>
      </c>
      <c r="AB32" s="261">
        <v>5.110689743</v>
      </c>
      <c r="AC32" s="261">
        <v>4.9258722150000001</v>
      </c>
      <c r="AD32" s="261">
        <v>4.9869498920000002</v>
      </c>
      <c r="AE32" s="261">
        <v>4.518649656</v>
      </c>
      <c r="AF32" s="261">
        <v>4.5074720069999996</v>
      </c>
      <c r="AG32" s="261">
        <v>5.5657451250000003</v>
      </c>
      <c r="AH32" s="261">
        <v>5.3447475779999998</v>
      </c>
      <c r="AI32" s="261">
        <v>5.4407845359999998</v>
      </c>
      <c r="AJ32" s="261">
        <v>5.2183259199999998</v>
      </c>
      <c r="AK32" s="261">
        <v>5.50991768</v>
      </c>
      <c r="AL32" s="261">
        <v>5.4259987059999997</v>
      </c>
      <c r="AM32" s="261">
        <v>6.08987546</v>
      </c>
      <c r="AN32" s="261">
        <v>5.8509145010000001</v>
      </c>
      <c r="AO32" s="261">
        <v>5.5697891569999998</v>
      </c>
      <c r="AP32" s="261">
        <v>6.0926759070000003</v>
      </c>
      <c r="AQ32" s="261">
        <v>5.7514789869999996</v>
      </c>
      <c r="AR32" s="261">
        <v>5.9823706860000003</v>
      </c>
      <c r="AS32" s="261">
        <v>5.4563885110000001</v>
      </c>
      <c r="AT32" s="261">
        <v>5.7086874500000002</v>
      </c>
      <c r="AU32" s="261">
        <v>5.6065576720000001</v>
      </c>
      <c r="AV32" s="261">
        <v>5.0220554049999997</v>
      </c>
      <c r="AW32" s="261">
        <v>5.4217849779999998</v>
      </c>
      <c r="AX32" s="261">
        <v>5.3275726609999996</v>
      </c>
      <c r="AY32" s="261">
        <v>5.664050402</v>
      </c>
      <c r="AZ32" s="261">
        <v>5.9138149999999996</v>
      </c>
      <c r="BA32" s="261">
        <v>6.0891640000000002</v>
      </c>
      <c r="BB32" s="384">
        <v>5.998405</v>
      </c>
      <c r="BC32" s="384">
        <v>5.6869810000000003</v>
      </c>
      <c r="BD32" s="384">
        <v>5.7473970000000003</v>
      </c>
      <c r="BE32" s="384">
        <v>5.9984270000000004</v>
      </c>
      <c r="BF32" s="384">
        <v>6.0657750000000004</v>
      </c>
      <c r="BG32" s="384">
        <v>5.9058679999999999</v>
      </c>
      <c r="BH32" s="384">
        <v>5.6541220000000001</v>
      </c>
      <c r="BI32" s="384">
        <v>5.9573600000000004</v>
      </c>
      <c r="BJ32" s="384">
        <v>6.078341</v>
      </c>
      <c r="BK32" s="384">
        <v>6.5218360000000004</v>
      </c>
      <c r="BL32" s="384">
        <v>6.4720789999999999</v>
      </c>
      <c r="BM32" s="384">
        <v>6.6064600000000002</v>
      </c>
      <c r="BN32" s="384">
        <v>6.3980269999999999</v>
      </c>
      <c r="BO32" s="384">
        <v>5.9825689999999998</v>
      </c>
      <c r="BP32" s="384">
        <v>5.9519679999999999</v>
      </c>
      <c r="BQ32" s="384">
        <v>6.123373</v>
      </c>
      <c r="BR32" s="384">
        <v>6.1452099999999996</v>
      </c>
      <c r="BS32" s="384">
        <v>5.9542149999999996</v>
      </c>
      <c r="BT32" s="384">
        <v>5.6825349999999997</v>
      </c>
      <c r="BU32" s="384">
        <v>5.9711129999999999</v>
      </c>
      <c r="BV32" s="384">
        <v>6.0831739999999996</v>
      </c>
    </row>
    <row r="33" spans="1:74" ht="11.1" customHeight="1" x14ac:dyDescent="0.2">
      <c r="A33" s="84" t="s">
        <v>865</v>
      </c>
      <c r="B33" s="189" t="s">
        <v>570</v>
      </c>
      <c r="C33" s="261">
        <v>6.0614176769999997</v>
      </c>
      <c r="D33" s="261">
        <v>7.0621431719999999</v>
      </c>
      <c r="E33" s="261">
        <v>9.0228982890000005</v>
      </c>
      <c r="F33" s="261">
        <v>6.4618883010000001</v>
      </c>
      <c r="G33" s="261">
        <v>6.1851810880000002</v>
      </c>
      <c r="H33" s="261">
        <v>6.0423976909999997</v>
      </c>
      <c r="I33" s="261">
        <v>5.8960387909999996</v>
      </c>
      <c r="J33" s="261">
        <v>5.6567098299999996</v>
      </c>
      <c r="K33" s="261">
        <v>6.1745521539999997</v>
      </c>
      <c r="L33" s="261">
        <v>6.1040699270000003</v>
      </c>
      <c r="M33" s="261">
        <v>6.0718678949999996</v>
      </c>
      <c r="N33" s="261">
        <v>6.6961799329999998</v>
      </c>
      <c r="O33" s="261">
        <v>5.936783771</v>
      </c>
      <c r="P33" s="261">
        <v>5.6585802489999999</v>
      </c>
      <c r="Q33" s="261">
        <v>5.6876206700000003</v>
      </c>
      <c r="R33" s="261">
        <v>4.7739709870000002</v>
      </c>
      <c r="S33" s="261">
        <v>4.2008330200000001</v>
      </c>
      <c r="T33" s="261">
        <v>4.3814286149999999</v>
      </c>
      <c r="U33" s="261">
        <v>4.4447162179999999</v>
      </c>
      <c r="V33" s="261">
        <v>4.3111787320000001</v>
      </c>
      <c r="W33" s="261">
        <v>4.2471430469999998</v>
      </c>
      <c r="X33" s="261">
        <v>4.1825428000000002</v>
      </c>
      <c r="Y33" s="261">
        <v>4.247585559</v>
      </c>
      <c r="Z33" s="261">
        <v>4.6300040420000004</v>
      </c>
      <c r="AA33" s="261">
        <v>4.5107057749999999</v>
      </c>
      <c r="AB33" s="261">
        <v>4.6012359739999997</v>
      </c>
      <c r="AC33" s="261">
        <v>4.1154637010000004</v>
      </c>
      <c r="AD33" s="261">
        <v>3.8320150399999999</v>
      </c>
      <c r="AE33" s="261">
        <v>3.3974699940000002</v>
      </c>
      <c r="AF33" s="261">
        <v>3.4819301679999999</v>
      </c>
      <c r="AG33" s="261">
        <v>4.104267149</v>
      </c>
      <c r="AH33" s="261">
        <v>4.0438842829999997</v>
      </c>
      <c r="AI33" s="261">
        <v>4.0317816430000004</v>
      </c>
      <c r="AJ33" s="261">
        <v>4.1171642320000004</v>
      </c>
      <c r="AK33" s="261">
        <v>4.3789759320000003</v>
      </c>
      <c r="AL33" s="261">
        <v>4.9299064540000002</v>
      </c>
      <c r="AM33" s="261">
        <v>5.238537591</v>
      </c>
      <c r="AN33" s="261">
        <v>5.2244236280000003</v>
      </c>
      <c r="AO33" s="261">
        <v>4.5141142670000001</v>
      </c>
      <c r="AP33" s="261">
        <v>4.3746278289999996</v>
      </c>
      <c r="AQ33" s="261">
        <v>4.1842854530000002</v>
      </c>
      <c r="AR33" s="261">
        <v>4.2632996439999999</v>
      </c>
      <c r="AS33" s="261">
        <v>4.1429663039999998</v>
      </c>
      <c r="AT33" s="261">
        <v>4.1334898950000003</v>
      </c>
      <c r="AU33" s="261">
        <v>4.5208386379999999</v>
      </c>
      <c r="AV33" s="261">
        <v>4.4696819620000001</v>
      </c>
      <c r="AW33" s="261">
        <v>4.5065453020000001</v>
      </c>
      <c r="AX33" s="261">
        <v>4.9495784650000001</v>
      </c>
      <c r="AY33" s="261">
        <v>5.0784367530000001</v>
      </c>
      <c r="AZ33" s="261">
        <v>5.1091899999999999</v>
      </c>
      <c r="BA33" s="261">
        <v>4.9826430000000004</v>
      </c>
      <c r="BB33" s="384">
        <v>4.6877560000000003</v>
      </c>
      <c r="BC33" s="384">
        <v>4.4331670000000001</v>
      </c>
      <c r="BD33" s="384">
        <v>4.4833350000000003</v>
      </c>
      <c r="BE33" s="384">
        <v>4.5336610000000004</v>
      </c>
      <c r="BF33" s="384">
        <v>4.5819020000000004</v>
      </c>
      <c r="BG33" s="384">
        <v>4.6571290000000003</v>
      </c>
      <c r="BH33" s="384">
        <v>4.8322779999999996</v>
      </c>
      <c r="BI33" s="384">
        <v>5.128431</v>
      </c>
      <c r="BJ33" s="384">
        <v>5.5368110000000001</v>
      </c>
      <c r="BK33" s="384">
        <v>5.7241549999999997</v>
      </c>
      <c r="BL33" s="384">
        <v>5.745158</v>
      </c>
      <c r="BM33" s="384">
        <v>5.5417170000000002</v>
      </c>
      <c r="BN33" s="384">
        <v>5.0793990000000004</v>
      </c>
      <c r="BO33" s="384">
        <v>4.7010079999999999</v>
      </c>
      <c r="BP33" s="384">
        <v>4.648053</v>
      </c>
      <c r="BQ33" s="384">
        <v>4.619783</v>
      </c>
      <c r="BR33" s="384">
        <v>4.6311080000000002</v>
      </c>
      <c r="BS33" s="384">
        <v>4.6827009999999998</v>
      </c>
      <c r="BT33" s="384">
        <v>4.8500639999999997</v>
      </c>
      <c r="BU33" s="384">
        <v>5.145651</v>
      </c>
      <c r="BV33" s="384">
        <v>5.5564340000000003</v>
      </c>
    </row>
    <row r="34" spans="1:74" ht="11.1" customHeight="1" x14ac:dyDescent="0.2">
      <c r="A34" s="84" t="s">
        <v>866</v>
      </c>
      <c r="B34" s="189" t="s">
        <v>571</v>
      </c>
      <c r="C34" s="261">
        <v>6.654042531</v>
      </c>
      <c r="D34" s="261">
        <v>7.2458191650000003</v>
      </c>
      <c r="E34" s="261">
        <v>6.7845405850000002</v>
      </c>
      <c r="F34" s="261">
        <v>6.353454857</v>
      </c>
      <c r="G34" s="261">
        <v>6.4227830729999997</v>
      </c>
      <c r="H34" s="261">
        <v>6.3437419840000002</v>
      </c>
      <c r="I34" s="261">
        <v>6.2148966530000003</v>
      </c>
      <c r="J34" s="261">
        <v>5.6819337909999996</v>
      </c>
      <c r="K34" s="261">
        <v>5.85370568</v>
      </c>
      <c r="L34" s="261">
        <v>5.8527817759999996</v>
      </c>
      <c r="M34" s="261">
        <v>5.8463537150000002</v>
      </c>
      <c r="N34" s="261">
        <v>6.2873827569999996</v>
      </c>
      <c r="O34" s="261">
        <v>5.9345007049999996</v>
      </c>
      <c r="P34" s="261">
        <v>5.8128796950000003</v>
      </c>
      <c r="Q34" s="261">
        <v>5.3160476660000002</v>
      </c>
      <c r="R34" s="261">
        <v>4.6128594490000001</v>
      </c>
      <c r="S34" s="261">
        <v>4.4516736540000004</v>
      </c>
      <c r="T34" s="261">
        <v>4.686779746</v>
      </c>
      <c r="U34" s="261">
        <v>4.6528182759999996</v>
      </c>
      <c r="V34" s="261">
        <v>4.6611641529999996</v>
      </c>
      <c r="W34" s="261">
        <v>4.6262988649999999</v>
      </c>
      <c r="X34" s="261">
        <v>4.5079075550000001</v>
      </c>
      <c r="Y34" s="261">
        <v>4.2287627560000001</v>
      </c>
      <c r="Z34" s="261">
        <v>4.4037500290000002</v>
      </c>
      <c r="AA34" s="261">
        <v>4.6948402229999999</v>
      </c>
      <c r="AB34" s="261">
        <v>4.4728086310000004</v>
      </c>
      <c r="AC34" s="261">
        <v>4.006529499</v>
      </c>
      <c r="AD34" s="261">
        <v>3.6901437960000001</v>
      </c>
      <c r="AE34" s="261">
        <v>3.8132782340000002</v>
      </c>
      <c r="AF34" s="261">
        <v>3.831948637</v>
      </c>
      <c r="AG34" s="261">
        <v>4.4082040830000002</v>
      </c>
      <c r="AH34" s="261">
        <v>4.4173282699999996</v>
      </c>
      <c r="AI34" s="261">
        <v>4.4786748650000003</v>
      </c>
      <c r="AJ34" s="261">
        <v>4.5318220550000001</v>
      </c>
      <c r="AK34" s="261">
        <v>4.6932423740000004</v>
      </c>
      <c r="AL34" s="261">
        <v>5.1763147429999998</v>
      </c>
      <c r="AM34" s="261">
        <v>5.8131812810000003</v>
      </c>
      <c r="AN34" s="261">
        <v>5.4672258329999996</v>
      </c>
      <c r="AO34" s="261">
        <v>4.7755619600000001</v>
      </c>
      <c r="AP34" s="261">
        <v>5.0457279770000003</v>
      </c>
      <c r="AQ34" s="261">
        <v>4.9882970540000002</v>
      </c>
      <c r="AR34" s="261">
        <v>4.9517599429999999</v>
      </c>
      <c r="AS34" s="261">
        <v>4.9003077680000002</v>
      </c>
      <c r="AT34" s="261">
        <v>4.7992372909999998</v>
      </c>
      <c r="AU34" s="261">
        <v>4.9473939610000004</v>
      </c>
      <c r="AV34" s="261">
        <v>4.7633134899999998</v>
      </c>
      <c r="AW34" s="261">
        <v>4.7818758800000003</v>
      </c>
      <c r="AX34" s="261">
        <v>5.2187923700000001</v>
      </c>
      <c r="AY34" s="261">
        <v>5.7213588939999998</v>
      </c>
      <c r="AZ34" s="261">
        <v>5.5270070000000002</v>
      </c>
      <c r="BA34" s="261">
        <v>4.8328620000000004</v>
      </c>
      <c r="BB34" s="384">
        <v>4.580692</v>
      </c>
      <c r="BC34" s="384">
        <v>4.6450690000000003</v>
      </c>
      <c r="BD34" s="384">
        <v>4.6919930000000001</v>
      </c>
      <c r="BE34" s="384">
        <v>4.7902319999999996</v>
      </c>
      <c r="BF34" s="384">
        <v>4.8426010000000002</v>
      </c>
      <c r="BG34" s="384">
        <v>5.0233140000000001</v>
      </c>
      <c r="BH34" s="384">
        <v>5.0296329999999996</v>
      </c>
      <c r="BI34" s="384">
        <v>5.1987629999999996</v>
      </c>
      <c r="BJ34" s="384">
        <v>5.5099340000000003</v>
      </c>
      <c r="BK34" s="384">
        <v>5.8489550000000001</v>
      </c>
      <c r="BL34" s="384">
        <v>5.5743090000000004</v>
      </c>
      <c r="BM34" s="384">
        <v>5.3093360000000001</v>
      </c>
      <c r="BN34" s="384">
        <v>4.9989150000000002</v>
      </c>
      <c r="BO34" s="384">
        <v>4.9133889999999996</v>
      </c>
      <c r="BP34" s="384">
        <v>4.8860900000000003</v>
      </c>
      <c r="BQ34" s="384">
        <v>4.8918030000000003</v>
      </c>
      <c r="BR34" s="384">
        <v>4.882619</v>
      </c>
      <c r="BS34" s="384">
        <v>4.9383290000000004</v>
      </c>
      <c r="BT34" s="384">
        <v>4.9351589999999996</v>
      </c>
      <c r="BU34" s="384">
        <v>5.227678</v>
      </c>
      <c r="BV34" s="384">
        <v>5.4453170000000002</v>
      </c>
    </row>
    <row r="35" spans="1:74" ht="11.1" customHeight="1" x14ac:dyDescent="0.2">
      <c r="A35" s="84" t="s">
        <v>867</v>
      </c>
      <c r="B35" s="189" t="s">
        <v>572</v>
      </c>
      <c r="C35" s="261">
        <v>6.0494543480000003</v>
      </c>
      <c r="D35" s="261">
        <v>6.8816460590000004</v>
      </c>
      <c r="E35" s="261">
        <v>6.1075546650000003</v>
      </c>
      <c r="F35" s="261">
        <v>6.0237398539999996</v>
      </c>
      <c r="G35" s="261">
        <v>6.2391227799999998</v>
      </c>
      <c r="H35" s="261">
        <v>6.0561184040000002</v>
      </c>
      <c r="I35" s="261">
        <v>5.6195607560000003</v>
      </c>
      <c r="J35" s="261">
        <v>5.2259756959999999</v>
      </c>
      <c r="K35" s="261">
        <v>5.2583985220000002</v>
      </c>
      <c r="L35" s="261">
        <v>5.3241753650000003</v>
      </c>
      <c r="M35" s="261">
        <v>5.480597242</v>
      </c>
      <c r="N35" s="261">
        <v>5.7967214069999997</v>
      </c>
      <c r="O35" s="261">
        <v>5.4054237399999998</v>
      </c>
      <c r="P35" s="261">
        <v>5.307894353</v>
      </c>
      <c r="Q35" s="261">
        <v>5.2014283780000001</v>
      </c>
      <c r="R35" s="261">
        <v>4.5280111510000003</v>
      </c>
      <c r="S35" s="261">
        <v>4.2014125560000002</v>
      </c>
      <c r="T35" s="261">
        <v>4.4377986370000002</v>
      </c>
      <c r="U35" s="261">
        <v>4.3415019069999996</v>
      </c>
      <c r="V35" s="261">
        <v>4.2794395559999998</v>
      </c>
      <c r="W35" s="261">
        <v>4.1641417560000002</v>
      </c>
      <c r="X35" s="261">
        <v>3.9861765359999999</v>
      </c>
      <c r="Y35" s="261">
        <v>3.857398962</v>
      </c>
      <c r="Z35" s="261">
        <v>3.9692163210000002</v>
      </c>
      <c r="AA35" s="261">
        <v>4.1141488549999998</v>
      </c>
      <c r="AB35" s="261">
        <v>4.1193332529999998</v>
      </c>
      <c r="AC35" s="261">
        <v>3.6958539109999999</v>
      </c>
      <c r="AD35" s="261">
        <v>3.437685085</v>
      </c>
      <c r="AE35" s="261">
        <v>3.3432337219999999</v>
      </c>
      <c r="AF35" s="261">
        <v>3.432408863</v>
      </c>
      <c r="AG35" s="261">
        <v>4.1008668410000002</v>
      </c>
      <c r="AH35" s="261">
        <v>4.0258975130000003</v>
      </c>
      <c r="AI35" s="261">
        <v>4.2414343179999996</v>
      </c>
      <c r="AJ35" s="261">
        <v>4.3900493770000004</v>
      </c>
      <c r="AK35" s="261">
        <v>4.5078722969999996</v>
      </c>
      <c r="AL35" s="261">
        <v>4.9275008079999996</v>
      </c>
      <c r="AM35" s="261">
        <v>5.4105029480000004</v>
      </c>
      <c r="AN35" s="261">
        <v>5.191716596</v>
      </c>
      <c r="AO35" s="261">
        <v>4.5818203620000002</v>
      </c>
      <c r="AP35" s="261">
        <v>4.5948976259999998</v>
      </c>
      <c r="AQ35" s="261">
        <v>4.570123486</v>
      </c>
      <c r="AR35" s="261">
        <v>4.6106118130000002</v>
      </c>
      <c r="AS35" s="261">
        <v>4.4792594809999997</v>
      </c>
      <c r="AT35" s="261">
        <v>4.3502736710000001</v>
      </c>
      <c r="AU35" s="261">
        <v>4.3609104199999997</v>
      </c>
      <c r="AV35" s="261">
        <v>4.368705748</v>
      </c>
      <c r="AW35" s="261">
        <v>4.5341832520000001</v>
      </c>
      <c r="AX35" s="261">
        <v>4.7601065970000001</v>
      </c>
      <c r="AY35" s="261">
        <v>5.110583117</v>
      </c>
      <c r="AZ35" s="261">
        <v>4.9818249999999997</v>
      </c>
      <c r="BA35" s="261">
        <v>4.4027820000000002</v>
      </c>
      <c r="BB35" s="384">
        <v>4.1990340000000002</v>
      </c>
      <c r="BC35" s="384">
        <v>4.2568210000000004</v>
      </c>
      <c r="BD35" s="384">
        <v>4.2907409999999997</v>
      </c>
      <c r="BE35" s="384">
        <v>4.2879420000000001</v>
      </c>
      <c r="BF35" s="384">
        <v>4.4359469999999996</v>
      </c>
      <c r="BG35" s="384">
        <v>4.5499609999999997</v>
      </c>
      <c r="BH35" s="384">
        <v>4.6978600000000004</v>
      </c>
      <c r="BI35" s="384">
        <v>4.8669279999999997</v>
      </c>
      <c r="BJ35" s="384">
        <v>5.1197309999999998</v>
      </c>
      <c r="BK35" s="384">
        <v>5.172968</v>
      </c>
      <c r="BL35" s="384">
        <v>5.174868</v>
      </c>
      <c r="BM35" s="384">
        <v>4.9810540000000003</v>
      </c>
      <c r="BN35" s="384">
        <v>4.6355449999999996</v>
      </c>
      <c r="BO35" s="384">
        <v>4.5788510000000002</v>
      </c>
      <c r="BP35" s="384">
        <v>4.541499</v>
      </c>
      <c r="BQ35" s="384">
        <v>4.4371929999999997</v>
      </c>
      <c r="BR35" s="384">
        <v>4.5226050000000004</v>
      </c>
      <c r="BS35" s="384">
        <v>4.6054259999999996</v>
      </c>
      <c r="BT35" s="384">
        <v>4.6986549999999996</v>
      </c>
      <c r="BU35" s="384">
        <v>4.8185339999999997</v>
      </c>
      <c r="BV35" s="384">
        <v>5.0317179999999997</v>
      </c>
    </row>
    <row r="36" spans="1:74" ht="11.1" customHeight="1" x14ac:dyDescent="0.2">
      <c r="A36" s="84" t="s">
        <v>868</v>
      </c>
      <c r="B36" s="189" t="s">
        <v>573</v>
      </c>
      <c r="C36" s="261">
        <v>4.6702076049999999</v>
      </c>
      <c r="D36" s="261">
        <v>5.7342020810000003</v>
      </c>
      <c r="E36" s="261">
        <v>5.1015947969999997</v>
      </c>
      <c r="F36" s="261">
        <v>4.9038781250000003</v>
      </c>
      <c r="G36" s="261">
        <v>5.0528434820000001</v>
      </c>
      <c r="H36" s="261">
        <v>4.851399357</v>
      </c>
      <c r="I36" s="261">
        <v>4.9071203600000004</v>
      </c>
      <c r="J36" s="261">
        <v>4.3718355520000003</v>
      </c>
      <c r="K36" s="261">
        <v>4.3688717600000002</v>
      </c>
      <c r="L36" s="261">
        <v>4.2855218600000002</v>
      </c>
      <c r="M36" s="261">
        <v>4.0212649989999996</v>
      </c>
      <c r="N36" s="261">
        <v>4.5170525250000004</v>
      </c>
      <c r="O36" s="261">
        <v>3.4379901369999999</v>
      </c>
      <c r="P36" s="261">
        <v>3.1746691729999998</v>
      </c>
      <c r="Q36" s="261">
        <v>3.0655834039999998</v>
      </c>
      <c r="R36" s="261">
        <v>2.9137229850000002</v>
      </c>
      <c r="S36" s="261">
        <v>2.8367993089999999</v>
      </c>
      <c r="T36" s="261">
        <v>3.0662687750000002</v>
      </c>
      <c r="U36" s="261">
        <v>3.101800661</v>
      </c>
      <c r="V36" s="261">
        <v>3.1570487599999999</v>
      </c>
      <c r="W36" s="261">
        <v>2.9751010619999998</v>
      </c>
      <c r="X36" s="261">
        <v>2.8090706839999999</v>
      </c>
      <c r="Y36" s="261">
        <v>2.3248348210000001</v>
      </c>
      <c r="Z36" s="261">
        <v>2.421887328</v>
      </c>
      <c r="AA36" s="261">
        <v>2.5027148480000001</v>
      </c>
      <c r="AB36" s="261">
        <v>2.4431414020000002</v>
      </c>
      <c r="AC36" s="261">
        <v>1.9224310490000001</v>
      </c>
      <c r="AD36" s="261">
        <v>2.1179470199999999</v>
      </c>
      <c r="AE36" s="261">
        <v>2.1701888760000001</v>
      </c>
      <c r="AF36" s="261">
        <v>2.187069927</v>
      </c>
      <c r="AG36" s="261">
        <v>3.0053267300000002</v>
      </c>
      <c r="AH36" s="261">
        <v>3.036336097</v>
      </c>
      <c r="AI36" s="261">
        <v>3.1713904039999998</v>
      </c>
      <c r="AJ36" s="261">
        <v>3.2440885239999999</v>
      </c>
      <c r="AK36" s="261">
        <v>3.0000239510000002</v>
      </c>
      <c r="AL36" s="261">
        <v>3.3844782339999999</v>
      </c>
      <c r="AM36" s="261">
        <v>3.893343507</v>
      </c>
      <c r="AN36" s="261">
        <v>3.5123827580000002</v>
      </c>
      <c r="AO36" s="261">
        <v>2.8701960610000001</v>
      </c>
      <c r="AP36" s="261">
        <v>3.337258813</v>
      </c>
      <c r="AQ36" s="261">
        <v>3.3830454990000001</v>
      </c>
      <c r="AR36" s="261">
        <v>3.5368442920000001</v>
      </c>
      <c r="AS36" s="261">
        <v>3.41691996</v>
      </c>
      <c r="AT36" s="261">
        <v>3.223156983</v>
      </c>
      <c r="AU36" s="261">
        <v>3.2414470679999998</v>
      </c>
      <c r="AV36" s="261">
        <v>3.1509016270000001</v>
      </c>
      <c r="AW36" s="261">
        <v>3.025111383</v>
      </c>
      <c r="AX36" s="261">
        <v>3.236749154</v>
      </c>
      <c r="AY36" s="261">
        <v>3.377384669</v>
      </c>
      <c r="AZ36" s="261">
        <v>3.705454</v>
      </c>
      <c r="BA36" s="261">
        <v>2.9431039999999999</v>
      </c>
      <c r="BB36" s="384">
        <v>2.9789669999999999</v>
      </c>
      <c r="BC36" s="384">
        <v>3.1103779999999999</v>
      </c>
      <c r="BD36" s="384">
        <v>3.1829779999999999</v>
      </c>
      <c r="BE36" s="384">
        <v>3.3522599999999998</v>
      </c>
      <c r="BF36" s="384">
        <v>3.414879</v>
      </c>
      <c r="BG36" s="384">
        <v>3.326355</v>
      </c>
      <c r="BH36" s="384">
        <v>3.4389850000000002</v>
      </c>
      <c r="BI36" s="384">
        <v>3.3481420000000002</v>
      </c>
      <c r="BJ36" s="384">
        <v>3.6257709999999999</v>
      </c>
      <c r="BK36" s="384">
        <v>3.725902</v>
      </c>
      <c r="BL36" s="384">
        <v>3.5786060000000002</v>
      </c>
      <c r="BM36" s="384">
        <v>3.4719790000000001</v>
      </c>
      <c r="BN36" s="384">
        <v>3.245304</v>
      </c>
      <c r="BO36" s="384">
        <v>3.2632650000000001</v>
      </c>
      <c r="BP36" s="384">
        <v>3.2836539999999999</v>
      </c>
      <c r="BQ36" s="384">
        <v>3.3687100000000001</v>
      </c>
      <c r="BR36" s="384">
        <v>3.4619710000000001</v>
      </c>
      <c r="BS36" s="384">
        <v>3.3096410000000001</v>
      </c>
      <c r="BT36" s="384">
        <v>3.409138</v>
      </c>
      <c r="BU36" s="384">
        <v>3.3063989999999999</v>
      </c>
      <c r="BV36" s="384">
        <v>3.5831559999999998</v>
      </c>
    </row>
    <row r="37" spans="1:74" s="85" customFormat="1" ht="11.1" customHeight="1" x14ac:dyDescent="0.2">
      <c r="A37" s="84" t="s">
        <v>869</v>
      </c>
      <c r="B37" s="189" t="s">
        <v>574</v>
      </c>
      <c r="C37" s="261">
        <v>6.2686745249999998</v>
      </c>
      <c r="D37" s="261">
        <v>6.7419249319999999</v>
      </c>
      <c r="E37" s="261">
        <v>7.0630522710000001</v>
      </c>
      <c r="F37" s="261">
        <v>6.8847639879999996</v>
      </c>
      <c r="G37" s="261">
        <v>6.7204031180000001</v>
      </c>
      <c r="H37" s="261">
        <v>6.826688195</v>
      </c>
      <c r="I37" s="261">
        <v>6.8792129219999998</v>
      </c>
      <c r="J37" s="261">
        <v>6.9755867990000002</v>
      </c>
      <c r="K37" s="261">
        <v>6.9125155859999996</v>
      </c>
      <c r="L37" s="261">
        <v>6.9385146630000003</v>
      </c>
      <c r="M37" s="261">
        <v>6.678511973</v>
      </c>
      <c r="N37" s="261">
        <v>6.7183900689999998</v>
      </c>
      <c r="O37" s="261">
        <v>6.6278187170000002</v>
      </c>
      <c r="P37" s="261">
        <v>6.6530460939999996</v>
      </c>
      <c r="Q37" s="261">
        <v>6.6571068990000004</v>
      </c>
      <c r="R37" s="261">
        <v>6.3621438650000002</v>
      </c>
      <c r="S37" s="261">
        <v>5.9452069349999999</v>
      </c>
      <c r="T37" s="261">
        <v>6.3811864370000002</v>
      </c>
      <c r="U37" s="261">
        <v>6.280237788</v>
      </c>
      <c r="V37" s="261">
        <v>6.0690865079999998</v>
      </c>
      <c r="W37" s="261">
        <v>6.1379973210000003</v>
      </c>
      <c r="X37" s="261">
        <v>5.8649565780000001</v>
      </c>
      <c r="Y37" s="261">
        <v>5.5980121389999997</v>
      </c>
      <c r="Z37" s="261">
        <v>5.1736929659999999</v>
      </c>
      <c r="AA37" s="261">
        <v>5.1620597019999996</v>
      </c>
      <c r="AB37" s="261">
        <v>5.3325599959999996</v>
      </c>
      <c r="AC37" s="261">
        <v>5.3564595270000002</v>
      </c>
      <c r="AD37" s="261">
        <v>5.0023414419999996</v>
      </c>
      <c r="AE37" s="261">
        <v>4.8253550619999999</v>
      </c>
      <c r="AF37" s="261">
        <v>5.0653007299999997</v>
      </c>
      <c r="AG37" s="261">
        <v>5.4253180560000001</v>
      </c>
      <c r="AH37" s="261">
        <v>5.4668313910000004</v>
      </c>
      <c r="AI37" s="261">
        <v>5.430078205</v>
      </c>
      <c r="AJ37" s="261">
        <v>5.3579123040000001</v>
      </c>
      <c r="AK37" s="261">
        <v>5.0502792530000002</v>
      </c>
      <c r="AL37" s="261">
        <v>4.9879344740000002</v>
      </c>
      <c r="AM37" s="261">
        <v>5.2734733499999997</v>
      </c>
      <c r="AN37" s="261">
        <v>5.3408234590000001</v>
      </c>
      <c r="AO37" s="261">
        <v>5.3372454349999998</v>
      </c>
      <c r="AP37" s="261">
        <v>5.1735775400000001</v>
      </c>
      <c r="AQ37" s="261">
        <v>5.3882677909999996</v>
      </c>
      <c r="AR37" s="261">
        <v>5.5762459839999998</v>
      </c>
      <c r="AS37" s="261">
        <v>5.6336157050000004</v>
      </c>
      <c r="AT37" s="261">
        <v>5.6422415409999997</v>
      </c>
      <c r="AU37" s="261">
        <v>5.5586539899999998</v>
      </c>
      <c r="AV37" s="261">
        <v>5.9898788590000001</v>
      </c>
      <c r="AW37" s="261">
        <v>5.3648343220000001</v>
      </c>
      <c r="AX37" s="261">
        <v>5.285666215</v>
      </c>
      <c r="AY37" s="261">
        <v>5.4111962829999998</v>
      </c>
      <c r="AZ37" s="261">
        <v>5.4640120000000003</v>
      </c>
      <c r="BA37" s="261">
        <v>5.6043180000000001</v>
      </c>
      <c r="BB37" s="384">
        <v>5.475536</v>
      </c>
      <c r="BC37" s="384">
        <v>5.339804</v>
      </c>
      <c r="BD37" s="384">
        <v>5.5285440000000001</v>
      </c>
      <c r="BE37" s="384">
        <v>5.8571960000000001</v>
      </c>
      <c r="BF37" s="384">
        <v>6.0264290000000003</v>
      </c>
      <c r="BG37" s="384">
        <v>6.0254810000000001</v>
      </c>
      <c r="BH37" s="384">
        <v>6.100911</v>
      </c>
      <c r="BI37" s="384">
        <v>6.0357770000000004</v>
      </c>
      <c r="BJ37" s="384">
        <v>6.0573240000000004</v>
      </c>
      <c r="BK37" s="384">
        <v>6.1711650000000002</v>
      </c>
      <c r="BL37" s="384">
        <v>6.1309579999999997</v>
      </c>
      <c r="BM37" s="384">
        <v>6.2089449999999999</v>
      </c>
      <c r="BN37" s="384">
        <v>5.9569510000000001</v>
      </c>
      <c r="BO37" s="384">
        <v>5.7097699999999998</v>
      </c>
      <c r="BP37" s="384">
        <v>5.7945799999999998</v>
      </c>
      <c r="BQ37" s="384">
        <v>5.9832039999999997</v>
      </c>
      <c r="BR37" s="384">
        <v>6.0698309999999998</v>
      </c>
      <c r="BS37" s="384">
        <v>6.0367490000000004</v>
      </c>
      <c r="BT37" s="384">
        <v>6.0904980000000002</v>
      </c>
      <c r="BU37" s="384">
        <v>6.0130699999999999</v>
      </c>
      <c r="BV37" s="384">
        <v>6.0339280000000004</v>
      </c>
    </row>
    <row r="38" spans="1:74" s="85" customFormat="1" ht="11.1" customHeight="1" x14ac:dyDescent="0.2">
      <c r="A38" s="84" t="s">
        <v>870</v>
      </c>
      <c r="B38" s="189" t="s">
        <v>575</v>
      </c>
      <c r="C38" s="261">
        <v>7.5412293239999997</v>
      </c>
      <c r="D38" s="261">
        <v>7.5942802230000002</v>
      </c>
      <c r="E38" s="261">
        <v>8.276215809</v>
      </c>
      <c r="F38" s="261">
        <v>7.8283127160000001</v>
      </c>
      <c r="G38" s="261">
        <v>7.6142365270000001</v>
      </c>
      <c r="H38" s="261">
        <v>7.5991971319999996</v>
      </c>
      <c r="I38" s="261">
        <v>7.8040269379999998</v>
      </c>
      <c r="J38" s="261">
        <v>7.5759750070000003</v>
      </c>
      <c r="K38" s="261">
        <v>7.5251878420000002</v>
      </c>
      <c r="L38" s="261">
        <v>7.3550429340000001</v>
      </c>
      <c r="M38" s="261">
        <v>7.2513671449999997</v>
      </c>
      <c r="N38" s="261">
        <v>7.7867769500000001</v>
      </c>
      <c r="O38" s="261">
        <v>7.9160574639999997</v>
      </c>
      <c r="P38" s="261">
        <v>7.2576836150000004</v>
      </c>
      <c r="Q38" s="261">
        <v>7.3194808470000003</v>
      </c>
      <c r="R38" s="261">
        <v>7.0627278709999999</v>
      </c>
      <c r="S38" s="261">
        <v>6.2523445999999998</v>
      </c>
      <c r="T38" s="261">
        <v>6.9650592160000002</v>
      </c>
      <c r="U38" s="261">
        <v>6.7778359019999996</v>
      </c>
      <c r="V38" s="261">
        <v>6.7579910280000002</v>
      </c>
      <c r="W38" s="261">
        <v>6.8260352879999999</v>
      </c>
      <c r="X38" s="261">
        <v>6.6107096409999997</v>
      </c>
      <c r="Y38" s="261">
        <v>6.3098051570000004</v>
      </c>
      <c r="Z38" s="261">
        <v>6.9602903410000003</v>
      </c>
      <c r="AA38" s="261">
        <v>6.4263912190000001</v>
      </c>
      <c r="AB38" s="261">
        <v>6.8671432809999997</v>
      </c>
      <c r="AC38" s="261">
        <v>6.6861531769999996</v>
      </c>
      <c r="AD38" s="261">
        <v>6.0259293889999999</v>
      </c>
      <c r="AE38" s="261">
        <v>5.91207934</v>
      </c>
      <c r="AF38" s="261">
        <v>6.1120155499999997</v>
      </c>
      <c r="AG38" s="261">
        <v>6.3563382419999996</v>
      </c>
      <c r="AH38" s="261">
        <v>6.8361894430000003</v>
      </c>
      <c r="AI38" s="261">
        <v>6.7961436109999998</v>
      </c>
      <c r="AJ38" s="261">
        <v>6.7729599450000002</v>
      </c>
      <c r="AK38" s="261">
        <v>6.9888610299999998</v>
      </c>
      <c r="AL38" s="261">
        <v>7.5339288059999996</v>
      </c>
      <c r="AM38" s="261">
        <v>7.3805172399999996</v>
      </c>
      <c r="AN38" s="261">
        <v>7.2444291029999999</v>
      </c>
      <c r="AO38" s="261">
        <v>7.2952284770000002</v>
      </c>
      <c r="AP38" s="261">
        <v>6.7514502580000002</v>
      </c>
      <c r="AQ38" s="261">
        <v>6.68766499</v>
      </c>
      <c r="AR38" s="261">
        <v>6.6866936429999999</v>
      </c>
      <c r="AS38" s="261">
        <v>6.6063147280000001</v>
      </c>
      <c r="AT38" s="261">
        <v>6.2717299630000003</v>
      </c>
      <c r="AU38" s="261">
        <v>6.1380747280000003</v>
      </c>
      <c r="AV38" s="261">
        <v>6.0315063159999998</v>
      </c>
      <c r="AW38" s="261">
        <v>6.2699029980000001</v>
      </c>
      <c r="AX38" s="261">
        <v>6.7052926670000002</v>
      </c>
      <c r="AY38" s="261">
        <v>7.1861693510000002</v>
      </c>
      <c r="AZ38" s="261">
        <v>6.7815099999999999</v>
      </c>
      <c r="BA38" s="261">
        <v>6.6223400000000003</v>
      </c>
      <c r="BB38" s="384">
        <v>6.2051340000000001</v>
      </c>
      <c r="BC38" s="384">
        <v>6.0833519999999996</v>
      </c>
      <c r="BD38" s="384">
        <v>6.4268390000000002</v>
      </c>
      <c r="BE38" s="384">
        <v>6.4502189999999997</v>
      </c>
      <c r="BF38" s="384">
        <v>6.5458759999999998</v>
      </c>
      <c r="BG38" s="384">
        <v>6.5230170000000003</v>
      </c>
      <c r="BH38" s="384">
        <v>6.4908970000000004</v>
      </c>
      <c r="BI38" s="384">
        <v>6.6357049999999997</v>
      </c>
      <c r="BJ38" s="384">
        <v>6.9131010000000002</v>
      </c>
      <c r="BK38" s="384">
        <v>7.2195330000000002</v>
      </c>
      <c r="BL38" s="384">
        <v>7.0520199999999997</v>
      </c>
      <c r="BM38" s="384">
        <v>7.0555440000000003</v>
      </c>
      <c r="BN38" s="384">
        <v>6.5792169999999999</v>
      </c>
      <c r="BO38" s="384">
        <v>6.4518649999999997</v>
      </c>
      <c r="BP38" s="384">
        <v>6.5716590000000004</v>
      </c>
      <c r="BQ38" s="384">
        <v>6.6095389999999998</v>
      </c>
      <c r="BR38" s="384">
        <v>6.6943729999999997</v>
      </c>
      <c r="BS38" s="384">
        <v>6.6646210000000004</v>
      </c>
      <c r="BT38" s="384">
        <v>6.5117349999999998</v>
      </c>
      <c r="BU38" s="384">
        <v>6.6608400000000003</v>
      </c>
      <c r="BV38" s="384">
        <v>6.9350449999999997</v>
      </c>
    </row>
    <row r="39" spans="1:74" s="85" customFormat="1" ht="11.1" customHeight="1" x14ac:dyDescent="0.2">
      <c r="A39" s="84" t="s">
        <v>871</v>
      </c>
      <c r="B39" s="190" t="s">
        <v>549</v>
      </c>
      <c r="C39" s="215">
        <v>5.69</v>
      </c>
      <c r="D39" s="215">
        <v>6.63</v>
      </c>
      <c r="E39" s="215">
        <v>6.47</v>
      </c>
      <c r="F39" s="215">
        <v>5.85</v>
      </c>
      <c r="G39" s="215">
        <v>5.74</v>
      </c>
      <c r="H39" s="215">
        <v>5.46</v>
      </c>
      <c r="I39" s="215">
        <v>5.43</v>
      </c>
      <c r="J39" s="215">
        <v>4.96</v>
      </c>
      <c r="K39" s="215">
        <v>5.0199999999999996</v>
      </c>
      <c r="L39" s="215">
        <v>5.03</v>
      </c>
      <c r="M39" s="215">
        <v>5.0199999999999996</v>
      </c>
      <c r="N39" s="215">
        <v>5.62</v>
      </c>
      <c r="O39" s="215">
        <v>4.9000000000000004</v>
      </c>
      <c r="P39" s="215">
        <v>4.74</v>
      </c>
      <c r="Q39" s="215">
        <v>4.46</v>
      </c>
      <c r="R39" s="215">
        <v>3.96</v>
      </c>
      <c r="S39" s="215">
        <v>3.58</v>
      </c>
      <c r="T39" s="215">
        <v>3.76</v>
      </c>
      <c r="U39" s="215">
        <v>3.74</v>
      </c>
      <c r="V39" s="215">
        <v>3.79</v>
      </c>
      <c r="W39" s="215">
        <v>3.65</v>
      </c>
      <c r="X39" s="215">
        <v>3.54</v>
      </c>
      <c r="Y39" s="215">
        <v>3.28</v>
      </c>
      <c r="Z39" s="215">
        <v>3.48</v>
      </c>
      <c r="AA39" s="215">
        <v>3.62</v>
      </c>
      <c r="AB39" s="215">
        <v>3.64</v>
      </c>
      <c r="AC39" s="215">
        <v>3.05</v>
      </c>
      <c r="AD39" s="215">
        <v>3.01</v>
      </c>
      <c r="AE39" s="215">
        <v>2.9</v>
      </c>
      <c r="AF39" s="215">
        <v>2.89</v>
      </c>
      <c r="AG39" s="215">
        <v>3.58</v>
      </c>
      <c r="AH39" s="215">
        <v>3.59</v>
      </c>
      <c r="AI39" s="215">
        <v>3.74</v>
      </c>
      <c r="AJ39" s="215">
        <v>3.88</v>
      </c>
      <c r="AK39" s="215">
        <v>3.87</v>
      </c>
      <c r="AL39" s="215">
        <v>4.32</v>
      </c>
      <c r="AM39" s="215">
        <v>4.9000000000000004</v>
      </c>
      <c r="AN39" s="215">
        <v>4.59</v>
      </c>
      <c r="AO39" s="215">
        <v>3.98</v>
      </c>
      <c r="AP39" s="215">
        <v>4.17</v>
      </c>
      <c r="AQ39" s="215">
        <v>4.07</v>
      </c>
      <c r="AR39" s="215">
        <v>4.0999999999999996</v>
      </c>
      <c r="AS39" s="215">
        <v>3.96</v>
      </c>
      <c r="AT39" s="215">
        <v>3.83</v>
      </c>
      <c r="AU39" s="215">
        <v>3.89</v>
      </c>
      <c r="AV39" s="215">
        <v>3.82</v>
      </c>
      <c r="AW39" s="215">
        <v>3.89</v>
      </c>
      <c r="AX39" s="215">
        <v>4.25</v>
      </c>
      <c r="AY39" s="215">
        <v>4.53</v>
      </c>
      <c r="AZ39" s="215">
        <v>4.6585229999999997</v>
      </c>
      <c r="BA39" s="215">
        <v>4.0261800000000001</v>
      </c>
      <c r="BB39" s="386">
        <v>3.8270209999999998</v>
      </c>
      <c r="BC39" s="386">
        <v>3.767709</v>
      </c>
      <c r="BD39" s="386">
        <v>3.794114</v>
      </c>
      <c r="BE39" s="386">
        <v>3.915203</v>
      </c>
      <c r="BF39" s="386">
        <v>4.0001810000000004</v>
      </c>
      <c r="BG39" s="386">
        <v>3.985706</v>
      </c>
      <c r="BH39" s="386">
        <v>4.1579730000000001</v>
      </c>
      <c r="BI39" s="386">
        <v>4.2668569999999999</v>
      </c>
      <c r="BJ39" s="386">
        <v>4.617089</v>
      </c>
      <c r="BK39" s="386">
        <v>4.8637189999999997</v>
      </c>
      <c r="BL39" s="386">
        <v>4.7314249999999998</v>
      </c>
      <c r="BM39" s="386">
        <v>4.5319849999999997</v>
      </c>
      <c r="BN39" s="386">
        <v>4.1455710000000003</v>
      </c>
      <c r="BO39" s="386">
        <v>3.9812210000000001</v>
      </c>
      <c r="BP39" s="386">
        <v>3.9392839999999998</v>
      </c>
      <c r="BQ39" s="386">
        <v>3.9753039999999999</v>
      </c>
      <c r="BR39" s="386">
        <v>4.0563940000000001</v>
      </c>
      <c r="BS39" s="386">
        <v>3.9875419999999999</v>
      </c>
      <c r="BT39" s="386">
        <v>4.1440869999999999</v>
      </c>
      <c r="BU39" s="386">
        <v>4.2453560000000001</v>
      </c>
      <c r="BV39" s="386">
        <v>4.595542</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675"/>
      <c r="BE40" s="675"/>
      <c r="BF40" s="675"/>
      <c r="BG40" s="675"/>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800" t="s">
        <v>1016</v>
      </c>
      <c r="C41" s="797"/>
      <c r="D41" s="797"/>
      <c r="E41" s="797"/>
      <c r="F41" s="797"/>
      <c r="G41" s="797"/>
      <c r="H41" s="797"/>
      <c r="I41" s="797"/>
      <c r="J41" s="797"/>
      <c r="K41" s="797"/>
      <c r="L41" s="797"/>
      <c r="M41" s="797"/>
      <c r="N41" s="797"/>
      <c r="O41" s="797"/>
      <c r="P41" s="797"/>
      <c r="Q41" s="797"/>
      <c r="AY41" s="523"/>
      <c r="AZ41" s="523"/>
      <c r="BA41" s="523"/>
      <c r="BB41" s="523"/>
      <c r="BC41" s="523"/>
      <c r="BD41" s="676"/>
      <c r="BE41" s="676"/>
      <c r="BF41" s="676"/>
      <c r="BG41" s="676"/>
      <c r="BH41" s="523"/>
      <c r="BI41" s="523"/>
      <c r="BJ41" s="523"/>
    </row>
    <row r="42" spans="1:74" s="286" customFormat="1" ht="12" customHeight="1" x14ac:dyDescent="0.2">
      <c r="A42" s="198"/>
      <c r="B42" s="802" t="s">
        <v>138</v>
      </c>
      <c r="C42" s="797"/>
      <c r="D42" s="797"/>
      <c r="E42" s="797"/>
      <c r="F42" s="797"/>
      <c r="G42" s="797"/>
      <c r="H42" s="797"/>
      <c r="I42" s="797"/>
      <c r="J42" s="797"/>
      <c r="K42" s="797"/>
      <c r="L42" s="797"/>
      <c r="M42" s="797"/>
      <c r="N42" s="797"/>
      <c r="O42" s="797"/>
      <c r="P42" s="797"/>
      <c r="Q42" s="797"/>
      <c r="AY42" s="523"/>
      <c r="AZ42" s="523"/>
      <c r="BA42" s="523"/>
      <c r="BB42" s="523"/>
      <c r="BC42" s="523"/>
      <c r="BD42" s="676"/>
      <c r="BE42" s="676"/>
      <c r="BF42" s="676"/>
      <c r="BG42" s="676"/>
      <c r="BH42" s="523"/>
      <c r="BI42" s="523"/>
      <c r="BJ42" s="523"/>
    </row>
    <row r="43" spans="1:74" s="452" customFormat="1" ht="12" customHeight="1" x14ac:dyDescent="0.2">
      <c r="A43" s="451"/>
      <c r="B43" s="786" t="s">
        <v>1041</v>
      </c>
      <c r="C43" s="787"/>
      <c r="D43" s="787"/>
      <c r="E43" s="787"/>
      <c r="F43" s="787"/>
      <c r="G43" s="787"/>
      <c r="H43" s="787"/>
      <c r="I43" s="787"/>
      <c r="J43" s="787"/>
      <c r="K43" s="787"/>
      <c r="L43" s="787"/>
      <c r="M43" s="787"/>
      <c r="N43" s="787"/>
      <c r="O43" s="787"/>
      <c r="P43" s="787"/>
      <c r="Q43" s="783"/>
      <c r="AY43" s="524"/>
      <c r="AZ43" s="524"/>
      <c r="BA43" s="524"/>
      <c r="BB43" s="524"/>
      <c r="BC43" s="524"/>
      <c r="BD43" s="677"/>
      <c r="BE43" s="677"/>
      <c r="BF43" s="677"/>
      <c r="BG43" s="677"/>
      <c r="BH43" s="524"/>
      <c r="BI43" s="524"/>
      <c r="BJ43" s="524"/>
    </row>
    <row r="44" spans="1:74" s="452" customFormat="1" ht="12" customHeight="1" x14ac:dyDescent="0.2">
      <c r="A44" s="451"/>
      <c r="B44" s="781" t="s">
        <v>1078</v>
      </c>
      <c r="C44" s="787"/>
      <c r="D44" s="787"/>
      <c r="E44" s="787"/>
      <c r="F44" s="787"/>
      <c r="G44" s="787"/>
      <c r="H44" s="787"/>
      <c r="I44" s="787"/>
      <c r="J44" s="787"/>
      <c r="K44" s="787"/>
      <c r="L44" s="787"/>
      <c r="M44" s="787"/>
      <c r="N44" s="787"/>
      <c r="O44" s="787"/>
      <c r="P44" s="787"/>
      <c r="Q44" s="783"/>
      <c r="AY44" s="524"/>
      <c r="AZ44" s="524"/>
      <c r="BA44" s="524"/>
      <c r="BB44" s="524"/>
      <c r="BC44" s="524"/>
      <c r="BD44" s="677"/>
      <c r="BE44" s="677"/>
      <c r="BF44" s="677"/>
      <c r="BG44" s="677"/>
      <c r="BH44" s="524"/>
      <c r="BI44" s="524"/>
      <c r="BJ44" s="524"/>
    </row>
    <row r="45" spans="1:74" s="452" customFormat="1" ht="12" customHeight="1" x14ac:dyDescent="0.2">
      <c r="A45" s="451"/>
      <c r="B45" s="825" t="s">
        <v>1079</v>
      </c>
      <c r="C45" s="783"/>
      <c r="D45" s="783"/>
      <c r="E45" s="783"/>
      <c r="F45" s="783"/>
      <c r="G45" s="783"/>
      <c r="H45" s="783"/>
      <c r="I45" s="783"/>
      <c r="J45" s="783"/>
      <c r="K45" s="783"/>
      <c r="L45" s="783"/>
      <c r="M45" s="783"/>
      <c r="N45" s="783"/>
      <c r="O45" s="783"/>
      <c r="P45" s="783"/>
      <c r="Q45" s="783"/>
      <c r="AY45" s="524"/>
      <c r="AZ45" s="524"/>
      <c r="BA45" s="524"/>
      <c r="BB45" s="524"/>
      <c r="BC45" s="524"/>
      <c r="BD45" s="677"/>
      <c r="BE45" s="677"/>
      <c r="BF45" s="677"/>
      <c r="BG45" s="677"/>
      <c r="BH45" s="524"/>
      <c r="BI45" s="524"/>
      <c r="BJ45" s="524"/>
    </row>
    <row r="46" spans="1:74" s="452" customFormat="1" ht="12" customHeight="1" x14ac:dyDescent="0.2">
      <c r="A46" s="453"/>
      <c r="B46" s="786" t="s">
        <v>1080</v>
      </c>
      <c r="C46" s="787"/>
      <c r="D46" s="787"/>
      <c r="E46" s="787"/>
      <c r="F46" s="787"/>
      <c r="G46" s="787"/>
      <c r="H46" s="787"/>
      <c r="I46" s="787"/>
      <c r="J46" s="787"/>
      <c r="K46" s="787"/>
      <c r="L46" s="787"/>
      <c r="M46" s="787"/>
      <c r="N46" s="787"/>
      <c r="O46" s="787"/>
      <c r="P46" s="787"/>
      <c r="Q46" s="783"/>
      <c r="AY46" s="524"/>
      <c r="AZ46" s="524"/>
      <c r="BA46" s="524"/>
      <c r="BB46" s="524"/>
      <c r="BC46" s="524"/>
      <c r="BD46" s="677"/>
      <c r="BE46" s="677"/>
      <c r="BF46" s="677"/>
      <c r="BG46" s="677"/>
      <c r="BH46" s="524"/>
      <c r="BI46" s="524"/>
      <c r="BJ46" s="524"/>
    </row>
    <row r="47" spans="1:74" s="452" customFormat="1" ht="12" customHeight="1" x14ac:dyDescent="0.2">
      <c r="A47" s="453"/>
      <c r="B47" s="806" t="s">
        <v>191</v>
      </c>
      <c r="C47" s="783"/>
      <c r="D47" s="783"/>
      <c r="E47" s="783"/>
      <c r="F47" s="783"/>
      <c r="G47" s="783"/>
      <c r="H47" s="783"/>
      <c r="I47" s="783"/>
      <c r="J47" s="783"/>
      <c r="K47" s="783"/>
      <c r="L47" s="783"/>
      <c r="M47" s="783"/>
      <c r="N47" s="783"/>
      <c r="O47" s="783"/>
      <c r="P47" s="783"/>
      <c r="Q47" s="783"/>
      <c r="AY47" s="524"/>
      <c r="AZ47" s="524"/>
      <c r="BA47" s="524"/>
      <c r="BB47" s="524"/>
      <c r="BC47" s="524"/>
      <c r="BD47" s="677"/>
      <c r="BE47" s="677"/>
      <c r="BF47" s="677"/>
      <c r="BG47" s="677"/>
      <c r="BH47" s="524"/>
      <c r="BI47" s="524"/>
      <c r="BJ47" s="524"/>
    </row>
    <row r="48" spans="1:74" s="452" customFormat="1" ht="12" customHeight="1" x14ac:dyDescent="0.2">
      <c r="A48" s="453"/>
      <c r="B48" s="781" t="s">
        <v>1045</v>
      </c>
      <c r="C48" s="782"/>
      <c r="D48" s="782"/>
      <c r="E48" s="782"/>
      <c r="F48" s="782"/>
      <c r="G48" s="782"/>
      <c r="H48" s="782"/>
      <c r="I48" s="782"/>
      <c r="J48" s="782"/>
      <c r="K48" s="782"/>
      <c r="L48" s="782"/>
      <c r="M48" s="782"/>
      <c r="N48" s="782"/>
      <c r="O48" s="782"/>
      <c r="P48" s="782"/>
      <c r="Q48" s="783"/>
      <c r="AY48" s="524"/>
      <c r="AZ48" s="524"/>
      <c r="BA48" s="524"/>
      <c r="BB48" s="524"/>
      <c r="BC48" s="524"/>
      <c r="BD48" s="677"/>
      <c r="BE48" s="677"/>
      <c r="BF48" s="677"/>
      <c r="BG48" s="677"/>
      <c r="BH48" s="524"/>
      <c r="BI48" s="524"/>
      <c r="BJ48" s="524"/>
    </row>
    <row r="49" spans="1:74" s="454" customFormat="1" ht="12" customHeight="1" x14ac:dyDescent="0.2">
      <c r="A49" s="436"/>
      <c r="B49" s="803" t="s">
        <v>1147</v>
      </c>
      <c r="C49" s="783"/>
      <c r="D49" s="783"/>
      <c r="E49" s="783"/>
      <c r="F49" s="783"/>
      <c r="G49" s="783"/>
      <c r="H49" s="783"/>
      <c r="I49" s="783"/>
      <c r="J49" s="783"/>
      <c r="K49" s="783"/>
      <c r="L49" s="783"/>
      <c r="M49" s="783"/>
      <c r="N49" s="783"/>
      <c r="O49" s="783"/>
      <c r="P49" s="783"/>
      <c r="Q49" s="783"/>
      <c r="AY49" s="525"/>
      <c r="AZ49" s="525"/>
      <c r="BA49" s="525"/>
      <c r="BB49" s="525"/>
      <c r="BC49" s="525"/>
      <c r="BD49" s="678"/>
      <c r="BE49" s="678"/>
      <c r="BF49" s="678"/>
      <c r="BG49" s="678"/>
      <c r="BH49" s="525"/>
      <c r="BI49" s="525"/>
      <c r="BJ49" s="525"/>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A6" sqref="BA6:BA45"/>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8" customWidth="1"/>
    <col min="56" max="58" width="6.5703125" style="679" customWidth="1"/>
    <col min="59" max="62" width="6.5703125" style="388" customWidth="1"/>
    <col min="63" max="74" width="6.5703125" style="89" customWidth="1"/>
    <col min="75" max="16384" width="9.5703125" style="89"/>
  </cols>
  <sheetData>
    <row r="1" spans="1:74" ht="14.85" customHeight="1" x14ac:dyDescent="0.2">
      <c r="A1" s="789" t="s">
        <v>995</v>
      </c>
      <c r="B1" s="834" t="s">
        <v>252</v>
      </c>
      <c r="C1" s="835"/>
      <c r="D1" s="835"/>
      <c r="E1" s="835"/>
      <c r="F1" s="835"/>
      <c r="G1" s="835"/>
      <c r="H1" s="835"/>
      <c r="I1" s="835"/>
      <c r="J1" s="835"/>
      <c r="K1" s="835"/>
      <c r="L1" s="835"/>
      <c r="M1" s="835"/>
      <c r="N1" s="835"/>
      <c r="O1" s="835"/>
      <c r="P1" s="835"/>
      <c r="Q1" s="835"/>
      <c r="R1" s="835"/>
      <c r="S1" s="835"/>
      <c r="T1" s="835"/>
      <c r="U1" s="835"/>
      <c r="V1" s="835"/>
      <c r="W1" s="835"/>
      <c r="X1" s="835"/>
      <c r="Y1" s="835"/>
      <c r="Z1" s="835"/>
      <c r="AA1" s="835"/>
      <c r="AB1" s="835"/>
      <c r="AC1" s="835"/>
      <c r="AD1" s="835"/>
      <c r="AE1" s="835"/>
      <c r="AF1" s="835"/>
      <c r="AG1" s="835"/>
      <c r="AH1" s="835"/>
      <c r="AI1" s="835"/>
      <c r="AJ1" s="835"/>
      <c r="AK1" s="835"/>
      <c r="AL1" s="835"/>
      <c r="AM1" s="303"/>
    </row>
    <row r="2" spans="1:74" s="72" customFormat="1" ht="12.75" x14ac:dyDescent="0.2">
      <c r="A2" s="790"/>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396"/>
      <c r="BH2" s="396"/>
      <c r="BI2" s="396"/>
      <c r="BJ2" s="396"/>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90"/>
      <c r="B5" s="91" t="s">
        <v>234</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92"/>
      <c r="BE5" s="92"/>
      <c r="BF5" s="92"/>
      <c r="BG5" s="92"/>
      <c r="BH5" s="92"/>
      <c r="BI5" s="92"/>
      <c r="BJ5" s="424"/>
      <c r="BK5" s="424"/>
      <c r="BL5" s="424"/>
      <c r="BM5" s="424"/>
      <c r="BN5" s="424"/>
      <c r="BO5" s="424"/>
      <c r="BP5" s="424"/>
      <c r="BQ5" s="424"/>
      <c r="BR5" s="424"/>
      <c r="BS5" s="424"/>
      <c r="BT5" s="424"/>
      <c r="BU5" s="424"/>
      <c r="BV5" s="424"/>
    </row>
    <row r="6" spans="1:74" ht="11.1" customHeight="1" x14ac:dyDescent="0.2">
      <c r="A6" s="93" t="s">
        <v>214</v>
      </c>
      <c r="B6" s="199" t="s">
        <v>577</v>
      </c>
      <c r="C6" s="258">
        <v>82.992487999999994</v>
      </c>
      <c r="D6" s="258">
        <v>75.319999999999993</v>
      </c>
      <c r="E6" s="258">
        <v>86.958617000000004</v>
      </c>
      <c r="F6" s="258">
        <v>82.981424000000004</v>
      </c>
      <c r="G6" s="258">
        <v>83.793445000000006</v>
      </c>
      <c r="H6" s="258">
        <v>79.068895999999995</v>
      </c>
      <c r="I6" s="258">
        <v>84.448359999999994</v>
      </c>
      <c r="J6" s="258">
        <v>87.346498999999994</v>
      </c>
      <c r="K6" s="258">
        <v>83.581919999999997</v>
      </c>
      <c r="L6" s="258">
        <v>85.461708999999999</v>
      </c>
      <c r="M6" s="258">
        <v>81.754810000000006</v>
      </c>
      <c r="N6" s="258">
        <v>86.340590000000006</v>
      </c>
      <c r="O6" s="258">
        <v>86.596905000000007</v>
      </c>
      <c r="P6" s="258">
        <v>72.250698</v>
      </c>
      <c r="Q6" s="258">
        <v>81.476183000000006</v>
      </c>
      <c r="R6" s="258">
        <v>75.208629999999999</v>
      </c>
      <c r="S6" s="258">
        <v>70.414557000000002</v>
      </c>
      <c r="T6" s="258">
        <v>66.933364999999995</v>
      </c>
      <c r="U6" s="258">
        <v>76.476217000000005</v>
      </c>
      <c r="V6" s="258">
        <v>82.623422000000005</v>
      </c>
      <c r="W6" s="258">
        <v>77.723740000000006</v>
      </c>
      <c r="X6" s="258">
        <v>75.662374</v>
      </c>
      <c r="Y6" s="258">
        <v>68.573907000000005</v>
      </c>
      <c r="Z6" s="258">
        <v>63.000565000000002</v>
      </c>
      <c r="AA6" s="258">
        <v>60.568714999999997</v>
      </c>
      <c r="AB6" s="258">
        <v>57.328505999999997</v>
      </c>
      <c r="AC6" s="258">
        <v>55.327888000000002</v>
      </c>
      <c r="AD6" s="258">
        <v>48.216355</v>
      </c>
      <c r="AE6" s="258">
        <v>53.123077000000002</v>
      </c>
      <c r="AF6" s="258">
        <v>59.513340999999997</v>
      </c>
      <c r="AG6" s="258">
        <v>61.783814</v>
      </c>
      <c r="AH6" s="258">
        <v>68.246998000000005</v>
      </c>
      <c r="AI6" s="258">
        <v>65.069716999999997</v>
      </c>
      <c r="AJ6" s="258">
        <v>68.725230999999994</v>
      </c>
      <c r="AK6" s="258">
        <v>67.149752000000007</v>
      </c>
      <c r="AL6" s="258">
        <v>63.311104</v>
      </c>
      <c r="AM6" s="258">
        <v>68.377663999999996</v>
      </c>
      <c r="AN6" s="258">
        <v>64.354432000000003</v>
      </c>
      <c r="AO6" s="258">
        <v>64.300555000000003</v>
      </c>
      <c r="AP6" s="258">
        <v>58.748719999999999</v>
      </c>
      <c r="AQ6" s="258">
        <v>62.110104</v>
      </c>
      <c r="AR6" s="258">
        <v>66.223313000000005</v>
      </c>
      <c r="AS6" s="258">
        <v>62.876919999999998</v>
      </c>
      <c r="AT6" s="258">
        <v>70.482042000000007</v>
      </c>
      <c r="AU6" s="258">
        <v>62.802154999999999</v>
      </c>
      <c r="AV6" s="258">
        <v>66.336682999999994</v>
      </c>
      <c r="AW6" s="258">
        <v>64.315301000000005</v>
      </c>
      <c r="AX6" s="258">
        <v>63.190364000000002</v>
      </c>
      <c r="AY6" s="258">
        <v>63.112637999999997</v>
      </c>
      <c r="AZ6" s="258">
        <v>61.308369999999996</v>
      </c>
      <c r="BA6" s="258">
        <v>66.675927999999999</v>
      </c>
      <c r="BB6" s="346">
        <v>50.257950000000001</v>
      </c>
      <c r="BC6" s="346">
        <v>57.385359999999999</v>
      </c>
      <c r="BD6" s="346">
        <v>57.993220000000001</v>
      </c>
      <c r="BE6" s="346">
        <v>65.749650000000003</v>
      </c>
      <c r="BF6" s="346">
        <v>68.357460000000003</v>
      </c>
      <c r="BG6" s="346">
        <v>59.603720000000003</v>
      </c>
      <c r="BH6" s="346">
        <v>63.170169999999999</v>
      </c>
      <c r="BI6" s="346">
        <v>60.714579999999998</v>
      </c>
      <c r="BJ6" s="346">
        <v>63.975320000000004</v>
      </c>
      <c r="BK6" s="346">
        <v>69.672120000000007</v>
      </c>
      <c r="BL6" s="346">
        <v>59.488</v>
      </c>
      <c r="BM6" s="346">
        <v>65.233310000000003</v>
      </c>
      <c r="BN6" s="346">
        <v>49.12623</v>
      </c>
      <c r="BO6" s="346">
        <v>57.885730000000002</v>
      </c>
      <c r="BP6" s="346">
        <v>58.485689999999998</v>
      </c>
      <c r="BQ6" s="346">
        <v>70.533169999999998</v>
      </c>
      <c r="BR6" s="346">
        <v>71.012330000000006</v>
      </c>
      <c r="BS6" s="346">
        <v>56.809809999999999</v>
      </c>
      <c r="BT6" s="346">
        <v>64.361469999999997</v>
      </c>
      <c r="BU6" s="346">
        <v>62.070799999999998</v>
      </c>
      <c r="BV6" s="346">
        <v>63.403669999999998</v>
      </c>
    </row>
    <row r="7" spans="1:74" ht="11.1" customHeight="1" x14ac:dyDescent="0.2">
      <c r="A7" s="93" t="s">
        <v>215</v>
      </c>
      <c r="B7" s="199" t="s">
        <v>578</v>
      </c>
      <c r="C7" s="258">
        <v>22.854272000000002</v>
      </c>
      <c r="D7" s="258">
        <v>20.741457</v>
      </c>
      <c r="E7" s="258">
        <v>23.946491000000002</v>
      </c>
      <c r="F7" s="258">
        <v>23.513995999999999</v>
      </c>
      <c r="G7" s="258">
        <v>23.744069</v>
      </c>
      <c r="H7" s="258">
        <v>22.405342000000001</v>
      </c>
      <c r="I7" s="258">
        <v>22.352055</v>
      </c>
      <c r="J7" s="258">
        <v>23.119143000000001</v>
      </c>
      <c r="K7" s="258">
        <v>22.122758999999999</v>
      </c>
      <c r="L7" s="258">
        <v>21.485949000000002</v>
      </c>
      <c r="M7" s="258">
        <v>20.554003999999999</v>
      </c>
      <c r="N7" s="258">
        <v>21.706925999999999</v>
      </c>
      <c r="O7" s="258">
        <v>22.499015</v>
      </c>
      <c r="P7" s="258">
        <v>18.771681000000001</v>
      </c>
      <c r="Q7" s="258">
        <v>21.168603000000001</v>
      </c>
      <c r="R7" s="258">
        <v>19.394237</v>
      </c>
      <c r="S7" s="258">
        <v>18.157969000000001</v>
      </c>
      <c r="T7" s="258">
        <v>17.260297999999999</v>
      </c>
      <c r="U7" s="258">
        <v>18.241004</v>
      </c>
      <c r="V7" s="258">
        <v>19.707197000000001</v>
      </c>
      <c r="W7" s="258">
        <v>18.538542</v>
      </c>
      <c r="X7" s="258">
        <v>17.615821</v>
      </c>
      <c r="Y7" s="258">
        <v>15.965479</v>
      </c>
      <c r="Z7" s="258">
        <v>14.667875</v>
      </c>
      <c r="AA7" s="258">
        <v>15.514084</v>
      </c>
      <c r="AB7" s="258">
        <v>14.684125</v>
      </c>
      <c r="AC7" s="258">
        <v>14.171692999999999</v>
      </c>
      <c r="AD7" s="258">
        <v>12.994496</v>
      </c>
      <c r="AE7" s="258">
        <v>14.316874</v>
      </c>
      <c r="AF7" s="258">
        <v>16.039048000000001</v>
      </c>
      <c r="AG7" s="258">
        <v>14.287929999999999</v>
      </c>
      <c r="AH7" s="258">
        <v>15.782622</v>
      </c>
      <c r="AI7" s="258">
        <v>15.047812</v>
      </c>
      <c r="AJ7" s="258">
        <v>16.377801999999999</v>
      </c>
      <c r="AK7" s="258">
        <v>16.002369999999999</v>
      </c>
      <c r="AL7" s="258">
        <v>15.087555999999999</v>
      </c>
      <c r="AM7" s="258">
        <v>17.605909</v>
      </c>
      <c r="AN7" s="258">
        <v>16.570001999999999</v>
      </c>
      <c r="AO7" s="258">
        <v>16.556141</v>
      </c>
      <c r="AP7" s="258">
        <v>16.088422000000001</v>
      </c>
      <c r="AQ7" s="258">
        <v>17.008960999999999</v>
      </c>
      <c r="AR7" s="258">
        <v>18.135368</v>
      </c>
      <c r="AS7" s="258">
        <v>14.83859</v>
      </c>
      <c r="AT7" s="258">
        <v>16.63334</v>
      </c>
      <c r="AU7" s="258">
        <v>14.820967</v>
      </c>
      <c r="AV7" s="258">
        <v>17.187356000000001</v>
      </c>
      <c r="AW7" s="258">
        <v>16.663648999999999</v>
      </c>
      <c r="AX7" s="258">
        <v>16.372212000000001</v>
      </c>
      <c r="AY7" s="258">
        <v>16.685699</v>
      </c>
      <c r="AZ7" s="258">
        <v>16.194265000000001</v>
      </c>
      <c r="BA7" s="258">
        <v>17.642766999999999</v>
      </c>
      <c r="BB7" s="346">
        <v>14.818569999999999</v>
      </c>
      <c r="BC7" s="346">
        <v>14.8932</v>
      </c>
      <c r="BD7" s="346">
        <v>13.897</v>
      </c>
      <c r="BE7" s="346">
        <v>12.78097</v>
      </c>
      <c r="BF7" s="346">
        <v>13.784940000000001</v>
      </c>
      <c r="BG7" s="346">
        <v>13.584350000000001</v>
      </c>
      <c r="BH7" s="346">
        <v>14.097709999999999</v>
      </c>
      <c r="BI7" s="346">
        <v>13.343590000000001</v>
      </c>
      <c r="BJ7" s="346">
        <v>11.274620000000001</v>
      </c>
      <c r="BK7" s="346">
        <v>14.8751</v>
      </c>
      <c r="BL7" s="346">
        <v>13.9587</v>
      </c>
      <c r="BM7" s="346">
        <v>15.78688</v>
      </c>
      <c r="BN7" s="346">
        <v>13.3703</v>
      </c>
      <c r="BO7" s="346">
        <v>13.825989999999999</v>
      </c>
      <c r="BP7" s="346">
        <v>13.03905</v>
      </c>
      <c r="BQ7" s="346">
        <v>12.74958</v>
      </c>
      <c r="BR7" s="346">
        <v>13.69422</v>
      </c>
      <c r="BS7" s="346">
        <v>12.605449999999999</v>
      </c>
      <c r="BT7" s="346">
        <v>14.11802</v>
      </c>
      <c r="BU7" s="346">
        <v>13.59369</v>
      </c>
      <c r="BV7" s="346">
        <v>11.240030000000001</v>
      </c>
    </row>
    <row r="8" spans="1:74" ht="11.1" customHeight="1" x14ac:dyDescent="0.2">
      <c r="A8" s="93" t="s">
        <v>216</v>
      </c>
      <c r="B8" s="199" t="s">
        <v>579</v>
      </c>
      <c r="C8" s="258">
        <v>15.660795</v>
      </c>
      <c r="D8" s="258">
        <v>14.212994</v>
      </c>
      <c r="E8" s="258">
        <v>16.409216000000001</v>
      </c>
      <c r="F8" s="258">
        <v>15.114893</v>
      </c>
      <c r="G8" s="258">
        <v>15.262801</v>
      </c>
      <c r="H8" s="258">
        <v>14.402177999999999</v>
      </c>
      <c r="I8" s="258">
        <v>16.311733</v>
      </c>
      <c r="J8" s="258">
        <v>16.871535000000002</v>
      </c>
      <c r="K8" s="258">
        <v>16.144366000000002</v>
      </c>
      <c r="L8" s="258">
        <v>16.269439999999999</v>
      </c>
      <c r="M8" s="258">
        <v>15.56371</v>
      </c>
      <c r="N8" s="258">
        <v>16.436706999999998</v>
      </c>
      <c r="O8" s="258">
        <v>16.284445000000002</v>
      </c>
      <c r="P8" s="258">
        <v>13.58666</v>
      </c>
      <c r="Q8" s="258">
        <v>15.321495000000001</v>
      </c>
      <c r="R8" s="258">
        <v>14.079362</v>
      </c>
      <c r="S8" s="258">
        <v>13.181867</v>
      </c>
      <c r="T8" s="258">
        <v>12.530124000000001</v>
      </c>
      <c r="U8" s="258">
        <v>14.551660999999999</v>
      </c>
      <c r="V8" s="258">
        <v>15.721344999999999</v>
      </c>
      <c r="W8" s="258">
        <v>14.789001000000001</v>
      </c>
      <c r="X8" s="258">
        <v>13.694870999999999</v>
      </c>
      <c r="Y8" s="258">
        <v>12.411851</v>
      </c>
      <c r="Z8" s="258">
        <v>11.403091999999999</v>
      </c>
      <c r="AA8" s="258">
        <v>12.901736</v>
      </c>
      <c r="AB8" s="258">
        <v>12.211539</v>
      </c>
      <c r="AC8" s="258">
        <v>11.785367000000001</v>
      </c>
      <c r="AD8" s="258">
        <v>10.327764999999999</v>
      </c>
      <c r="AE8" s="258">
        <v>11.378765</v>
      </c>
      <c r="AF8" s="258">
        <v>12.747572</v>
      </c>
      <c r="AG8" s="258">
        <v>11.330605</v>
      </c>
      <c r="AH8" s="258">
        <v>12.515905999999999</v>
      </c>
      <c r="AI8" s="258">
        <v>11.933246</v>
      </c>
      <c r="AJ8" s="258">
        <v>12.749162</v>
      </c>
      <c r="AK8" s="258">
        <v>12.456887</v>
      </c>
      <c r="AL8" s="258">
        <v>11.744757999999999</v>
      </c>
      <c r="AM8" s="258">
        <v>13.351400999999999</v>
      </c>
      <c r="AN8" s="258">
        <v>12.565811</v>
      </c>
      <c r="AO8" s="258">
        <v>12.555284</v>
      </c>
      <c r="AP8" s="258">
        <v>11.441392</v>
      </c>
      <c r="AQ8" s="258">
        <v>12.095993</v>
      </c>
      <c r="AR8" s="258">
        <v>12.897043999999999</v>
      </c>
      <c r="AS8" s="258">
        <v>11.181307</v>
      </c>
      <c r="AT8" s="258">
        <v>12.533739000000001</v>
      </c>
      <c r="AU8" s="258">
        <v>11.168009</v>
      </c>
      <c r="AV8" s="258">
        <v>12.190818999999999</v>
      </c>
      <c r="AW8" s="258">
        <v>11.819345999999999</v>
      </c>
      <c r="AX8" s="258">
        <v>11.612591</v>
      </c>
      <c r="AY8" s="258">
        <v>11.656582</v>
      </c>
      <c r="AZ8" s="258">
        <v>11.335964000000001</v>
      </c>
      <c r="BA8" s="258">
        <v>12.343472999999999</v>
      </c>
      <c r="BB8" s="346">
        <v>9.5183549999999997</v>
      </c>
      <c r="BC8" s="346">
        <v>11.10839</v>
      </c>
      <c r="BD8" s="346">
        <v>10.84755</v>
      </c>
      <c r="BE8" s="346">
        <v>12.428140000000001</v>
      </c>
      <c r="BF8" s="346">
        <v>13.681039999999999</v>
      </c>
      <c r="BG8" s="346">
        <v>12.6191</v>
      </c>
      <c r="BH8" s="346">
        <v>13.18099</v>
      </c>
      <c r="BI8" s="346">
        <v>13.22574</v>
      </c>
      <c r="BJ8" s="346">
        <v>13.11627</v>
      </c>
      <c r="BK8" s="346">
        <v>15.905010000000001</v>
      </c>
      <c r="BL8" s="346">
        <v>13.05439</v>
      </c>
      <c r="BM8" s="346">
        <v>14.004</v>
      </c>
      <c r="BN8" s="346">
        <v>10.05373</v>
      </c>
      <c r="BO8" s="346">
        <v>11.49811</v>
      </c>
      <c r="BP8" s="346">
        <v>10.719900000000001</v>
      </c>
      <c r="BQ8" s="346">
        <v>13.01515</v>
      </c>
      <c r="BR8" s="346">
        <v>13.94134</v>
      </c>
      <c r="BS8" s="346">
        <v>11.754860000000001</v>
      </c>
      <c r="BT8" s="346">
        <v>13.256069999999999</v>
      </c>
      <c r="BU8" s="346">
        <v>13.416410000000001</v>
      </c>
      <c r="BV8" s="346">
        <v>12.67859</v>
      </c>
    </row>
    <row r="9" spans="1:74" ht="11.1" customHeight="1" x14ac:dyDescent="0.2">
      <c r="A9" s="93" t="s">
        <v>217</v>
      </c>
      <c r="B9" s="199" t="s">
        <v>580</v>
      </c>
      <c r="C9" s="258">
        <v>44.477421</v>
      </c>
      <c r="D9" s="258">
        <v>40.365549000000001</v>
      </c>
      <c r="E9" s="258">
        <v>46.602910000000001</v>
      </c>
      <c r="F9" s="258">
        <v>44.352535000000003</v>
      </c>
      <c r="G9" s="258">
        <v>44.786574999999999</v>
      </c>
      <c r="H9" s="258">
        <v>42.261375999999998</v>
      </c>
      <c r="I9" s="258">
        <v>45.784571999999997</v>
      </c>
      <c r="J9" s="258">
        <v>47.355820999999999</v>
      </c>
      <c r="K9" s="258">
        <v>45.314794999999997</v>
      </c>
      <c r="L9" s="258">
        <v>47.706319999999998</v>
      </c>
      <c r="M9" s="258">
        <v>45.637096</v>
      </c>
      <c r="N9" s="258">
        <v>48.196956999999998</v>
      </c>
      <c r="O9" s="258">
        <v>47.813445000000002</v>
      </c>
      <c r="P9" s="258">
        <v>39.892356999999997</v>
      </c>
      <c r="Q9" s="258">
        <v>44.986085000000003</v>
      </c>
      <c r="R9" s="258">
        <v>41.735030999999999</v>
      </c>
      <c r="S9" s="258">
        <v>39.074720999999997</v>
      </c>
      <c r="T9" s="258">
        <v>37.142943000000002</v>
      </c>
      <c r="U9" s="258">
        <v>43.683551999999999</v>
      </c>
      <c r="V9" s="258">
        <v>47.194879999999998</v>
      </c>
      <c r="W9" s="258">
        <v>44.396197000000001</v>
      </c>
      <c r="X9" s="258">
        <v>44.351681999999997</v>
      </c>
      <c r="Y9" s="258">
        <v>40.196576999999998</v>
      </c>
      <c r="Z9" s="258">
        <v>36.929597999999999</v>
      </c>
      <c r="AA9" s="258">
        <v>32.152895000000001</v>
      </c>
      <c r="AB9" s="258">
        <v>30.432842000000001</v>
      </c>
      <c r="AC9" s="258">
        <v>29.370827999999999</v>
      </c>
      <c r="AD9" s="258">
        <v>24.894093999999999</v>
      </c>
      <c r="AE9" s="258">
        <v>27.427437999999999</v>
      </c>
      <c r="AF9" s="258">
        <v>30.726721000000001</v>
      </c>
      <c r="AG9" s="258">
        <v>36.165278999999998</v>
      </c>
      <c r="AH9" s="258">
        <v>39.94847</v>
      </c>
      <c r="AI9" s="258">
        <v>38.088659</v>
      </c>
      <c r="AJ9" s="258">
        <v>39.598267</v>
      </c>
      <c r="AK9" s="258">
        <v>38.690494999999999</v>
      </c>
      <c r="AL9" s="258">
        <v>36.478789999999996</v>
      </c>
      <c r="AM9" s="258">
        <v>37.420354000000003</v>
      </c>
      <c r="AN9" s="258">
        <v>35.218618999999997</v>
      </c>
      <c r="AO9" s="258">
        <v>35.189129999999999</v>
      </c>
      <c r="AP9" s="258">
        <v>31.218906</v>
      </c>
      <c r="AQ9" s="258">
        <v>33.00515</v>
      </c>
      <c r="AR9" s="258">
        <v>35.190900999999997</v>
      </c>
      <c r="AS9" s="258">
        <v>36.857022999999998</v>
      </c>
      <c r="AT9" s="258">
        <v>41.314962999999999</v>
      </c>
      <c r="AU9" s="258">
        <v>36.813178999999998</v>
      </c>
      <c r="AV9" s="258">
        <v>36.958508000000002</v>
      </c>
      <c r="AW9" s="258">
        <v>35.832306000000003</v>
      </c>
      <c r="AX9" s="258">
        <v>35.205561000000003</v>
      </c>
      <c r="AY9" s="258">
        <v>34.770356999999997</v>
      </c>
      <c r="AZ9" s="258">
        <v>33.778140999999998</v>
      </c>
      <c r="BA9" s="258">
        <v>36.689687999999997</v>
      </c>
      <c r="BB9" s="346">
        <v>25.921019999999999</v>
      </c>
      <c r="BC9" s="346">
        <v>31.383769999999998</v>
      </c>
      <c r="BD9" s="346">
        <v>33.248669999999997</v>
      </c>
      <c r="BE9" s="346">
        <v>40.540529999999997</v>
      </c>
      <c r="BF9" s="346">
        <v>40.891489999999997</v>
      </c>
      <c r="BG9" s="346">
        <v>33.400269999999999</v>
      </c>
      <c r="BH9" s="346">
        <v>35.891480000000001</v>
      </c>
      <c r="BI9" s="346">
        <v>34.14526</v>
      </c>
      <c r="BJ9" s="346">
        <v>39.584440000000001</v>
      </c>
      <c r="BK9" s="346">
        <v>38.892020000000002</v>
      </c>
      <c r="BL9" s="346">
        <v>32.474899999999998</v>
      </c>
      <c r="BM9" s="346">
        <v>35.442430000000002</v>
      </c>
      <c r="BN9" s="346">
        <v>25.702210000000001</v>
      </c>
      <c r="BO9" s="346">
        <v>32.561630000000001</v>
      </c>
      <c r="BP9" s="346">
        <v>34.726739999999999</v>
      </c>
      <c r="BQ9" s="346">
        <v>44.768450000000001</v>
      </c>
      <c r="BR9" s="346">
        <v>43.37677</v>
      </c>
      <c r="BS9" s="346">
        <v>32.449509999999997</v>
      </c>
      <c r="BT9" s="346">
        <v>36.987380000000002</v>
      </c>
      <c r="BU9" s="346">
        <v>35.060690000000001</v>
      </c>
      <c r="BV9" s="346">
        <v>39.485050000000001</v>
      </c>
    </row>
    <row r="10" spans="1:74" ht="11.1" customHeight="1" x14ac:dyDescent="0.2">
      <c r="A10" s="95" t="s">
        <v>218</v>
      </c>
      <c r="B10" s="199" t="s">
        <v>581</v>
      </c>
      <c r="C10" s="258">
        <v>0.70099999999999996</v>
      </c>
      <c r="D10" s="258">
        <v>0.14699999999999999</v>
      </c>
      <c r="E10" s="258">
        <v>7.5999999999999998E-2</v>
      </c>
      <c r="F10" s="258">
        <v>-8.5000000000000006E-2</v>
      </c>
      <c r="G10" s="258">
        <v>0.94199999999999995</v>
      </c>
      <c r="H10" s="258">
        <v>1.1890000000000001</v>
      </c>
      <c r="I10" s="258">
        <v>0.74299999999999999</v>
      </c>
      <c r="J10" s="258">
        <v>2.0470000000000002</v>
      </c>
      <c r="K10" s="258">
        <v>1.0640000000000001</v>
      </c>
      <c r="L10" s="258">
        <v>0.56200000000000006</v>
      </c>
      <c r="M10" s="258">
        <v>0.107</v>
      </c>
      <c r="N10" s="258">
        <v>-0.73499999999999999</v>
      </c>
      <c r="O10" s="258">
        <v>7.6999999999999999E-2</v>
      </c>
      <c r="P10" s="258">
        <v>-0.76400000000000001</v>
      </c>
      <c r="Q10" s="258">
        <v>-2.9000000000000001E-2</v>
      </c>
      <c r="R10" s="258">
        <v>-0.61599999999999999</v>
      </c>
      <c r="S10" s="258">
        <v>0.40899999999999997</v>
      </c>
      <c r="T10" s="258">
        <v>0.41799999999999998</v>
      </c>
      <c r="U10" s="258">
        <v>0.40600000000000003</v>
      </c>
      <c r="V10" s="258">
        <v>1.64</v>
      </c>
      <c r="W10" s="258">
        <v>1.1399999999999999</v>
      </c>
      <c r="X10" s="258">
        <v>-0.02</v>
      </c>
      <c r="Y10" s="258">
        <v>-0.27600000000000002</v>
      </c>
      <c r="Z10" s="258">
        <v>0.63800000000000001</v>
      </c>
      <c r="AA10" s="258">
        <v>0.63500000000000001</v>
      </c>
      <c r="AB10" s="258">
        <v>-2.1999999999999999E-2</v>
      </c>
      <c r="AC10" s="258">
        <v>5.0999999999999997E-2</v>
      </c>
      <c r="AD10" s="258">
        <v>0.19600000000000001</v>
      </c>
      <c r="AE10" s="258">
        <v>0.95799999999999996</v>
      </c>
      <c r="AF10" s="258">
        <v>1.121</v>
      </c>
      <c r="AG10" s="258">
        <v>1.5389999999999999</v>
      </c>
      <c r="AH10" s="258">
        <v>2.2669999999999999</v>
      </c>
      <c r="AI10" s="258">
        <v>1.8440000000000001</v>
      </c>
      <c r="AJ10" s="258">
        <v>0.85699999999999998</v>
      </c>
      <c r="AK10" s="258">
        <v>0.78</v>
      </c>
      <c r="AL10" s="258">
        <v>0.33600000000000002</v>
      </c>
      <c r="AM10" s="258">
        <v>0.33493000000000001</v>
      </c>
      <c r="AN10" s="258">
        <v>-0.19564999999999999</v>
      </c>
      <c r="AO10" s="258">
        <v>-2.0250000000000001E-2</v>
      </c>
      <c r="AP10" s="258">
        <v>2.052E-2</v>
      </c>
      <c r="AQ10" s="258">
        <v>0.81972999999999996</v>
      </c>
      <c r="AR10" s="258">
        <v>0.91922999999999999</v>
      </c>
      <c r="AS10" s="258">
        <v>-1.5525100000000001</v>
      </c>
      <c r="AT10" s="258">
        <v>1.7210000000000001</v>
      </c>
      <c r="AU10" s="258">
        <v>1.278</v>
      </c>
      <c r="AV10" s="258">
        <v>0.45200000000000001</v>
      </c>
      <c r="AW10" s="258">
        <v>0.23599999999999999</v>
      </c>
      <c r="AX10" s="258">
        <v>0.188</v>
      </c>
      <c r="AY10" s="258">
        <v>-0.77</v>
      </c>
      <c r="AZ10" s="258">
        <v>-1.825</v>
      </c>
      <c r="BA10" s="258">
        <v>-0.12488340000000001</v>
      </c>
      <c r="BB10" s="346">
        <v>0.30212990000000001</v>
      </c>
      <c r="BC10" s="346">
        <v>1.4598089999999999</v>
      </c>
      <c r="BD10" s="346">
        <v>0.66165929999999995</v>
      </c>
      <c r="BE10" s="346">
        <v>-8.4523200000000007E-2</v>
      </c>
      <c r="BF10" s="346">
        <v>2.2050890000000001</v>
      </c>
      <c r="BG10" s="346">
        <v>-0.74993080000000001</v>
      </c>
      <c r="BH10" s="346">
        <v>-0.57271070000000002</v>
      </c>
      <c r="BI10" s="346">
        <v>0.81934220000000002</v>
      </c>
      <c r="BJ10" s="346">
        <v>-0.36385299999999998</v>
      </c>
      <c r="BK10" s="346">
        <v>-1.1321030000000001</v>
      </c>
      <c r="BL10" s="346">
        <v>-1.4984519999999999</v>
      </c>
      <c r="BM10" s="346">
        <v>-0.98527109999999996</v>
      </c>
      <c r="BN10" s="346">
        <v>1.9080839999999999</v>
      </c>
      <c r="BO10" s="346">
        <v>-0.69333210000000001</v>
      </c>
      <c r="BP10" s="346">
        <v>0.53286829999999996</v>
      </c>
      <c r="BQ10" s="346">
        <v>-0.25601940000000001</v>
      </c>
      <c r="BR10" s="346">
        <v>0.85442700000000005</v>
      </c>
      <c r="BS10" s="346">
        <v>1.057539</v>
      </c>
      <c r="BT10" s="346">
        <v>-2.2421419999999999</v>
      </c>
      <c r="BU10" s="346">
        <v>-0.57224839999999999</v>
      </c>
      <c r="BV10" s="346">
        <v>0.25010510000000002</v>
      </c>
    </row>
    <row r="11" spans="1:74" ht="11.1" customHeight="1" x14ac:dyDescent="0.2">
      <c r="A11" s="93" t="s">
        <v>219</v>
      </c>
      <c r="B11" s="199" t="s">
        <v>582</v>
      </c>
      <c r="C11" s="258">
        <v>1.064988</v>
      </c>
      <c r="D11" s="258">
        <v>0.58208000000000004</v>
      </c>
      <c r="E11" s="258">
        <v>0.80290700000000004</v>
      </c>
      <c r="F11" s="258">
        <v>0.92963700000000005</v>
      </c>
      <c r="G11" s="258">
        <v>1.279714</v>
      </c>
      <c r="H11" s="258">
        <v>1.3651359999999999</v>
      </c>
      <c r="I11" s="258">
        <v>0.927759</v>
      </c>
      <c r="J11" s="258">
        <v>1.0759110000000001</v>
      </c>
      <c r="K11" s="258">
        <v>1.147802</v>
      </c>
      <c r="L11" s="258">
        <v>0.58359099999999997</v>
      </c>
      <c r="M11" s="258">
        <v>1.0047900000000001</v>
      </c>
      <c r="N11" s="258">
        <v>0.58561099999999999</v>
      </c>
      <c r="O11" s="258">
        <v>1.292689</v>
      </c>
      <c r="P11" s="258">
        <v>0.865707</v>
      </c>
      <c r="Q11" s="258">
        <v>0.85041</v>
      </c>
      <c r="R11" s="258">
        <v>0.87896399999999997</v>
      </c>
      <c r="S11" s="258">
        <v>0.91949899999999996</v>
      </c>
      <c r="T11" s="258">
        <v>0.84150599999999998</v>
      </c>
      <c r="U11" s="258">
        <v>1.091037</v>
      </c>
      <c r="V11" s="258">
        <v>0.96981099999999998</v>
      </c>
      <c r="W11" s="258">
        <v>0.90366599999999997</v>
      </c>
      <c r="X11" s="258">
        <v>0.85449799999999998</v>
      </c>
      <c r="Y11" s="258">
        <v>0.88168100000000005</v>
      </c>
      <c r="Z11" s="258">
        <v>0.96854300000000004</v>
      </c>
      <c r="AA11" s="258">
        <v>0.69317200000000001</v>
      </c>
      <c r="AB11" s="258">
        <v>0.81884800000000002</v>
      </c>
      <c r="AC11" s="258">
        <v>1.185524</v>
      </c>
      <c r="AD11" s="258">
        <v>0.74032200000000004</v>
      </c>
      <c r="AE11" s="258">
        <v>0.91033299999999995</v>
      </c>
      <c r="AF11" s="258">
        <v>0.64115299999999997</v>
      </c>
      <c r="AG11" s="258">
        <v>0.99005900000000002</v>
      </c>
      <c r="AH11" s="258">
        <v>0.94300799999999996</v>
      </c>
      <c r="AI11" s="258">
        <v>0.80000899999999997</v>
      </c>
      <c r="AJ11" s="258">
        <v>0.76838099999999998</v>
      </c>
      <c r="AK11" s="258">
        <v>0.70643500000000004</v>
      </c>
      <c r="AL11" s="258">
        <v>0.64911399999999997</v>
      </c>
      <c r="AM11" s="258">
        <v>0.74309199999999997</v>
      </c>
      <c r="AN11" s="258">
        <v>0.61230099999999998</v>
      </c>
      <c r="AO11" s="258">
        <v>0.55966099999999996</v>
      </c>
      <c r="AP11" s="258">
        <v>0.492863</v>
      </c>
      <c r="AQ11" s="258">
        <v>1.0531200000000001</v>
      </c>
      <c r="AR11" s="258">
        <v>0.65106699999999995</v>
      </c>
      <c r="AS11" s="258">
        <v>0.95627399999999996</v>
      </c>
      <c r="AT11" s="258">
        <v>0.83888600000000002</v>
      </c>
      <c r="AU11" s="258">
        <v>0.51282300000000003</v>
      </c>
      <c r="AV11" s="258">
        <v>0.58159000000000005</v>
      </c>
      <c r="AW11" s="258">
        <v>0.36757600000000001</v>
      </c>
      <c r="AX11" s="258">
        <v>0.40791899999999998</v>
      </c>
      <c r="AY11" s="258">
        <v>0.49962600000000001</v>
      </c>
      <c r="AZ11" s="258">
        <v>0.4751841</v>
      </c>
      <c r="BA11" s="258">
        <v>0.74952960000000002</v>
      </c>
      <c r="BB11" s="346">
        <v>0.67782929999999997</v>
      </c>
      <c r="BC11" s="346">
        <v>0.71822940000000002</v>
      </c>
      <c r="BD11" s="346">
        <v>0.78260569999999996</v>
      </c>
      <c r="BE11" s="346">
        <v>0.95194120000000004</v>
      </c>
      <c r="BF11" s="346">
        <v>0.8917621</v>
      </c>
      <c r="BG11" s="346">
        <v>0.90689699999999995</v>
      </c>
      <c r="BH11" s="346">
        <v>0.80494949999999998</v>
      </c>
      <c r="BI11" s="346">
        <v>0.73301179999999999</v>
      </c>
      <c r="BJ11" s="346">
        <v>0.87345479999999998</v>
      </c>
      <c r="BK11" s="346">
        <v>0.2809159</v>
      </c>
      <c r="BL11" s="346">
        <v>0.42175200000000002</v>
      </c>
      <c r="BM11" s="346">
        <v>0.72882530000000001</v>
      </c>
      <c r="BN11" s="346">
        <v>0.69172009999999995</v>
      </c>
      <c r="BO11" s="346">
        <v>0.75199009999999999</v>
      </c>
      <c r="BP11" s="346">
        <v>0.83258200000000004</v>
      </c>
      <c r="BQ11" s="346">
        <v>1.011231</v>
      </c>
      <c r="BR11" s="346">
        <v>0.95815729999999999</v>
      </c>
      <c r="BS11" s="346">
        <v>0.97849410000000003</v>
      </c>
      <c r="BT11" s="346">
        <v>0.87953760000000003</v>
      </c>
      <c r="BU11" s="346">
        <v>0.8100406</v>
      </c>
      <c r="BV11" s="346">
        <v>0.95188340000000005</v>
      </c>
    </row>
    <row r="12" spans="1:74" ht="11.1" customHeight="1" x14ac:dyDescent="0.2">
      <c r="A12" s="93" t="s">
        <v>220</v>
      </c>
      <c r="B12" s="199" t="s">
        <v>583</v>
      </c>
      <c r="C12" s="258">
        <v>8.1517180000000007</v>
      </c>
      <c r="D12" s="258">
        <v>8.9719130000000007</v>
      </c>
      <c r="E12" s="258">
        <v>10.460257</v>
      </c>
      <c r="F12" s="258">
        <v>7.9519409999999997</v>
      </c>
      <c r="G12" s="258">
        <v>8.1819310000000005</v>
      </c>
      <c r="H12" s="258">
        <v>8.5401779999999992</v>
      </c>
      <c r="I12" s="258">
        <v>7.1194569999999997</v>
      </c>
      <c r="J12" s="258">
        <v>7.6373430000000004</v>
      </c>
      <c r="K12" s="258">
        <v>7.9662750000000004</v>
      </c>
      <c r="L12" s="258">
        <v>7.7377989999999999</v>
      </c>
      <c r="M12" s="258">
        <v>7.5566750000000003</v>
      </c>
      <c r="N12" s="258">
        <v>6.9812589999999997</v>
      </c>
      <c r="O12" s="258">
        <v>7.8712689999999998</v>
      </c>
      <c r="P12" s="258">
        <v>6.495743</v>
      </c>
      <c r="Q12" s="258">
        <v>7.6120390000000002</v>
      </c>
      <c r="R12" s="258">
        <v>7.2161689999999998</v>
      </c>
      <c r="S12" s="258">
        <v>6.7610799999999998</v>
      </c>
      <c r="T12" s="258">
        <v>5.7885520000000001</v>
      </c>
      <c r="U12" s="258">
        <v>5.1173840000000004</v>
      </c>
      <c r="V12" s="258">
        <v>6.4086720000000001</v>
      </c>
      <c r="W12" s="258">
        <v>5.3882459999999996</v>
      </c>
      <c r="X12" s="258">
        <v>5.7439840000000002</v>
      </c>
      <c r="Y12" s="258">
        <v>4.7088530000000004</v>
      </c>
      <c r="Z12" s="258">
        <v>4.8458969999999999</v>
      </c>
      <c r="AA12" s="258">
        <v>4.4332520000000004</v>
      </c>
      <c r="AB12" s="258">
        <v>4.5113630000000002</v>
      </c>
      <c r="AC12" s="258">
        <v>5.2084060000000001</v>
      </c>
      <c r="AD12" s="258">
        <v>4.5832699999999997</v>
      </c>
      <c r="AE12" s="258">
        <v>4.2086100000000002</v>
      </c>
      <c r="AF12" s="258">
        <v>5.4315249999999997</v>
      </c>
      <c r="AG12" s="258">
        <v>3.2758970000000001</v>
      </c>
      <c r="AH12" s="258">
        <v>5.0031559999999997</v>
      </c>
      <c r="AI12" s="258">
        <v>4.2728570000000001</v>
      </c>
      <c r="AJ12" s="258">
        <v>4.8629439999999997</v>
      </c>
      <c r="AK12" s="258">
        <v>6.5535009999999998</v>
      </c>
      <c r="AL12" s="258">
        <v>7.9262360000000003</v>
      </c>
      <c r="AM12" s="258">
        <v>7.3854649999999999</v>
      </c>
      <c r="AN12" s="258">
        <v>6.9083259999999997</v>
      </c>
      <c r="AO12" s="258">
        <v>8.0131139999999998</v>
      </c>
      <c r="AP12" s="258">
        <v>7.2364160000000002</v>
      </c>
      <c r="AQ12" s="258">
        <v>7.2428109999999997</v>
      </c>
      <c r="AR12" s="258">
        <v>7.3171759999999999</v>
      </c>
      <c r="AS12" s="258">
        <v>7.177251</v>
      </c>
      <c r="AT12" s="258">
        <v>8.5731289999999998</v>
      </c>
      <c r="AU12" s="258">
        <v>8.8937369999999998</v>
      </c>
      <c r="AV12" s="258">
        <v>9.1589869999999998</v>
      </c>
      <c r="AW12" s="258">
        <v>9.5521969999999996</v>
      </c>
      <c r="AX12" s="258">
        <v>9.4947759999999999</v>
      </c>
      <c r="AY12" s="258">
        <v>8.7722200000000008</v>
      </c>
      <c r="AZ12" s="258">
        <v>7.0871209999999998</v>
      </c>
      <c r="BA12" s="258">
        <v>6.7390980000000003</v>
      </c>
      <c r="BB12" s="346">
        <v>6.6598259999999998</v>
      </c>
      <c r="BC12" s="346">
        <v>7.283957</v>
      </c>
      <c r="BD12" s="346">
        <v>6.663862</v>
      </c>
      <c r="BE12" s="346">
        <v>6.4402670000000004</v>
      </c>
      <c r="BF12" s="346">
        <v>6.5053219999999996</v>
      </c>
      <c r="BG12" s="346">
        <v>6.4354709999999997</v>
      </c>
      <c r="BH12" s="346">
        <v>6.3148540000000004</v>
      </c>
      <c r="BI12" s="346">
        <v>6.1244560000000003</v>
      </c>
      <c r="BJ12" s="346">
        <v>6.2942929999999997</v>
      </c>
      <c r="BK12" s="346">
        <v>6.2430599999999998</v>
      </c>
      <c r="BL12" s="346">
        <v>6.6342509999999999</v>
      </c>
      <c r="BM12" s="346">
        <v>6.4816390000000004</v>
      </c>
      <c r="BN12" s="346">
        <v>6.3248879999999996</v>
      </c>
      <c r="BO12" s="346">
        <v>6.2236130000000003</v>
      </c>
      <c r="BP12" s="346">
        <v>6.4910940000000004</v>
      </c>
      <c r="BQ12" s="346">
        <v>6.4208619999999996</v>
      </c>
      <c r="BR12" s="346">
        <v>6.6332009999999997</v>
      </c>
      <c r="BS12" s="346">
        <v>6.7269819999999996</v>
      </c>
      <c r="BT12" s="346">
        <v>6.4138739999999999</v>
      </c>
      <c r="BU12" s="346">
        <v>6.4412240000000001</v>
      </c>
      <c r="BV12" s="346">
        <v>6.8211589999999998</v>
      </c>
    </row>
    <row r="13" spans="1:74" ht="11.1" customHeight="1" x14ac:dyDescent="0.2">
      <c r="A13" s="93" t="s">
        <v>221</v>
      </c>
      <c r="B13" s="200" t="s">
        <v>877</v>
      </c>
      <c r="C13" s="258">
        <v>4.8260949999999996</v>
      </c>
      <c r="D13" s="258">
        <v>5.3110220000000004</v>
      </c>
      <c r="E13" s="258">
        <v>5.8261839999999996</v>
      </c>
      <c r="F13" s="258">
        <v>4.6647619999999996</v>
      </c>
      <c r="G13" s="258">
        <v>5.0165449999999998</v>
      </c>
      <c r="H13" s="258">
        <v>5.5188100000000002</v>
      </c>
      <c r="I13" s="258">
        <v>4.4140730000000001</v>
      </c>
      <c r="J13" s="258">
        <v>4.806381</v>
      </c>
      <c r="K13" s="258">
        <v>5.1688780000000003</v>
      </c>
      <c r="L13" s="258">
        <v>5.3130610000000003</v>
      </c>
      <c r="M13" s="258">
        <v>4.497096</v>
      </c>
      <c r="N13" s="258">
        <v>4.7079490000000002</v>
      </c>
      <c r="O13" s="258">
        <v>4.977957</v>
      </c>
      <c r="P13" s="258">
        <v>3.2403580000000001</v>
      </c>
      <c r="Q13" s="258">
        <v>5.2977720000000001</v>
      </c>
      <c r="R13" s="258">
        <v>4.2272230000000004</v>
      </c>
      <c r="S13" s="258">
        <v>4.5502209999999996</v>
      </c>
      <c r="T13" s="258">
        <v>3.9524210000000002</v>
      </c>
      <c r="U13" s="258">
        <v>2.9331659999999999</v>
      </c>
      <c r="V13" s="258">
        <v>3.9443519999999999</v>
      </c>
      <c r="W13" s="258">
        <v>3.4360740000000001</v>
      </c>
      <c r="X13" s="258">
        <v>3.4515349999999998</v>
      </c>
      <c r="Y13" s="258">
        <v>2.8593250000000001</v>
      </c>
      <c r="Z13" s="258">
        <v>3.1364550000000002</v>
      </c>
      <c r="AA13" s="258">
        <v>3.0618609999999999</v>
      </c>
      <c r="AB13" s="258">
        <v>3.4954900000000002</v>
      </c>
      <c r="AC13" s="258">
        <v>3.5958420000000002</v>
      </c>
      <c r="AD13" s="258">
        <v>3.363178</v>
      </c>
      <c r="AE13" s="258">
        <v>3.2752659999999998</v>
      </c>
      <c r="AF13" s="258">
        <v>3.4229989999999999</v>
      </c>
      <c r="AG13" s="258">
        <v>2.4252280000000002</v>
      </c>
      <c r="AH13" s="258">
        <v>3.8229060000000001</v>
      </c>
      <c r="AI13" s="258">
        <v>2.8277830000000002</v>
      </c>
      <c r="AJ13" s="258">
        <v>3.1570900000000002</v>
      </c>
      <c r="AK13" s="258">
        <v>3.8439380000000001</v>
      </c>
      <c r="AL13" s="258">
        <v>4.6386539999999998</v>
      </c>
      <c r="AM13" s="258">
        <v>4.315226</v>
      </c>
      <c r="AN13" s="258">
        <v>3.7764669999999998</v>
      </c>
      <c r="AO13" s="258">
        <v>4.0792520000000003</v>
      </c>
      <c r="AP13" s="258">
        <v>4.6110239999999996</v>
      </c>
      <c r="AQ13" s="258">
        <v>4.5630990000000002</v>
      </c>
      <c r="AR13" s="258">
        <v>4.2766669999999998</v>
      </c>
      <c r="AS13" s="258">
        <v>4.2208490000000003</v>
      </c>
      <c r="AT13" s="258">
        <v>5.1889710000000004</v>
      </c>
      <c r="AU13" s="258">
        <v>5.4347409999999998</v>
      </c>
      <c r="AV13" s="258">
        <v>4.6611219999999998</v>
      </c>
      <c r="AW13" s="258">
        <v>5.1046760000000004</v>
      </c>
      <c r="AX13" s="258">
        <v>5.0224719999999996</v>
      </c>
      <c r="AY13" s="258">
        <v>4.5720619999999998</v>
      </c>
      <c r="AZ13" s="258">
        <v>4.2317720000000003</v>
      </c>
      <c r="BA13" s="258">
        <v>4.3852650000000004</v>
      </c>
      <c r="BB13" s="346">
        <v>4.1066380000000002</v>
      </c>
      <c r="BC13" s="346">
        <v>4.6685410000000003</v>
      </c>
      <c r="BD13" s="346">
        <v>4.3830679999999997</v>
      </c>
      <c r="BE13" s="346">
        <v>4.2275840000000002</v>
      </c>
      <c r="BF13" s="346">
        <v>4.4875429999999996</v>
      </c>
      <c r="BG13" s="346">
        <v>4.5427080000000002</v>
      </c>
      <c r="BH13" s="346">
        <v>4.4318580000000001</v>
      </c>
      <c r="BI13" s="346">
        <v>4.218782</v>
      </c>
      <c r="BJ13" s="346">
        <v>4.4910329999999998</v>
      </c>
      <c r="BK13" s="346">
        <v>4.2608560000000004</v>
      </c>
      <c r="BL13" s="346">
        <v>4.4486330000000001</v>
      </c>
      <c r="BM13" s="346">
        <v>4.4664080000000004</v>
      </c>
      <c r="BN13" s="346">
        <v>4.1961719999999998</v>
      </c>
      <c r="BO13" s="346">
        <v>4.2163969999999997</v>
      </c>
      <c r="BP13" s="346">
        <v>4.3764459999999996</v>
      </c>
      <c r="BQ13" s="346">
        <v>4.2288230000000002</v>
      </c>
      <c r="BR13" s="346">
        <v>4.4383369999999998</v>
      </c>
      <c r="BS13" s="346">
        <v>4.4946999999999999</v>
      </c>
      <c r="BT13" s="346">
        <v>4.3203449999999997</v>
      </c>
      <c r="BU13" s="346">
        <v>4.0421120000000004</v>
      </c>
      <c r="BV13" s="346">
        <v>4.5006360000000001</v>
      </c>
    </row>
    <row r="14" spans="1:74" ht="11.1" customHeight="1" x14ac:dyDescent="0.2">
      <c r="A14" s="93" t="s">
        <v>222</v>
      </c>
      <c r="B14" s="200" t="s">
        <v>878</v>
      </c>
      <c r="C14" s="258">
        <v>3.3256230000000002</v>
      </c>
      <c r="D14" s="258">
        <v>3.6608909999999999</v>
      </c>
      <c r="E14" s="258">
        <v>4.6340729999999999</v>
      </c>
      <c r="F14" s="258">
        <v>3.2871790000000001</v>
      </c>
      <c r="G14" s="258">
        <v>3.1653859999999998</v>
      </c>
      <c r="H14" s="258">
        <v>3.0213679999999998</v>
      </c>
      <c r="I14" s="258">
        <v>2.705384</v>
      </c>
      <c r="J14" s="258">
        <v>2.830962</v>
      </c>
      <c r="K14" s="258">
        <v>2.7973970000000001</v>
      </c>
      <c r="L14" s="258">
        <v>2.4247380000000001</v>
      </c>
      <c r="M14" s="258">
        <v>3.0595789999999998</v>
      </c>
      <c r="N14" s="258">
        <v>2.2733099999999999</v>
      </c>
      <c r="O14" s="258">
        <v>2.8933119999999999</v>
      </c>
      <c r="P14" s="258">
        <v>3.255385</v>
      </c>
      <c r="Q14" s="258">
        <v>2.3142670000000001</v>
      </c>
      <c r="R14" s="258">
        <v>2.9889459999999999</v>
      </c>
      <c r="S14" s="258">
        <v>2.2108590000000001</v>
      </c>
      <c r="T14" s="258">
        <v>1.836131</v>
      </c>
      <c r="U14" s="258">
        <v>2.184218</v>
      </c>
      <c r="V14" s="258">
        <v>2.4643199999999998</v>
      </c>
      <c r="W14" s="258">
        <v>1.952172</v>
      </c>
      <c r="X14" s="258">
        <v>2.292449</v>
      </c>
      <c r="Y14" s="258">
        <v>1.8495280000000001</v>
      </c>
      <c r="Z14" s="258">
        <v>1.7094419999999999</v>
      </c>
      <c r="AA14" s="258">
        <v>1.371391</v>
      </c>
      <c r="AB14" s="258">
        <v>1.015873</v>
      </c>
      <c r="AC14" s="258">
        <v>1.6125640000000001</v>
      </c>
      <c r="AD14" s="258">
        <v>1.220092</v>
      </c>
      <c r="AE14" s="258">
        <v>0.93334399999999995</v>
      </c>
      <c r="AF14" s="258">
        <v>2.0085259999999998</v>
      </c>
      <c r="AG14" s="258">
        <v>0.85066900000000001</v>
      </c>
      <c r="AH14" s="258">
        <v>1.18025</v>
      </c>
      <c r="AI14" s="258">
        <v>1.445074</v>
      </c>
      <c r="AJ14" s="258">
        <v>1.705854</v>
      </c>
      <c r="AK14" s="258">
        <v>2.7095630000000002</v>
      </c>
      <c r="AL14" s="258">
        <v>3.287582</v>
      </c>
      <c r="AM14" s="258">
        <v>3.0702389999999999</v>
      </c>
      <c r="AN14" s="258">
        <v>3.1318589999999999</v>
      </c>
      <c r="AO14" s="258">
        <v>3.933862</v>
      </c>
      <c r="AP14" s="258">
        <v>2.6253920000000002</v>
      </c>
      <c r="AQ14" s="258">
        <v>2.6797119999999999</v>
      </c>
      <c r="AR14" s="258">
        <v>3.0405090000000001</v>
      </c>
      <c r="AS14" s="258">
        <v>2.9564020000000002</v>
      </c>
      <c r="AT14" s="258">
        <v>3.3841580000000002</v>
      </c>
      <c r="AU14" s="258">
        <v>3.458996</v>
      </c>
      <c r="AV14" s="258">
        <v>4.497865</v>
      </c>
      <c r="AW14" s="258">
        <v>4.4475210000000001</v>
      </c>
      <c r="AX14" s="258">
        <v>4.4723040000000003</v>
      </c>
      <c r="AY14" s="258">
        <v>4.2001580000000001</v>
      </c>
      <c r="AZ14" s="258">
        <v>2.8553489999999999</v>
      </c>
      <c r="BA14" s="258">
        <v>2.353834</v>
      </c>
      <c r="BB14" s="346">
        <v>2.553188</v>
      </c>
      <c r="BC14" s="346">
        <v>2.6154160000000002</v>
      </c>
      <c r="BD14" s="346">
        <v>2.2807949999999999</v>
      </c>
      <c r="BE14" s="346">
        <v>2.2126839999999999</v>
      </c>
      <c r="BF14" s="346">
        <v>2.017779</v>
      </c>
      <c r="BG14" s="346">
        <v>1.892763</v>
      </c>
      <c r="BH14" s="346">
        <v>1.8829959999999999</v>
      </c>
      <c r="BI14" s="346">
        <v>1.905675</v>
      </c>
      <c r="BJ14" s="346">
        <v>1.8032600000000001</v>
      </c>
      <c r="BK14" s="346">
        <v>1.9822040000000001</v>
      </c>
      <c r="BL14" s="346">
        <v>2.1856179999999998</v>
      </c>
      <c r="BM14" s="346">
        <v>2.015231</v>
      </c>
      <c r="BN14" s="346">
        <v>2.128717</v>
      </c>
      <c r="BO14" s="346">
        <v>2.0072160000000001</v>
      </c>
      <c r="BP14" s="346">
        <v>2.1146479999999999</v>
      </c>
      <c r="BQ14" s="346">
        <v>2.19204</v>
      </c>
      <c r="BR14" s="346">
        <v>2.1948639999999999</v>
      </c>
      <c r="BS14" s="346">
        <v>2.2322820000000001</v>
      </c>
      <c r="BT14" s="346">
        <v>2.0935290000000002</v>
      </c>
      <c r="BU14" s="346">
        <v>2.3991120000000001</v>
      </c>
      <c r="BV14" s="346">
        <v>2.3205230000000001</v>
      </c>
    </row>
    <row r="15" spans="1:74" ht="11.1" customHeight="1" x14ac:dyDescent="0.2">
      <c r="A15" s="93" t="s">
        <v>223</v>
      </c>
      <c r="B15" s="199" t="s">
        <v>560</v>
      </c>
      <c r="C15" s="258">
        <v>76.606757999999999</v>
      </c>
      <c r="D15" s="258">
        <v>67.077167000000003</v>
      </c>
      <c r="E15" s="258">
        <v>77.377267000000003</v>
      </c>
      <c r="F15" s="258">
        <v>75.874120000000005</v>
      </c>
      <c r="G15" s="258">
        <v>77.833228000000005</v>
      </c>
      <c r="H15" s="258">
        <v>73.082853999999998</v>
      </c>
      <c r="I15" s="258">
        <v>78.999662000000001</v>
      </c>
      <c r="J15" s="258">
        <v>82.832066999999995</v>
      </c>
      <c r="K15" s="258">
        <v>77.827447000000006</v>
      </c>
      <c r="L15" s="258">
        <v>78.869501</v>
      </c>
      <c r="M15" s="258">
        <v>75.309925000000007</v>
      </c>
      <c r="N15" s="258">
        <v>79.209941999999998</v>
      </c>
      <c r="O15" s="258">
        <v>80.095325000000003</v>
      </c>
      <c r="P15" s="258">
        <v>65.856662</v>
      </c>
      <c r="Q15" s="258">
        <v>74.685553999999996</v>
      </c>
      <c r="R15" s="258">
        <v>68.255425000000002</v>
      </c>
      <c r="S15" s="258">
        <v>64.981976000000003</v>
      </c>
      <c r="T15" s="258">
        <v>62.404319000000001</v>
      </c>
      <c r="U15" s="258">
        <v>72.855869999999996</v>
      </c>
      <c r="V15" s="258">
        <v>78.824561000000003</v>
      </c>
      <c r="W15" s="258">
        <v>74.379159999999999</v>
      </c>
      <c r="X15" s="258">
        <v>70.752887999999999</v>
      </c>
      <c r="Y15" s="258">
        <v>64.470735000000005</v>
      </c>
      <c r="Z15" s="258">
        <v>59.761211000000003</v>
      </c>
      <c r="AA15" s="258">
        <v>57.463634999999996</v>
      </c>
      <c r="AB15" s="258">
        <v>53.613990999999999</v>
      </c>
      <c r="AC15" s="258">
        <v>51.356006000000001</v>
      </c>
      <c r="AD15" s="258">
        <v>44.569406999999998</v>
      </c>
      <c r="AE15" s="258">
        <v>50.782800000000002</v>
      </c>
      <c r="AF15" s="258">
        <v>55.843969000000001</v>
      </c>
      <c r="AG15" s="258">
        <v>61.036976000000003</v>
      </c>
      <c r="AH15" s="258">
        <v>66.453850000000003</v>
      </c>
      <c r="AI15" s="258">
        <v>63.440868999999999</v>
      </c>
      <c r="AJ15" s="258">
        <v>65.487667999999999</v>
      </c>
      <c r="AK15" s="258">
        <v>62.082686000000002</v>
      </c>
      <c r="AL15" s="258">
        <v>56.369982</v>
      </c>
      <c r="AM15" s="258">
        <v>62.070220999999997</v>
      </c>
      <c r="AN15" s="258">
        <v>57.862757000000002</v>
      </c>
      <c r="AO15" s="258">
        <v>56.826852000000002</v>
      </c>
      <c r="AP15" s="258">
        <v>52.025686999999998</v>
      </c>
      <c r="AQ15" s="258">
        <v>56.740143000000003</v>
      </c>
      <c r="AR15" s="258">
        <v>60.476433999999998</v>
      </c>
      <c r="AS15" s="258">
        <v>55.103433000000003</v>
      </c>
      <c r="AT15" s="258">
        <v>64.468799000000004</v>
      </c>
      <c r="AU15" s="258">
        <v>55.699241000000001</v>
      </c>
      <c r="AV15" s="258">
        <v>58.211286000000001</v>
      </c>
      <c r="AW15" s="258">
        <v>55.366680000000002</v>
      </c>
      <c r="AX15" s="258">
        <v>54.291507000000003</v>
      </c>
      <c r="AY15" s="258">
        <v>54.070044000000003</v>
      </c>
      <c r="AZ15" s="258">
        <v>52.871433199999998</v>
      </c>
      <c r="BA15" s="258">
        <v>60.561475600000001</v>
      </c>
      <c r="BB15" s="346">
        <v>44.57808</v>
      </c>
      <c r="BC15" s="346">
        <v>52.279440000000001</v>
      </c>
      <c r="BD15" s="346">
        <v>52.773629999999997</v>
      </c>
      <c r="BE15" s="346">
        <v>60.1768</v>
      </c>
      <c r="BF15" s="346">
        <v>64.948989999999995</v>
      </c>
      <c r="BG15" s="346">
        <v>53.325209999999998</v>
      </c>
      <c r="BH15" s="346">
        <v>57.087560000000003</v>
      </c>
      <c r="BI15" s="346">
        <v>56.142479999999999</v>
      </c>
      <c r="BJ15" s="346">
        <v>58.190629999999999</v>
      </c>
      <c r="BK15" s="346">
        <v>62.57788</v>
      </c>
      <c r="BL15" s="346">
        <v>51.777050000000003</v>
      </c>
      <c r="BM15" s="346">
        <v>58.495220000000003</v>
      </c>
      <c r="BN15" s="346">
        <v>45.401150000000001</v>
      </c>
      <c r="BO15" s="346">
        <v>51.720779999999998</v>
      </c>
      <c r="BP15" s="346">
        <v>53.360050000000001</v>
      </c>
      <c r="BQ15" s="346">
        <v>64.867519999999999</v>
      </c>
      <c r="BR15" s="346">
        <v>66.19171</v>
      </c>
      <c r="BS15" s="346">
        <v>52.118859999999998</v>
      </c>
      <c r="BT15" s="346">
        <v>56.585000000000001</v>
      </c>
      <c r="BU15" s="346">
        <v>55.867359999999998</v>
      </c>
      <c r="BV15" s="346">
        <v>57.784500000000001</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381"/>
      <c r="BC16" s="381"/>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224</v>
      </c>
      <c r="B17" s="199" t="s">
        <v>584</v>
      </c>
      <c r="C17" s="258">
        <v>14.533668</v>
      </c>
      <c r="D17" s="258">
        <v>14.154591999999999</v>
      </c>
      <c r="E17" s="258">
        <v>1.9981930000000001</v>
      </c>
      <c r="F17" s="258">
        <v>-10.75226</v>
      </c>
      <c r="G17" s="258">
        <v>-8.083024</v>
      </c>
      <c r="H17" s="258">
        <v>3.3536489999999999</v>
      </c>
      <c r="I17" s="258">
        <v>7.3269279999999997</v>
      </c>
      <c r="J17" s="258">
        <v>4.2181889999999997</v>
      </c>
      <c r="K17" s="258">
        <v>-3.4595790000000002</v>
      </c>
      <c r="L17" s="258">
        <v>-12.566568</v>
      </c>
      <c r="M17" s="258">
        <v>-5.7795730000000001</v>
      </c>
      <c r="N17" s="258">
        <v>-9.1014900000000001</v>
      </c>
      <c r="O17" s="258">
        <v>-2.466879</v>
      </c>
      <c r="P17" s="258">
        <v>5.6925369999999997</v>
      </c>
      <c r="Q17" s="258">
        <v>-4.9011659999999999</v>
      </c>
      <c r="R17" s="258">
        <v>-12.954995</v>
      </c>
      <c r="S17" s="258">
        <v>-5.98421</v>
      </c>
      <c r="T17" s="258">
        <v>6.1344539999999999</v>
      </c>
      <c r="U17" s="258">
        <v>8.2322089999999992</v>
      </c>
      <c r="V17" s="258">
        <v>1.71991</v>
      </c>
      <c r="W17" s="258">
        <v>-6.4230749999999999</v>
      </c>
      <c r="X17" s="258">
        <v>-13.25807</v>
      </c>
      <c r="Y17" s="258">
        <v>-12.785287</v>
      </c>
      <c r="Z17" s="258">
        <v>-6.7321679999999997</v>
      </c>
      <c r="AA17" s="258">
        <v>8.6150369999999992</v>
      </c>
      <c r="AB17" s="258">
        <v>0.40947299999999998</v>
      </c>
      <c r="AC17" s="258">
        <v>-4.2190700000000003</v>
      </c>
      <c r="AD17" s="258">
        <v>-1.556351</v>
      </c>
      <c r="AE17" s="258">
        <v>0.84440899999999997</v>
      </c>
      <c r="AF17" s="258">
        <v>10.40658</v>
      </c>
      <c r="AG17" s="258">
        <v>14.042128</v>
      </c>
      <c r="AH17" s="258">
        <v>9.2846960000000003</v>
      </c>
      <c r="AI17" s="258">
        <v>2.4155259999999998</v>
      </c>
      <c r="AJ17" s="258">
        <v>-4.339054</v>
      </c>
      <c r="AK17" s="258">
        <v>-9.3180019999999999</v>
      </c>
      <c r="AL17" s="258">
        <v>8.2938410000000005</v>
      </c>
      <c r="AM17" s="258">
        <v>6.0405300000000004</v>
      </c>
      <c r="AN17" s="258">
        <v>-4.0346039999999999</v>
      </c>
      <c r="AO17" s="258">
        <v>-1.012202</v>
      </c>
      <c r="AP17" s="258">
        <v>-2.1342989999999999</v>
      </c>
      <c r="AQ17" s="258">
        <v>1.311234</v>
      </c>
      <c r="AR17" s="258">
        <v>4.4807300000000003</v>
      </c>
      <c r="AS17" s="258">
        <v>12.266679999999999</v>
      </c>
      <c r="AT17" s="258">
        <v>3.5812140000000001</v>
      </c>
      <c r="AU17" s="258">
        <v>2.3251270000000002</v>
      </c>
      <c r="AV17" s="258">
        <v>-1.5821962000000001</v>
      </c>
      <c r="AW17" s="258">
        <v>-1.8495792</v>
      </c>
      <c r="AX17" s="258">
        <v>5.8222563999999997</v>
      </c>
      <c r="AY17" s="258">
        <v>13.4896732</v>
      </c>
      <c r="AZ17" s="258">
        <v>2.7770743000000002</v>
      </c>
      <c r="BA17" s="258">
        <v>-5.4394678000000001</v>
      </c>
      <c r="BB17" s="346">
        <v>-0.7982918</v>
      </c>
      <c r="BC17" s="346">
        <v>-1.642533</v>
      </c>
      <c r="BD17" s="346">
        <v>4.835502</v>
      </c>
      <c r="BE17" s="346">
        <v>7.1935690000000001</v>
      </c>
      <c r="BF17" s="346">
        <v>3.6286209999999999</v>
      </c>
      <c r="BG17" s="346">
        <v>1.363866</v>
      </c>
      <c r="BH17" s="346">
        <v>-5.0570769999999996</v>
      </c>
      <c r="BI17" s="346">
        <v>-5.2343419999999998</v>
      </c>
      <c r="BJ17" s="346">
        <v>2.0783239999999998</v>
      </c>
      <c r="BK17" s="346">
        <v>4.0135779999999999</v>
      </c>
      <c r="BL17" s="346">
        <v>2.6413989999999998</v>
      </c>
      <c r="BM17" s="346">
        <v>-5.8844000000000003</v>
      </c>
      <c r="BN17" s="346">
        <v>-0.9281836</v>
      </c>
      <c r="BO17" s="346">
        <v>-1.747071</v>
      </c>
      <c r="BP17" s="346">
        <v>4.9259919999999999</v>
      </c>
      <c r="BQ17" s="346">
        <v>2.4817909999999999</v>
      </c>
      <c r="BR17" s="346">
        <v>1.708893</v>
      </c>
      <c r="BS17" s="346">
        <v>1.4489259999999999</v>
      </c>
      <c r="BT17" s="346">
        <v>-4.9971100000000002</v>
      </c>
      <c r="BU17" s="346">
        <v>-5.1751189999999996</v>
      </c>
      <c r="BV17" s="346">
        <v>0.65688840000000004</v>
      </c>
    </row>
    <row r="18" spans="1:74" ht="11.1" customHeight="1" x14ac:dyDescent="0.2">
      <c r="A18" s="95" t="s">
        <v>225</v>
      </c>
      <c r="B18" s="199" t="s">
        <v>146</v>
      </c>
      <c r="C18" s="258">
        <v>1.1991910109999999</v>
      </c>
      <c r="D18" s="258">
        <v>1.0188480120000001</v>
      </c>
      <c r="E18" s="258">
        <v>1.0588040080000001</v>
      </c>
      <c r="F18" s="258">
        <v>0.91390101000000001</v>
      </c>
      <c r="G18" s="258">
        <v>0.92745198600000001</v>
      </c>
      <c r="H18" s="258">
        <v>1.0542140099999999</v>
      </c>
      <c r="I18" s="258">
        <v>1.1214999889999999</v>
      </c>
      <c r="J18" s="258">
        <v>1.105238009</v>
      </c>
      <c r="K18" s="258">
        <v>1.02896199</v>
      </c>
      <c r="L18" s="258">
        <v>0.715007002</v>
      </c>
      <c r="M18" s="258">
        <v>0.97292601000000001</v>
      </c>
      <c r="N18" s="258">
        <v>0.97416300300000003</v>
      </c>
      <c r="O18" s="258">
        <v>1.0651029910000001</v>
      </c>
      <c r="P18" s="258">
        <v>1.0014620000000001</v>
      </c>
      <c r="Q18" s="258">
        <v>0.75455698800000004</v>
      </c>
      <c r="R18" s="258">
        <v>0.580044</v>
      </c>
      <c r="S18" s="258">
        <v>0.75619800400000003</v>
      </c>
      <c r="T18" s="258">
        <v>0.87241899000000001</v>
      </c>
      <c r="U18" s="258">
        <v>0.88343899199999998</v>
      </c>
      <c r="V18" s="258">
        <v>0.95419298900000005</v>
      </c>
      <c r="W18" s="258">
        <v>0.88464299999999996</v>
      </c>
      <c r="X18" s="258">
        <v>0.54359200600000002</v>
      </c>
      <c r="Y18" s="258">
        <v>0.84007100999999995</v>
      </c>
      <c r="Z18" s="258">
        <v>0.83358100999999996</v>
      </c>
      <c r="AA18" s="258">
        <v>1.05459433</v>
      </c>
      <c r="AB18" s="258">
        <v>0.93889732999999997</v>
      </c>
      <c r="AC18" s="258">
        <v>0.83550833999999996</v>
      </c>
      <c r="AD18" s="258">
        <v>0.63444133000000003</v>
      </c>
      <c r="AE18" s="258">
        <v>0.70082433</v>
      </c>
      <c r="AF18" s="258">
        <v>0.83873434000000002</v>
      </c>
      <c r="AG18" s="258">
        <v>1.0220353342999999</v>
      </c>
      <c r="AH18" s="258">
        <v>1.0116393292999999</v>
      </c>
      <c r="AI18" s="258">
        <v>0.84632533632999996</v>
      </c>
      <c r="AJ18" s="258">
        <v>0.58410699967000002</v>
      </c>
      <c r="AK18" s="258">
        <v>0.68524300267000005</v>
      </c>
      <c r="AL18" s="258">
        <v>0.98664999766999995</v>
      </c>
      <c r="AM18" s="258">
        <v>0.90989999967000001</v>
      </c>
      <c r="AN18" s="258">
        <v>0.78622599966999995</v>
      </c>
      <c r="AO18" s="258">
        <v>0.81187400067000004</v>
      </c>
      <c r="AP18" s="258">
        <v>0.61366666667000003</v>
      </c>
      <c r="AQ18" s="258">
        <v>0.61366666667000003</v>
      </c>
      <c r="AR18" s="258">
        <v>0.61366666666000003</v>
      </c>
      <c r="AS18" s="258">
        <v>0.78066666666999995</v>
      </c>
      <c r="AT18" s="258">
        <v>0.78066666666999995</v>
      </c>
      <c r="AU18" s="258">
        <v>0.78066666665999995</v>
      </c>
      <c r="AV18" s="258">
        <v>0.68500000000000005</v>
      </c>
      <c r="AW18" s="258">
        <v>0.68500000000000005</v>
      </c>
      <c r="AX18" s="258">
        <v>0.68500000000000005</v>
      </c>
      <c r="AY18" s="258">
        <v>0.79702758333000001</v>
      </c>
      <c r="AZ18" s="258">
        <v>0.79702758333000001</v>
      </c>
      <c r="BA18" s="258">
        <v>0.79702758333000001</v>
      </c>
      <c r="BB18" s="346">
        <v>0.79702759999999995</v>
      </c>
      <c r="BC18" s="346">
        <v>0.79702759999999995</v>
      </c>
      <c r="BD18" s="346">
        <v>0.79702759999999995</v>
      </c>
      <c r="BE18" s="346">
        <v>0.79702759999999995</v>
      </c>
      <c r="BF18" s="346">
        <v>0.79702759999999995</v>
      </c>
      <c r="BG18" s="346">
        <v>0.79702759999999995</v>
      </c>
      <c r="BH18" s="346">
        <v>0.79702759999999995</v>
      </c>
      <c r="BI18" s="346">
        <v>0.79702759999999995</v>
      </c>
      <c r="BJ18" s="346">
        <v>0.79702759999999995</v>
      </c>
      <c r="BK18" s="346">
        <v>0.79776820000000004</v>
      </c>
      <c r="BL18" s="346">
        <v>0.79776820000000004</v>
      </c>
      <c r="BM18" s="346">
        <v>0.79776820000000004</v>
      </c>
      <c r="BN18" s="346">
        <v>0.79776820000000004</v>
      </c>
      <c r="BO18" s="346">
        <v>0.79776820000000004</v>
      </c>
      <c r="BP18" s="346">
        <v>0.79776820000000004</v>
      </c>
      <c r="BQ18" s="346">
        <v>0.79776820000000004</v>
      </c>
      <c r="BR18" s="346">
        <v>0.79776820000000004</v>
      </c>
      <c r="BS18" s="346">
        <v>0.79776820000000004</v>
      </c>
      <c r="BT18" s="346">
        <v>0.79776820000000004</v>
      </c>
      <c r="BU18" s="346">
        <v>0.79776820000000004</v>
      </c>
      <c r="BV18" s="346">
        <v>0.79776820000000004</v>
      </c>
    </row>
    <row r="19" spans="1:74" ht="11.1" customHeight="1" x14ac:dyDescent="0.2">
      <c r="A19" s="93" t="s">
        <v>226</v>
      </c>
      <c r="B19" s="199" t="s">
        <v>561</v>
      </c>
      <c r="C19" s="258">
        <v>92.339617011000001</v>
      </c>
      <c r="D19" s="258">
        <v>82.250607012000003</v>
      </c>
      <c r="E19" s="258">
        <v>80.434264008</v>
      </c>
      <c r="F19" s="258">
        <v>66.035761010000002</v>
      </c>
      <c r="G19" s="258">
        <v>70.677655986000005</v>
      </c>
      <c r="H19" s="258">
        <v>77.490717009999997</v>
      </c>
      <c r="I19" s="258">
        <v>87.448089988999996</v>
      </c>
      <c r="J19" s="258">
        <v>88.155494008999995</v>
      </c>
      <c r="K19" s="258">
        <v>75.396829990000001</v>
      </c>
      <c r="L19" s="258">
        <v>67.017940002000003</v>
      </c>
      <c r="M19" s="258">
        <v>70.503278010000002</v>
      </c>
      <c r="N19" s="258">
        <v>71.082615003000001</v>
      </c>
      <c r="O19" s="258">
        <v>78.693548991</v>
      </c>
      <c r="P19" s="258">
        <v>72.550661000000005</v>
      </c>
      <c r="Q19" s="258">
        <v>70.538944987999997</v>
      </c>
      <c r="R19" s="258">
        <v>55.880474</v>
      </c>
      <c r="S19" s="258">
        <v>59.753964003999997</v>
      </c>
      <c r="T19" s="258">
        <v>69.411191990000006</v>
      </c>
      <c r="U19" s="258">
        <v>81.971517992000003</v>
      </c>
      <c r="V19" s="258">
        <v>81.498663988999994</v>
      </c>
      <c r="W19" s="258">
        <v>68.840727999999999</v>
      </c>
      <c r="X19" s="258">
        <v>58.038410005999999</v>
      </c>
      <c r="Y19" s="258">
        <v>52.525519009999996</v>
      </c>
      <c r="Z19" s="258">
        <v>53.862624009999998</v>
      </c>
      <c r="AA19" s="258">
        <v>67.133266329999998</v>
      </c>
      <c r="AB19" s="258">
        <v>54.96236133</v>
      </c>
      <c r="AC19" s="258">
        <v>47.972444340000003</v>
      </c>
      <c r="AD19" s="258">
        <v>43.64749733</v>
      </c>
      <c r="AE19" s="258">
        <v>52.328033329999997</v>
      </c>
      <c r="AF19" s="258">
        <v>67.089283339999994</v>
      </c>
      <c r="AG19" s="258">
        <v>76.101139333999996</v>
      </c>
      <c r="AH19" s="258">
        <v>76.750185329000004</v>
      </c>
      <c r="AI19" s="258">
        <v>66.702720335999999</v>
      </c>
      <c r="AJ19" s="258">
        <v>61.732720999999998</v>
      </c>
      <c r="AK19" s="258">
        <v>53.449927002999999</v>
      </c>
      <c r="AL19" s="258">
        <v>65.650472997999998</v>
      </c>
      <c r="AM19" s="258">
        <v>69.020651000000001</v>
      </c>
      <c r="AN19" s="258">
        <v>54.614379</v>
      </c>
      <c r="AO19" s="258">
        <v>56.626524001</v>
      </c>
      <c r="AP19" s="258">
        <v>50.505054667000003</v>
      </c>
      <c r="AQ19" s="258">
        <v>58.665043666999999</v>
      </c>
      <c r="AR19" s="258">
        <v>65.570830666999996</v>
      </c>
      <c r="AS19" s="258">
        <v>68.150779666999995</v>
      </c>
      <c r="AT19" s="258">
        <v>68.830679666999998</v>
      </c>
      <c r="AU19" s="258">
        <v>58.805034667000001</v>
      </c>
      <c r="AV19" s="258">
        <v>57.314089799999998</v>
      </c>
      <c r="AW19" s="258">
        <v>54.202100799999997</v>
      </c>
      <c r="AX19" s="258">
        <v>60.798763399999999</v>
      </c>
      <c r="AY19" s="258">
        <v>68.356744782999996</v>
      </c>
      <c r="AZ19" s="258">
        <v>56.445535083000003</v>
      </c>
      <c r="BA19" s="258">
        <v>55.919035383000001</v>
      </c>
      <c r="BB19" s="346">
        <v>44.576819999999998</v>
      </c>
      <c r="BC19" s="346">
        <v>51.43394</v>
      </c>
      <c r="BD19" s="346">
        <v>58.40616</v>
      </c>
      <c r="BE19" s="346">
        <v>68.167400000000001</v>
      </c>
      <c r="BF19" s="346">
        <v>69.374639999999999</v>
      </c>
      <c r="BG19" s="346">
        <v>55.486109999999996</v>
      </c>
      <c r="BH19" s="346">
        <v>52.827509999999997</v>
      </c>
      <c r="BI19" s="346">
        <v>51.705170000000003</v>
      </c>
      <c r="BJ19" s="346">
        <v>61.065980000000003</v>
      </c>
      <c r="BK19" s="346">
        <v>67.389219999999995</v>
      </c>
      <c r="BL19" s="346">
        <v>55.216209999999997</v>
      </c>
      <c r="BM19" s="346">
        <v>53.408589999999997</v>
      </c>
      <c r="BN19" s="346">
        <v>45.27073</v>
      </c>
      <c r="BO19" s="346">
        <v>50.771479999999997</v>
      </c>
      <c r="BP19" s="346">
        <v>59.08381</v>
      </c>
      <c r="BQ19" s="346">
        <v>68.147080000000003</v>
      </c>
      <c r="BR19" s="346">
        <v>68.69838</v>
      </c>
      <c r="BS19" s="346">
        <v>54.365560000000002</v>
      </c>
      <c r="BT19" s="346">
        <v>52.385649999999998</v>
      </c>
      <c r="BU19" s="346">
        <v>51.490009999999998</v>
      </c>
      <c r="BV19" s="346">
        <v>59.239150000000002</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381"/>
      <c r="BC20" s="381"/>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235</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381"/>
      <c r="BC21" s="381"/>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227</v>
      </c>
      <c r="B22" s="199" t="s">
        <v>585</v>
      </c>
      <c r="C22" s="258">
        <v>1.621404005</v>
      </c>
      <c r="D22" s="258">
        <v>1.559286988</v>
      </c>
      <c r="E22" s="258">
        <v>1.704821006</v>
      </c>
      <c r="F22" s="258">
        <v>1.659864</v>
      </c>
      <c r="G22" s="258">
        <v>1.7431290079999999</v>
      </c>
      <c r="H22" s="258">
        <v>1.77067899</v>
      </c>
      <c r="I22" s="258">
        <v>1.9247869929999999</v>
      </c>
      <c r="J22" s="258">
        <v>1.9127089900000001</v>
      </c>
      <c r="K22" s="258">
        <v>1.7986250100000001</v>
      </c>
      <c r="L22" s="258">
        <v>1.817665997</v>
      </c>
      <c r="M22" s="258">
        <v>1.8502059900000001</v>
      </c>
      <c r="N22" s="258">
        <v>1.9334580029999999</v>
      </c>
      <c r="O22" s="258">
        <v>1.908486015</v>
      </c>
      <c r="P22" s="258">
        <v>1.5984760119999999</v>
      </c>
      <c r="Q22" s="258">
        <v>1.649450015</v>
      </c>
      <c r="R22" s="258">
        <v>1.5434210100000001</v>
      </c>
      <c r="S22" s="258">
        <v>1.677220001</v>
      </c>
      <c r="T22" s="258">
        <v>1.7662749900000001</v>
      </c>
      <c r="U22" s="258">
        <v>1.8007319989999999</v>
      </c>
      <c r="V22" s="258">
        <v>1.710956991</v>
      </c>
      <c r="W22" s="258">
        <v>1.5187910099999999</v>
      </c>
      <c r="X22" s="258">
        <v>1.5859909999999999</v>
      </c>
      <c r="Y22" s="258">
        <v>1.47933099</v>
      </c>
      <c r="Z22" s="258">
        <v>1.46926701</v>
      </c>
      <c r="AA22" s="258">
        <v>1.3284829899999999</v>
      </c>
      <c r="AB22" s="258">
        <v>1.3614449909999999</v>
      </c>
      <c r="AC22" s="258">
        <v>1.433657</v>
      </c>
      <c r="AD22" s="258">
        <v>1.3240310099999999</v>
      </c>
      <c r="AE22" s="258">
        <v>1.3668700110000001</v>
      </c>
      <c r="AF22" s="258">
        <v>1.4048180100000001</v>
      </c>
      <c r="AG22" s="258">
        <v>1.4325400079999999</v>
      </c>
      <c r="AH22" s="258">
        <v>1.3946780030000001</v>
      </c>
      <c r="AI22" s="258">
        <v>1.33579899</v>
      </c>
      <c r="AJ22" s="258">
        <v>1.3346700010000001</v>
      </c>
      <c r="AK22" s="258">
        <v>1.3259679900000001</v>
      </c>
      <c r="AL22" s="258">
        <v>1.441748992</v>
      </c>
      <c r="AM22" s="258">
        <v>1.430645009</v>
      </c>
      <c r="AN22" s="258">
        <v>1.367727004</v>
      </c>
      <c r="AO22" s="258">
        <v>1.4376689890000001</v>
      </c>
      <c r="AP22" s="258">
        <v>1.4408099999999999</v>
      </c>
      <c r="AQ22" s="258">
        <v>1.4824859990000001</v>
      </c>
      <c r="AR22" s="258">
        <v>1.4016639900000001</v>
      </c>
      <c r="AS22" s="258">
        <v>1.4944599970000001</v>
      </c>
      <c r="AT22" s="258">
        <v>1.528055999</v>
      </c>
      <c r="AU22" s="258">
        <v>1.4687669999999999</v>
      </c>
      <c r="AV22" s="258">
        <v>1.6193879200000001</v>
      </c>
      <c r="AW22" s="258">
        <v>1.2011935199999999</v>
      </c>
      <c r="AX22" s="258">
        <v>1.6644185199999999</v>
      </c>
      <c r="AY22" s="258">
        <v>1.689106</v>
      </c>
      <c r="AZ22" s="258">
        <v>1.527563</v>
      </c>
      <c r="BA22" s="258">
        <v>1.316724</v>
      </c>
      <c r="BB22" s="346">
        <v>1.318052</v>
      </c>
      <c r="BC22" s="346">
        <v>1.213857</v>
      </c>
      <c r="BD22" s="346">
        <v>1.4417979999999999</v>
      </c>
      <c r="BE22" s="346">
        <v>1.470707</v>
      </c>
      <c r="BF22" s="346">
        <v>1.601119</v>
      </c>
      <c r="BG22" s="346">
        <v>1.5612969999999999</v>
      </c>
      <c r="BH22" s="346">
        <v>1.8605640000000001</v>
      </c>
      <c r="BI22" s="346">
        <v>1.700207</v>
      </c>
      <c r="BJ22" s="346">
        <v>1.9099969999999999</v>
      </c>
      <c r="BK22" s="346">
        <v>1.5402260000000001</v>
      </c>
      <c r="BL22" s="346">
        <v>1.449781</v>
      </c>
      <c r="BM22" s="346">
        <v>1.237501</v>
      </c>
      <c r="BN22" s="346">
        <v>1.2064029999999999</v>
      </c>
      <c r="BO22" s="346">
        <v>1.249925</v>
      </c>
      <c r="BP22" s="346">
        <v>1.421292</v>
      </c>
      <c r="BQ22" s="346">
        <v>1.4550259999999999</v>
      </c>
      <c r="BR22" s="346">
        <v>1.617432</v>
      </c>
      <c r="BS22" s="346">
        <v>1.4590810000000001</v>
      </c>
      <c r="BT22" s="346">
        <v>2.0276489999999998</v>
      </c>
      <c r="BU22" s="346">
        <v>1.816541</v>
      </c>
      <c r="BV22" s="346">
        <v>1.7083109999999999</v>
      </c>
    </row>
    <row r="23" spans="1:74" ht="11.1" customHeight="1" x14ac:dyDescent="0.2">
      <c r="A23" s="90" t="s">
        <v>228</v>
      </c>
      <c r="B23" s="199" t="s">
        <v>177</v>
      </c>
      <c r="C23" s="258">
        <v>83.497728223999999</v>
      </c>
      <c r="D23" s="258">
        <v>76.0362729</v>
      </c>
      <c r="E23" s="258">
        <v>71.999581184999997</v>
      </c>
      <c r="F23" s="258">
        <v>57.935692199999998</v>
      </c>
      <c r="G23" s="258">
        <v>63.862694271999999</v>
      </c>
      <c r="H23" s="258">
        <v>74.123222069999997</v>
      </c>
      <c r="I23" s="258">
        <v>81.286536291999994</v>
      </c>
      <c r="J23" s="258">
        <v>80.862599697999997</v>
      </c>
      <c r="K23" s="258">
        <v>68.916429809999997</v>
      </c>
      <c r="L23" s="258">
        <v>60.947479598999998</v>
      </c>
      <c r="M23" s="258">
        <v>64.495222949999999</v>
      </c>
      <c r="N23" s="258">
        <v>67.638400310999998</v>
      </c>
      <c r="O23" s="258">
        <v>71.323209762000005</v>
      </c>
      <c r="P23" s="258">
        <v>67.061004724</v>
      </c>
      <c r="Q23" s="258">
        <v>58.271967279999998</v>
      </c>
      <c r="R23" s="258">
        <v>48.449002049999997</v>
      </c>
      <c r="S23" s="258">
        <v>57.059577523000002</v>
      </c>
      <c r="T23" s="258">
        <v>68.866971269999993</v>
      </c>
      <c r="U23" s="258">
        <v>76.451695877999995</v>
      </c>
      <c r="V23" s="258">
        <v>73.678056158999993</v>
      </c>
      <c r="W23" s="258">
        <v>64.681560809999993</v>
      </c>
      <c r="X23" s="258">
        <v>53.557017598999998</v>
      </c>
      <c r="Y23" s="258">
        <v>48.879384420000001</v>
      </c>
      <c r="Z23" s="258">
        <v>50.164635208999997</v>
      </c>
      <c r="AA23" s="258">
        <v>62.134631450000001</v>
      </c>
      <c r="AB23" s="258">
        <v>50.661450471999999</v>
      </c>
      <c r="AC23" s="258">
        <v>39.948145443000001</v>
      </c>
      <c r="AD23" s="258">
        <v>39.158963249999999</v>
      </c>
      <c r="AE23" s="258">
        <v>45.081934760000003</v>
      </c>
      <c r="AF23" s="258">
        <v>63.250413960000003</v>
      </c>
      <c r="AG23" s="258">
        <v>74.236728084000006</v>
      </c>
      <c r="AH23" s="258">
        <v>73.889930495000002</v>
      </c>
      <c r="AI23" s="258">
        <v>62.385215789999997</v>
      </c>
      <c r="AJ23" s="258">
        <v>54.621444820999997</v>
      </c>
      <c r="AK23" s="258">
        <v>48.179202689999997</v>
      </c>
      <c r="AL23" s="258">
        <v>65.006425105000005</v>
      </c>
      <c r="AM23" s="258">
        <v>63.547642996999997</v>
      </c>
      <c r="AN23" s="258">
        <v>47.964759069999999</v>
      </c>
      <c r="AO23" s="258">
        <v>48.825860499999997</v>
      </c>
      <c r="AP23" s="258">
        <v>44.323771628000003</v>
      </c>
      <c r="AQ23" s="258">
        <v>50.925947409000003</v>
      </c>
      <c r="AR23" s="258">
        <v>58.951839280000002</v>
      </c>
      <c r="AS23" s="258">
        <v>69.900022555000007</v>
      </c>
      <c r="AT23" s="258">
        <v>65.933903380000004</v>
      </c>
      <c r="AU23" s="258">
        <v>54.7797403</v>
      </c>
      <c r="AV23" s="258">
        <v>50.214427497999999</v>
      </c>
      <c r="AW23" s="258">
        <v>50.992034279000002</v>
      </c>
      <c r="AX23" s="258">
        <v>58.388287603999999</v>
      </c>
      <c r="AY23" s="258">
        <v>64.650119785000001</v>
      </c>
      <c r="AZ23" s="258">
        <v>47.23527</v>
      </c>
      <c r="BA23" s="258">
        <v>49.044849999999997</v>
      </c>
      <c r="BB23" s="346">
        <v>40.431359999999998</v>
      </c>
      <c r="BC23" s="346">
        <v>47.637390000000003</v>
      </c>
      <c r="BD23" s="346">
        <v>54.336730000000003</v>
      </c>
      <c r="BE23" s="346">
        <v>64.025450000000006</v>
      </c>
      <c r="BF23" s="346">
        <v>65.066389999999998</v>
      </c>
      <c r="BG23" s="346">
        <v>51.222090000000001</v>
      </c>
      <c r="BH23" s="346">
        <v>48.257269999999998</v>
      </c>
      <c r="BI23" s="346">
        <v>47.159179999999999</v>
      </c>
      <c r="BJ23" s="346">
        <v>56.374969999999998</v>
      </c>
      <c r="BK23" s="346">
        <v>62.866349999999997</v>
      </c>
      <c r="BL23" s="346">
        <v>50.868040000000001</v>
      </c>
      <c r="BM23" s="346">
        <v>49.373269999999998</v>
      </c>
      <c r="BN23" s="346">
        <v>41.238939999999999</v>
      </c>
      <c r="BO23" s="346">
        <v>46.940910000000002</v>
      </c>
      <c r="BP23" s="346">
        <v>55.043089999999999</v>
      </c>
      <c r="BQ23" s="346">
        <v>64.035060000000001</v>
      </c>
      <c r="BR23" s="346">
        <v>64.391180000000006</v>
      </c>
      <c r="BS23" s="346">
        <v>50.226590000000002</v>
      </c>
      <c r="BT23" s="346">
        <v>47.677390000000003</v>
      </c>
      <c r="BU23" s="346">
        <v>46.85575</v>
      </c>
      <c r="BV23" s="346">
        <v>54.775840000000002</v>
      </c>
    </row>
    <row r="24" spans="1:74" ht="11.1" customHeight="1" x14ac:dyDescent="0.2">
      <c r="A24" s="93" t="s">
        <v>229</v>
      </c>
      <c r="B24" s="199" t="s">
        <v>200</v>
      </c>
      <c r="C24" s="258">
        <v>3.9436619930000001</v>
      </c>
      <c r="D24" s="258">
        <v>3.9854209919999999</v>
      </c>
      <c r="E24" s="258">
        <v>3.9810929740000001</v>
      </c>
      <c r="F24" s="258">
        <v>3.6140089799999999</v>
      </c>
      <c r="G24" s="258">
        <v>3.5788720039999999</v>
      </c>
      <c r="H24" s="258">
        <v>3.593181</v>
      </c>
      <c r="I24" s="258">
        <v>3.5909720169999999</v>
      </c>
      <c r="J24" s="258">
        <v>3.5818189880000002</v>
      </c>
      <c r="K24" s="258">
        <v>3.5784939900000001</v>
      </c>
      <c r="L24" s="258">
        <v>3.7287949789999999</v>
      </c>
      <c r="M24" s="258">
        <v>3.8093139900000001</v>
      </c>
      <c r="N24" s="258">
        <v>3.8473519989999998</v>
      </c>
      <c r="O24" s="258">
        <v>3.662994007</v>
      </c>
      <c r="P24" s="258">
        <v>3.6581179879999999</v>
      </c>
      <c r="Q24" s="258">
        <v>3.6385489880000002</v>
      </c>
      <c r="R24" s="258">
        <v>3.2149959899999998</v>
      </c>
      <c r="S24" s="258">
        <v>3.186392009</v>
      </c>
      <c r="T24" s="258">
        <v>3.2116339800000002</v>
      </c>
      <c r="U24" s="258">
        <v>3.1965210110000002</v>
      </c>
      <c r="V24" s="258">
        <v>3.1854280020000001</v>
      </c>
      <c r="W24" s="258">
        <v>3.1691400000000001</v>
      </c>
      <c r="X24" s="258">
        <v>3.2615429840000001</v>
      </c>
      <c r="Y24" s="258">
        <v>3.2812380000000001</v>
      </c>
      <c r="Z24" s="258">
        <v>3.295647014</v>
      </c>
      <c r="AA24" s="258">
        <v>3.1991100069999998</v>
      </c>
      <c r="AB24" s="258">
        <v>3.1878220129999999</v>
      </c>
      <c r="AC24" s="258">
        <v>3.192803987</v>
      </c>
      <c r="AD24" s="258">
        <v>2.90071002</v>
      </c>
      <c r="AE24" s="258">
        <v>2.894128008</v>
      </c>
      <c r="AF24" s="258">
        <v>2.8959970199999998</v>
      </c>
      <c r="AG24" s="258">
        <v>2.8992710009999998</v>
      </c>
      <c r="AH24" s="258">
        <v>2.8899280040000002</v>
      </c>
      <c r="AI24" s="258">
        <v>2.8938830100000001</v>
      </c>
      <c r="AJ24" s="258">
        <v>2.9965879989999999</v>
      </c>
      <c r="AK24" s="258">
        <v>3.0280710000000002</v>
      </c>
      <c r="AL24" s="258">
        <v>3.053184017</v>
      </c>
      <c r="AM24" s="258">
        <v>2.9821583359999999</v>
      </c>
      <c r="AN24" s="258">
        <v>2.9667413159999998</v>
      </c>
      <c r="AO24" s="258">
        <v>2.9587623569999999</v>
      </c>
      <c r="AP24" s="258">
        <v>2.7628326900000002</v>
      </c>
      <c r="AQ24" s="258">
        <v>2.767577669</v>
      </c>
      <c r="AR24" s="258">
        <v>2.7845896799999998</v>
      </c>
      <c r="AS24" s="258">
        <v>2.955279011</v>
      </c>
      <c r="AT24" s="258">
        <v>2.9358660049999998</v>
      </c>
      <c r="AU24" s="258">
        <v>2.9009419799999998</v>
      </c>
      <c r="AV24" s="258">
        <v>2.8563847020000002</v>
      </c>
      <c r="AW24" s="258">
        <v>2.9616286500000002</v>
      </c>
      <c r="AX24" s="258">
        <v>2.8409866610000001</v>
      </c>
      <c r="AY24" s="258">
        <v>3.0407649700000001</v>
      </c>
      <c r="AZ24" s="258">
        <v>2.9136967999999999</v>
      </c>
      <c r="BA24" s="258">
        <v>2.7989376099999999</v>
      </c>
      <c r="BB24" s="346">
        <v>2.8274020000000002</v>
      </c>
      <c r="BC24" s="346">
        <v>2.5826880000000001</v>
      </c>
      <c r="BD24" s="346">
        <v>2.6276320000000002</v>
      </c>
      <c r="BE24" s="346">
        <v>2.6712400000000001</v>
      </c>
      <c r="BF24" s="346">
        <v>2.7071360000000002</v>
      </c>
      <c r="BG24" s="346">
        <v>2.7027139999999998</v>
      </c>
      <c r="BH24" s="346">
        <v>2.709676</v>
      </c>
      <c r="BI24" s="346">
        <v>2.8457819999999998</v>
      </c>
      <c r="BJ24" s="346">
        <v>2.7810090000000001</v>
      </c>
      <c r="BK24" s="346">
        <v>2.9826459999999999</v>
      </c>
      <c r="BL24" s="346">
        <v>2.898396</v>
      </c>
      <c r="BM24" s="346">
        <v>2.797822</v>
      </c>
      <c r="BN24" s="346">
        <v>2.8253889999999999</v>
      </c>
      <c r="BO24" s="346">
        <v>2.5806439999999999</v>
      </c>
      <c r="BP24" s="346">
        <v>2.6194269999999999</v>
      </c>
      <c r="BQ24" s="346">
        <v>2.6569889999999998</v>
      </c>
      <c r="BR24" s="346">
        <v>2.6897679999999999</v>
      </c>
      <c r="BS24" s="346">
        <v>2.6798820000000001</v>
      </c>
      <c r="BT24" s="346">
        <v>2.6806139999999998</v>
      </c>
      <c r="BU24" s="346">
        <v>2.8177210000000001</v>
      </c>
      <c r="BV24" s="346">
        <v>2.7550029999999999</v>
      </c>
    </row>
    <row r="25" spans="1:74" ht="11.1" customHeight="1" x14ac:dyDescent="0.2">
      <c r="A25" s="93" t="s">
        <v>230</v>
      </c>
      <c r="B25" s="200" t="s">
        <v>879</v>
      </c>
      <c r="C25" s="258">
        <v>0.25189198800000001</v>
      </c>
      <c r="D25" s="258">
        <v>0.250971</v>
      </c>
      <c r="E25" s="258">
        <v>0.225820988</v>
      </c>
      <c r="F25" s="258">
        <v>0.13154799</v>
      </c>
      <c r="G25" s="258">
        <v>0.114897997</v>
      </c>
      <c r="H25" s="258">
        <v>0.125775</v>
      </c>
      <c r="I25" s="258">
        <v>0.12597101099999999</v>
      </c>
      <c r="J25" s="258">
        <v>0.10571499099999999</v>
      </c>
      <c r="K25" s="258">
        <v>9.4143989999999997E-2</v>
      </c>
      <c r="L25" s="258">
        <v>0.11553799200000001</v>
      </c>
      <c r="M25" s="258">
        <v>0.16417799999999999</v>
      </c>
      <c r="N25" s="258">
        <v>0.18042799800000001</v>
      </c>
      <c r="O25" s="258">
        <v>0.198162013</v>
      </c>
      <c r="P25" s="258">
        <v>0.198156</v>
      </c>
      <c r="Q25" s="258">
        <v>0.17065599200000001</v>
      </c>
      <c r="R25" s="258">
        <v>9.8960999999999993E-2</v>
      </c>
      <c r="S25" s="258">
        <v>9.1763006999999994E-2</v>
      </c>
      <c r="T25" s="258">
        <v>0.11098899</v>
      </c>
      <c r="U25" s="258">
        <v>0.103574007</v>
      </c>
      <c r="V25" s="258">
        <v>9.2694991000000004E-2</v>
      </c>
      <c r="W25" s="258">
        <v>8.1957989999999994E-2</v>
      </c>
      <c r="X25" s="258">
        <v>0.10052298699999999</v>
      </c>
      <c r="Y25" s="258">
        <v>0.11527899</v>
      </c>
      <c r="Z25" s="258">
        <v>0.14070100199999999</v>
      </c>
      <c r="AA25" s="258">
        <v>0.150174013</v>
      </c>
      <c r="AB25" s="258">
        <v>0.150423</v>
      </c>
      <c r="AC25" s="258">
        <v>0.14766099799999999</v>
      </c>
      <c r="AD25" s="258">
        <v>7.4210010000000007E-2</v>
      </c>
      <c r="AE25" s="258">
        <v>5.9531004999999998E-2</v>
      </c>
      <c r="AF25" s="258">
        <v>7.5209010000000007E-2</v>
      </c>
      <c r="AG25" s="258">
        <v>6.3526005999999996E-2</v>
      </c>
      <c r="AH25" s="258">
        <v>6.8028011999999999E-2</v>
      </c>
      <c r="AI25" s="258">
        <v>6.8294999999999995E-2</v>
      </c>
      <c r="AJ25" s="258">
        <v>8.7846993999999998E-2</v>
      </c>
      <c r="AK25" s="258">
        <v>0.10490600999999999</v>
      </c>
      <c r="AL25" s="258">
        <v>0.13289901500000001</v>
      </c>
      <c r="AM25" s="258">
        <v>0.138148989</v>
      </c>
      <c r="AN25" s="258">
        <v>0.11228898800000001</v>
      </c>
      <c r="AO25" s="258">
        <v>0.12222400999999999</v>
      </c>
      <c r="AP25" s="258">
        <v>6.5285670000000004E-2</v>
      </c>
      <c r="AQ25" s="258">
        <v>6.4478667000000003E-2</v>
      </c>
      <c r="AR25" s="258">
        <v>7.3235670000000003E-2</v>
      </c>
      <c r="AS25" s="258">
        <v>6.9854997000000002E-2</v>
      </c>
      <c r="AT25" s="258">
        <v>6.3618014000000001E-2</v>
      </c>
      <c r="AU25" s="258">
        <v>6.1677990000000002E-2</v>
      </c>
      <c r="AV25" s="258">
        <v>7.0198229000000001E-2</v>
      </c>
      <c r="AW25" s="258">
        <v>0.1031262</v>
      </c>
      <c r="AX25" s="258">
        <v>0.116675599</v>
      </c>
      <c r="AY25" s="258">
        <v>0.10392029999999999</v>
      </c>
      <c r="AZ25" s="258">
        <v>9.6132400000000007E-2</v>
      </c>
      <c r="BA25" s="258">
        <v>6.3922199999999998E-2</v>
      </c>
      <c r="BB25" s="346">
        <v>3.1995999999999997E-2</v>
      </c>
      <c r="BC25" s="346">
        <v>2.7439000000000002E-2</v>
      </c>
      <c r="BD25" s="346">
        <v>3.61876E-2</v>
      </c>
      <c r="BE25" s="346">
        <v>3.9580499999999998E-2</v>
      </c>
      <c r="BF25" s="346">
        <v>3.6981199999999999E-2</v>
      </c>
      <c r="BG25" s="346">
        <v>3.2164999999999999E-2</v>
      </c>
      <c r="BH25" s="346">
        <v>3.3057799999999998E-2</v>
      </c>
      <c r="BI25" s="346">
        <v>6.21909E-2</v>
      </c>
      <c r="BJ25" s="346">
        <v>8.09642E-2</v>
      </c>
      <c r="BK25" s="346">
        <v>8.5425600000000004E-2</v>
      </c>
      <c r="BL25" s="346">
        <v>7.2242200000000006E-2</v>
      </c>
      <c r="BM25" s="346">
        <v>4.9186399999999998E-2</v>
      </c>
      <c r="BN25" s="346">
        <v>1.9304399999999999E-2</v>
      </c>
      <c r="BO25" s="346">
        <v>1.42229E-2</v>
      </c>
      <c r="BP25" s="346">
        <v>2.19308E-2</v>
      </c>
      <c r="BQ25" s="346">
        <v>2.55248E-2</v>
      </c>
      <c r="BR25" s="346">
        <v>2.3009700000000001E-2</v>
      </c>
      <c r="BS25" s="346">
        <v>1.8115699999999998E-2</v>
      </c>
      <c r="BT25" s="346">
        <v>2.1389700000000001E-2</v>
      </c>
      <c r="BU25" s="346">
        <v>5.1579300000000002E-2</v>
      </c>
      <c r="BV25" s="346">
        <v>7.0564399999999999E-2</v>
      </c>
    </row>
    <row r="26" spans="1:74" ht="11.1" customHeight="1" x14ac:dyDescent="0.2">
      <c r="A26" s="93" t="s">
        <v>231</v>
      </c>
      <c r="B26" s="200" t="s">
        <v>880</v>
      </c>
      <c r="C26" s="258">
        <v>3.691770005</v>
      </c>
      <c r="D26" s="258">
        <v>3.7344499920000001</v>
      </c>
      <c r="E26" s="258">
        <v>3.7552719859999999</v>
      </c>
      <c r="F26" s="258">
        <v>3.4824609899999999</v>
      </c>
      <c r="G26" s="258">
        <v>3.463974007</v>
      </c>
      <c r="H26" s="258">
        <v>3.467406</v>
      </c>
      <c r="I26" s="258">
        <v>3.4650010060000001</v>
      </c>
      <c r="J26" s="258">
        <v>3.4761039970000001</v>
      </c>
      <c r="K26" s="258">
        <v>3.4843500000000001</v>
      </c>
      <c r="L26" s="258">
        <v>3.6132569870000002</v>
      </c>
      <c r="M26" s="258">
        <v>3.64513599</v>
      </c>
      <c r="N26" s="258">
        <v>3.6669240009999999</v>
      </c>
      <c r="O26" s="258">
        <v>3.4648319939999999</v>
      </c>
      <c r="P26" s="258">
        <v>3.4599619879999999</v>
      </c>
      <c r="Q26" s="258">
        <v>3.4678929959999998</v>
      </c>
      <c r="R26" s="258">
        <v>3.1160349900000002</v>
      </c>
      <c r="S26" s="258">
        <v>3.094629002</v>
      </c>
      <c r="T26" s="258">
        <v>3.1006449900000002</v>
      </c>
      <c r="U26" s="258">
        <v>3.092947004</v>
      </c>
      <c r="V26" s="258">
        <v>3.092733011</v>
      </c>
      <c r="W26" s="258">
        <v>3.0871820099999998</v>
      </c>
      <c r="X26" s="258">
        <v>3.1610199969999999</v>
      </c>
      <c r="Y26" s="258">
        <v>3.1659590099999999</v>
      </c>
      <c r="Z26" s="258">
        <v>3.1549460119999999</v>
      </c>
      <c r="AA26" s="258">
        <v>3.0489359939999998</v>
      </c>
      <c r="AB26" s="258">
        <v>3.0373990129999999</v>
      </c>
      <c r="AC26" s="258">
        <v>3.0451429889999999</v>
      </c>
      <c r="AD26" s="258">
        <v>2.8265000100000002</v>
      </c>
      <c r="AE26" s="258">
        <v>2.8345970029999998</v>
      </c>
      <c r="AF26" s="258">
        <v>2.8207880099999998</v>
      </c>
      <c r="AG26" s="258">
        <v>2.8357449950000002</v>
      </c>
      <c r="AH26" s="258">
        <v>2.8218999920000001</v>
      </c>
      <c r="AI26" s="258">
        <v>2.8255880100000001</v>
      </c>
      <c r="AJ26" s="258">
        <v>2.908741005</v>
      </c>
      <c r="AK26" s="258">
        <v>2.9231649900000001</v>
      </c>
      <c r="AL26" s="258">
        <v>2.920285002</v>
      </c>
      <c r="AM26" s="258">
        <v>2.8440093470000001</v>
      </c>
      <c r="AN26" s="258">
        <v>2.8544523279999998</v>
      </c>
      <c r="AO26" s="258">
        <v>2.8365383469999998</v>
      </c>
      <c r="AP26" s="258">
        <v>2.69754702</v>
      </c>
      <c r="AQ26" s="258">
        <v>2.7030990020000001</v>
      </c>
      <c r="AR26" s="258">
        <v>2.71135401</v>
      </c>
      <c r="AS26" s="258">
        <v>2.8854240139999998</v>
      </c>
      <c r="AT26" s="258">
        <v>2.8722479910000001</v>
      </c>
      <c r="AU26" s="258">
        <v>2.8392639900000001</v>
      </c>
      <c r="AV26" s="258">
        <v>2.7861864729999999</v>
      </c>
      <c r="AW26" s="258">
        <v>2.85850245</v>
      </c>
      <c r="AX26" s="258">
        <v>2.7243110619999999</v>
      </c>
      <c r="AY26" s="258">
        <v>2.9368446000000001</v>
      </c>
      <c r="AZ26" s="258">
        <v>2.8175644000000002</v>
      </c>
      <c r="BA26" s="258">
        <v>2.7350153000000001</v>
      </c>
      <c r="BB26" s="346">
        <v>2.7954050000000001</v>
      </c>
      <c r="BC26" s="346">
        <v>2.5552489999999999</v>
      </c>
      <c r="BD26" s="346">
        <v>2.5914440000000001</v>
      </c>
      <c r="BE26" s="346">
        <v>2.6316600000000001</v>
      </c>
      <c r="BF26" s="346">
        <v>2.6701549999999998</v>
      </c>
      <c r="BG26" s="346">
        <v>2.6705489999999998</v>
      </c>
      <c r="BH26" s="346">
        <v>2.6766179999999999</v>
      </c>
      <c r="BI26" s="346">
        <v>2.7835909999999999</v>
      </c>
      <c r="BJ26" s="346">
        <v>2.7000449999999998</v>
      </c>
      <c r="BK26" s="346">
        <v>2.8972199999999999</v>
      </c>
      <c r="BL26" s="346">
        <v>2.8261539999999998</v>
      </c>
      <c r="BM26" s="346">
        <v>2.7486359999999999</v>
      </c>
      <c r="BN26" s="346">
        <v>2.8060849999999999</v>
      </c>
      <c r="BO26" s="346">
        <v>2.5664210000000001</v>
      </c>
      <c r="BP26" s="346">
        <v>2.597496</v>
      </c>
      <c r="BQ26" s="346">
        <v>2.6314639999999998</v>
      </c>
      <c r="BR26" s="346">
        <v>2.6667580000000002</v>
      </c>
      <c r="BS26" s="346">
        <v>2.6617670000000002</v>
      </c>
      <c r="BT26" s="346">
        <v>2.659224</v>
      </c>
      <c r="BU26" s="346">
        <v>2.7661419999999999</v>
      </c>
      <c r="BV26" s="346">
        <v>2.6844380000000001</v>
      </c>
    </row>
    <row r="27" spans="1:74" ht="11.1" customHeight="1" x14ac:dyDescent="0.2">
      <c r="A27" s="93" t="s">
        <v>232</v>
      </c>
      <c r="B27" s="199" t="s">
        <v>586</v>
      </c>
      <c r="C27" s="258">
        <v>89.062794221999994</v>
      </c>
      <c r="D27" s="258">
        <v>81.580980879999998</v>
      </c>
      <c r="E27" s="258">
        <v>77.685495165000006</v>
      </c>
      <c r="F27" s="258">
        <v>63.209565179999998</v>
      </c>
      <c r="G27" s="258">
        <v>69.184695284</v>
      </c>
      <c r="H27" s="258">
        <v>79.487082060000006</v>
      </c>
      <c r="I27" s="258">
        <v>86.802295302000005</v>
      </c>
      <c r="J27" s="258">
        <v>86.357127676000005</v>
      </c>
      <c r="K27" s="258">
        <v>74.293548810000004</v>
      </c>
      <c r="L27" s="258">
        <v>66.493940574999996</v>
      </c>
      <c r="M27" s="258">
        <v>70.154742929999998</v>
      </c>
      <c r="N27" s="258">
        <v>73.419210312999994</v>
      </c>
      <c r="O27" s="258">
        <v>76.894689783999993</v>
      </c>
      <c r="P27" s="258">
        <v>72.317598724000007</v>
      </c>
      <c r="Q27" s="258">
        <v>63.559966283000001</v>
      </c>
      <c r="R27" s="258">
        <v>53.207419049999999</v>
      </c>
      <c r="S27" s="258">
        <v>61.923189532999999</v>
      </c>
      <c r="T27" s="258">
        <v>73.844880239999995</v>
      </c>
      <c r="U27" s="258">
        <v>81.448948888000004</v>
      </c>
      <c r="V27" s="258">
        <v>78.574441152000006</v>
      </c>
      <c r="W27" s="258">
        <v>69.369491819999993</v>
      </c>
      <c r="X27" s="258">
        <v>58.404551583</v>
      </c>
      <c r="Y27" s="258">
        <v>53.639953409999997</v>
      </c>
      <c r="Z27" s="258">
        <v>54.929549233000003</v>
      </c>
      <c r="AA27" s="258">
        <v>66.662224447</v>
      </c>
      <c r="AB27" s="258">
        <v>55.210717475999999</v>
      </c>
      <c r="AC27" s="258">
        <v>44.574606430000003</v>
      </c>
      <c r="AD27" s="258">
        <v>43.383704280000003</v>
      </c>
      <c r="AE27" s="258">
        <v>49.342932779000002</v>
      </c>
      <c r="AF27" s="258">
        <v>67.551228989999998</v>
      </c>
      <c r="AG27" s="258">
        <v>78.568539092999998</v>
      </c>
      <c r="AH27" s="258">
        <v>78.174536501999995</v>
      </c>
      <c r="AI27" s="258">
        <v>66.614897790000001</v>
      </c>
      <c r="AJ27" s="258">
        <v>58.952702821000003</v>
      </c>
      <c r="AK27" s="258">
        <v>52.533241680000003</v>
      </c>
      <c r="AL27" s="258">
        <v>69.501358113999999</v>
      </c>
      <c r="AM27" s="258">
        <v>67.960446341999997</v>
      </c>
      <c r="AN27" s="258">
        <v>52.299227389999999</v>
      </c>
      <c r="AO27" s="258">
        <v>53.222291845999997</v>
      </c>
      <c r="AP27" s="258">
        <v>48.527414317999998</v>
      </c>
      <c r="AQ27" s="258">
        <v>55.176011076999998</v>
      </c>
      <c r="AR27" s="258">
        <v>63.138092950000001</v>
      </c>
      <c r="AS27" s="258">
        <v>74.349761563000001</v>
      </c>
      <c r="AT27" s="258">
        <v>70.397825384000001</v>
      </c>
      <c r="AU27" s="258">
        <v>59.149449279999999</v>
      </c>
      <c r="AV27" s="258">
        <v>54.69020012</v>
      </c>
      <c r="AW27" s="258">
        <v>55.154856449</v>
      </c>
      <c r="AX27" s="258">
        <v>62.893692784999999</v>
      </c>
      <c r="AY27" s="258">
        <v>69.379991055000005</v>
      </c>
      <c r="AZ27" s="258">
        <v>51.676531199999999</v>
      </c>
      <c r="BA27" s="258">
        <v>53.16051461</v>
      </c>
      <c r="BB27" s="346">
        <v>44.576819999999998</v>
      </c>
      <c r="BC27" s="346">
        <v>51.43394</v>
      </c>
      <c r="BD27" s="346">
        <v>58.40616</v>
      </c>
      <c r="BE27" s="346">
        <v>68.167400000000001</v>
      </c>
      <c r="BF27" s="346">
        <v>69.374639999999999</v>
      </c>
      <c r="BG27" s="346">
        <v>55.486109999999996</v>
      </c>
      <c r="BH27" s="346">
        <v>52.827509999999997</v>
      </c>
      <c r="BI27" s="346">
        <v>51.705170000000003</v>
      </c>
      <c r="BJ27" s="346">
        <v>61.065980000000003</v>
      </c>
      <c r="BK27" s="346">
        <v>67.389219999999995</v>
      </c>
      <c r="BL27" s="346">
        <v>55.216209999999997</v>
      </c>
      <c r="BM27" s="346">
        <v>53.408589999999997</v>
      </c>
      <c r="BN27" s="346">
        <v>45.27073</v>
      </c>
      <c r="BO27" s="346">
        <v>50.771479999999997</v>
      </c>
      <c r="BP27" s="346">
        <v>59.08381</v>
      </c>
      <c r="BQ27" s="346">
        <v>68.147080000000003</v>
      </c>
      <c r="BR27" s="346">
        <v>68.69838</v>
      </c>
      <c r="BS27" s="346">
        <v>54.365560000000002</v>
      </c>
      <c r="BT27" s="346">
        <v>52.385649999999998</v>
      </c>
      <c r="BU27" s="346">
        <v>51.490009999999998</v>
      </c>
      <c r="BV27" s="346">
        <v>59.239150000000002</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381"/>
      <c r="BC28" s="381"/>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233</v>
      </c>
      <c r="B29" s="97" t="s">
        <v>178</v>
      </c>
      <c r="C29" s="258">
        <v>3.2768227890000001</v>
      </c>
      <c r="D29" s="258">
        <v>0.66962613199999999</v>
      </c>
      <c r="E29" s="258">
        <v>2.7487688430000001</v>
      </c>
      <c r="F29" s="258">
        <v>2.8261958300000001</v>
      </c>
      <c r="G29" s="258">
        <v>1.492960702</v>
      </c>
      <c r="H29" s="258">
        <v>-1.9963650500000001</v>
      </c>
      <c r="I29" s="258">
        <v>0.64579468699999998</v>
      </c>
      <c r="J29" s="258">
        <v>1.7983663329999999</v>
      </c>
      <c r="K29" s="258">
        <v>1.10328118</v>
      </c>
      <c r="L29" s="258">
        <v>0.52399942700000002</v>
      </c>
      <c r="M29" s="258">
        <v>0.34853508</v>
      </c>
      <c r="N29" s="258">
        <v>-2.3365953099999999</v>
      </c>
      <c r="O29" s="258">
        <v>1.798859207</v>
      </c>
      <c r="P29" s="258">
        <v>0.23306227600000001</v>
      </c>
      <c r="Q29" s="258">
        <v>6.9789787050000003</v>
      </c>
      <c r="R29" s="258">
        <v>2.67305495</v>
      </c>
      <c r="S29" s="258">
        <v>-2.1692255290000002</v>
      </c>
      <c r="T29" s="258">
        <v>-4.4336882500000003</v>
      </c>
      <c r="U29" s="258">
        <v>0.52256910400000001</v>
      </c>
      <c r="V29" s="258">
        <v>2.9242228369999999</v>
      </c>
      <c r="W29" s="258">
        <v>-0.52876382</v>
      </c>
      <c r="X29" s="258">
        <v>-0.366141577</v>
      </c>
      <c r="Y29" s="258">
        <v>-1.1144343999999999</v>
      </c>
      <c r="Z29" s="258">
        <v>-1.0669252229999999</v>
      </c>
      <c r="AA29" s="258">
        <v>0.47104188299999999</v>
      </c>
      <c r="AB29" s="258">
        <v>-0.248356146</v>
      </c>
      <c r="AC29" s="258">
        <v>3.3978379099999998</v>
      </c>
      <c r="AD29" s="258">
        <v>0.26379304999999997</v>
      </c>
      <c r="AE29" s="258">
        <v>2.9851005509999999</v>
      </c>
      <c r="AF29" s="258">
        <v>-0.46194564999999999</v>
      </c>
      <c r="AG29" s="258">
        <v>-2.4673997587000001</v>
      </c>
      <c r="AH29" s="258">
        <v>-1.4243511727</v>
      </c>
      <c r="AI29" s="258">
        <v>8.7822546333000004E-2</v>
      </c>
      <c r="AJ29" s="258">
        <v>2.7800181786999998</v>
      </c>
      <c r="AK29" s="258">
        <v>0.91668532267000002</v>
      </c>
      <c r="AL29" s="258">
        <v>-3.8508851163000002</v>
      </c>
      <c r="AM29" s="258">
        <v>1.0602046581</v>
      </c>
      <c r="AN29" s="258">
        <v>2.3151516101</v>
      </c>
      <c r="AO29" s="258">
        <v>3.4042321543999998</v>
      </c>
      <c r="AP29" s="258">
        <v>1.9776403483</v>
      </c>
      <c r="AQ29" s="258">
        <v>3.4890325894999998</v>
      </c>
      <c r="AR29" s="258">
        <v>2.4327377170000002</v>
      </c>
      <c r="AS29" s="258">
        <v>-6.1989818963000003</v>
      </c>
      <c r="AT29" s="258">
        <v>-1.5671457177000001</v>
      </c>
      <c r="AU29" s="258">
        <v>-0.34441461356000003</v>
      </c>
      <c r="AV29" s="258">
        <v>2.6238896795</v>
      </c>
      <c r="AW29" s="258">
        <v>-0.95275564880999997</v>
      </c>
      <c r="AX29" s="258">
        <v>-2.0949293850999999</v>
      </c>
      <c r="AY29" s="258">
        <v>-1.0232462721</v>
      </c>
      <c r="AZ29" s="258">
        <v>4.7690038832999999</v>
      </c>
      <c r="BA29" s="258">
        <v>2.7585207732999999</v>
      </c>
      <c r="BB29" s="346">
        <v>0</v>
      </c>
      <c r="BC29" s="346">
        <v>0</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381"/>
      <c r="BC30" s="381"/>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875</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382"/>
      <c r="BC31" s="382"/>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766</v>
      </c>
      <c r="B32" s="199" t="s">
        <v>199</v>
      </c>
      <c r="C32" s="258">
        <v>44.951000000000001</v>
      </c>
      <c r="D32" s="258">
        <v>44.804000000000002</v>
      </c>
      <c r="E32" s="258">
        <v>44.728000000000002</v>
      </c>
      <c r="F32" s="258">
        <v>44.813000000000002</v>
      </c>
      <c r="G32" s="258">
        <v>43.871000000000002</v>
      </c>
      <c r="H32" s="258">
        <v>42.682000000000002</v>
      </c>
      <c r="I32" s="258">
        <v>41.939</v>
      </c>
      <c r="J32" s="258">
        <v>39.892000000000003</v>
      </c>
      <c r="K32" s="258">
        <v>38.828000000000003</v>
      </c>
      <c r="L32" s="258">
        <v>38.265999999999998</v>
      </c>
      <c r="M32" s="258">
        <v>38.158999999999999</v>
      </c>
      <c r="N32" s="258">
        <v>38.893999999999998</v>
      </c>
      <c r="O32" s="258">
        <v>38.817</v>
      </c>
      <c r="P32" s="258">
        <v>39.581000000000003</v>
      </c>
      <c r="Q32" s="258">
        <v>39.61</v>
      </c>
      <c r="R32" s="258">
        <v>40.225999999999999</v>
      </c>
      <c r="S32" s="258">
        <v>39.817</v>
      </c>
      <c r="T32" s="258">
        <v>39.399000000000001</v>
      </c>
      <c r="U32" s="258">
        <v>38.993000000000002</v>
      </c>
      <c r="V32" s="258">
        <v>37.353000000000002</v>
      </c>
      <c r="W32" s="258">
        <v>36.213000000000001</v>
      </c>
      <c r="X32" s="258">
        <v>36.232999999999997</v>
      </c>
      <c r="Y32" s="258">
        <v>36.509</v>
      </c>
      <c r="Z32" s="258">
        <v>35.871000000000002</v>
      </c>
      <c r="AA32" s="258">
        <v>35.235999999999997</v>
      </c>
      <c r="AB32" s="258">
        <v>35.258000000000003</v>
      </c>
      <c r="AC32" s="258">
        <v>35.207000000000001</v>
      </c>
      <c r="AD32" s="258">
        <v>35.011000000000003</v>
      </c>
      <c r="AE32" s="258">
        <v>34.052999999999997</v>
      </c>
      <c r="AF32" s="258">
        <v>32.932000000000002</v>
      </c>
      <c r="AG32" s="258">
        <v>31.393000000000001</v>
      </c>
      <c r="AH32" s="258">
        <v>29.126000000000001</v>
      </c>
      <c r="AI32" s="258">
        <v>27.282</v>
      </c>
      <c r="AJ32" s="258">
        <v>26.425000000000001</v>
      </c>
      <c r="AK32" s="258">
        <v>25.645</v>
      </c>
      <c r="AL32" s="258">
        <v>25.309000000000001</v>
      </c>
      <c r="AM32" s="258">
        <v>24.974070000000001</v>
      </c>
      <c r="AN32" s="258">
        <v>25.169720000000002</v>
      </c>
      <c r="AO32" s="258">
        <v>25.189969999999999</v>
      </c>
      <c r="AP32" s="258">
        <v>25.169450000000001</v>
      </c>
      <c r="AQ32" s="258">
        <v>24.349720000000001</v>
      </c>
      <c r="AR32" s="258">
        <v>23.430489999999999</v>
      </c>
      <c r="AS32" s="258">
        <v>24.983000000000001</v>
      </c>
      <c r="AT32" s="258">
        <v>23.262</v>
      </c>
      <c r="AU32" s="258">
        <v>21.984000000000002</v>
      </c>
      <c r="AV32" s="258">
        <v>21.532</v>
      </c>
      <c r="AW32" s="258">
        <v>21.295999999999999</v>
      </c>
      <c r="AX32" s="258">
        <v>21.108000000000001</v>
      </c>
      <c r="AY32" s="258">
        <v>21.878</v>
      </c>
      <c r="AZ32" s="258">
        <v>23.702999999999999</v>
      </c>
      <c r="BA32" s="258">
        <v>23.82788</v>
      </c>
      <c r="BB32" s="346">
        <v>23.525749999999999</v>
      </c>
      <c r="BC32" s="346">
        <v>22.065940000000001</v>
      </c>
      <c r="BD32" s="346">
        <v>21.40428</v>
      </c>
      <c r="BE32" s="346">
        <v>21.488800000000001</v>
      </c>
      <c r="BF32" s="346">
        <v>19.283719999999999</v>
      </c>
      <c r="BG32" s="346">
        <v>20.033650000000002</v>
      </c>
      <c r="BH32" s="346">
        <v>20.606359999999999</v>
      </c>
      <c r="BI32" s="346">
        <v>19.787019999999998</v>
      </c>
      <c r="BJ32" s="346">
        <v>20.150870000000001</v>
      </c>
      <c r="BK32" s="346">
        <v>21.282969999999999</v>
      </c>
      <c r="BL32" s="346">
        <v>22.781420000000001</v>
      </c>
      <c r="BM32" s="346">
        <v>23.766690000000001</v>
      </c>
      <c r="BN32" s="346">
        <v>21.858609999999999</v>
      </c>
      <c r="BO32" s="346">
        <v>22.551939999999998</v>
      </c>
      <c r="BP32" s="346">
        <v>22.019069999999999</v>
      </c>
      <c r="BQ32" s="346">
        <v>22.275089999999999</v>
      </c>
      <c r="BR32" s="346">
        <v>21.420670000000001</v>
      </c>
      <c r="BS32" s="346">
        <v>20.363130000000002</v>
      </c>
      <c r="BT32" s="346">
        <v>22.605270000000001</v>
      </c>
      <c r="BU32" s="346">
        <v>23.177520000000001</v>
      </c>
      <c r="BV32" s="346">
        <v>22.927409999999998</v>
      </c>
    </row>
    <row r="33" spans="1:74" ht="11.1" customHeight="1" x14ac:dyDescent="0.2">
      <c r="A33" s="98" t="s">
        <v>767</v>
      </c>
      <c r="B33" s="200" t="s">
        <v>101</v>
      </c>
      <c r="C33" s="258">
        <v>140.14231699999999</v>
      </c>
      <c r="D33" s="258">
        <v>125.987725</v>
      </c>
      <c r="E33" s="258">
        <v>123.989532</v>
      </c>
      <c r="F33" s="258">
        <v>134.741792</v>
      </c>
      <c r="G33" s="258">
        <v>142.824816</v>
      </c>
      <c r="H33" s="258">
        <v>139.47116700000001</v>
      </c>
      <c r="I33" s="258">
        <v>132.144239</v>
      </c>
      <c r="J33" s="258">
        <v>127.92605</v>
      </c>
      <c r="K33" s="258">
        <v>131.38562899999999</v>
      </c>
      <c r="L33" s="258">
        <v>143.95219700000001</v>
      </c>
      <c r="M33" s="258">
        <v>149.73177000000001</v>
      </c>
      <c r="N33" s="258">
        <v>158.83326</v>
      </c>
      <c r="O33" s="258">
        <v>161.300139</v>
      </c>
      <c r="P33" s="258">
        <v>155.60760200000001</v>
      </c>
      <c r="Q33" s="258">
        <v>160.508768</v>
      </c>
      <c r="R33" s="258">
        <v>173.463763</v>
      </c>
      <c r="S33" s="258">
        <v>179.44797299999999</v>
      </c>
      <c r="T33" s="258">
        <v>173.31351900000001</v>
      </c>
      <c r="U33" s="258">
        <v>165.08131</v>
      </c>
      <c r="V33" s="258">
        <v>163.3614</v>
      </c>
      <c r="W33" s="258">
        <v>169.78447499999999</v>
      </c>
      <c r="X33" s="258">
        <v>183.04254499999999</v>
      </c>
      <c r="Y33" s="258">
        <v>195.827832</v>
      </c>
      <c r="Z33" s="258">
        <v>202.56</v>
      </c>
      <c r="AA33" s="258">
        <v>193.944963</v>
      </c>
      <c r="AB33" s="258">
        <v>193.53549000000001</v>
      </c>
      <c r="AC33" s="258">
        <v>197.75456</v>
      </c>
      <c r="AD33" s="258">
        <v>199.310911</v>
      </c>
      <c r="AE33" s="258">
        <v>198.46650199999999</v>
      </c>
      <c r="AF33" s="258">
        <v>188.059922</v>
      </c>
      <c r="AG33" s="258">
        <v>174.01779400000001</v>
      </c>
      <c r="AH33" s="258">
        <v>164.73309800000001</v>
      </c>
      <c r="AI33" s="258">
        <v>162.31757200000001</v>
      </c>
      <c r="AJ33" s="258">
        <v>166.65662599999999</v>
      </c>
      <c r="AK33" s="258">
        <v>175.974628</v>
      </c>
      <c r="AL33" s="258">
        <v>167.68078700000001</v>
      </c>
      <c r="AM33" s="258">
        <v>161.64025699999999</v>
      </c>
      <c r="AN33" s="258">
        <v>165.67486099999999</v>
      </c>
      <c r="AO33" s="258">
        <v>166.68706299999999</v>
      </c>
      <c r="AP33" s="258">
        <v>168.82136199999999</v>
      </c>
      <c r="AQ33" s="258">
        <v>167.51012800000001</v>
      </c>
      <c r="AR33" s="258">
        <v>163.02939799999999</v>
      </c>
      <c r="AS33" s="258">
        <v>150.76271800000001</v>
      </c>
      <c r="AT33" s="258">
        <v>147.18150399999999</v>
      </c>
      <c r="AU33" s="258">
        <v>144.85637700000001</v>
      </c>
      <c r="AV33" s="258">
        <v>146.43857320000001</v>
      </c>
      <c r="AW33" s="258">
        <v>148.2881524</v>
      </c>
      <c r="AX33" s="258">
        <v>142.46589599999999</v>
      </c>
      <c r="AY33" s="258">
        <v>128.97622279999999</v>
      </c>
      <c r="AZ33" s="258">
        <v>126.19914850000001</v>
      </c>
      <c r="BA33" s="258">
        <v>131.6386163</v>
      </c>
      <c r="BB33" s="346">
        <v>132.43690000000001</v>
      </c>
      <c r="BC33" s="346">
        <v>134.07939999999999</v>
      </c>
      <c r="BD33" s="346">
        <v>129.2439</v>
      </c>
      <c r="BE33" s="346">
        <v>122.0504</v>
      </c>
      <c r="BF33" s="346">
        <v>118.4217</v>
      </c>
      <c r="BG33" s="346">
        <v>117.0579</v>
      </c>
      <c r="BH33" s="346">
        <v>122.11499999999999</v>
      </c>
      <c r="BI33" s="346">
        <v>127.3493</v>
      </c>
      <c r="BJ33" s="346">
        <v>125.271</v>
      </c>
      <c r="BK33" s="346">
        <v>121.2574</v>
      </c>
      <c r="BL33" s="346">
        <v>118.616</v>
      </c>
      <c r="BM33" s="346">
        <v>124.5004</v>
      </c>
      <c r="BN33" s="346">
        <v>125.4286</v>
      </c>
      <c r="BO33" s="346">
        <v>127.17570000000001</v>
      </c>
      <c r="BP33" s="346">
        <v>122.2497</v>
      </c>
      <c r="BQ33" s="346">
        <v>119.7679</v>
      </c>
      <c r="BR33" s="346">
        <v>118.059</v>
      </c>
      <c r="BS33" s="346">
        <v>116.6101</v>
      </c>
      <c r="BT33" s="346">
        <v>121.60720000000001</v>
      </c>
      <c r="BU33" s="346">
        <v>126.78230000000001</v>
      </c>
      <c r="BV33" s="346">
        <v>126.1254</v>
      </c>
    </row>
    <row r="34" spans="1:74" ht="11.1" customHeight="1" x14ac:dyDescent="0.2">
      <c r="A34" s="98" t="s">
        <v>64</v>
      </c>
      <c r="B34" s="200" t="s">
        <v>65</v>
      </c>
      <c r="C34" s="258">
        <v>133.70472699999999</v>
      </c>
      <c r="D34" s="258">
        <v>119.90428300000001</v>
      </c>
      <c r="E34" s="258">
        <v>118.260238</v>
      </c>
      <c r="F34" s="258">
        <v>128.92501799999999</v>
      </c>
      <c r="G34" s="258">
        <v>136.92056299999999</v>
      </c>
      <c r="H34" s="258">
        <v>133.479434</v>
      </c>
      <c r="I34" s="258">
        <v>125.869913</v>
      </c>
      <c r="J34" s="258">
        <v>121.36913199999999</v>
      </c>
      <c r="K34" s="258">
        <v>124.54611800000001</v>
      </c>
      <c r="L34" s="258">
        <v>136.96425400000001</v>
      </c>
      <c r="M34" s="258">
        <v>142.59539599999999</v>
      </c>
      <c r="N34" s="258">
        <v>151.54845399999999</v>
      </c>
      <c r="O34" s="258">
        <v>154.389578</v>
      </c>
      <c r="P34" s="258">
        <v>149.07128700000001</v>
      </c>
      <c r="Q34" s="258">
        <v>154.346698</v>
      </c>
      <c r="R34" s="258">
        <v>167.06340900000001</v>
      </c>
      <c r="S34" s="258">
        <v>172.809335</v>
      </c>
      <c r="T34" s="258">
        <v>166.43659700000001</v>
      </c>
      <c r="U34" s="258">
        <v>157.93807699999999</v>
      </c>
      <c r="V34" s="258">
        <v>155.95185499999999</v>
      </c>
      <c r="W34" s="258">
        <v>162.108619</v>
      </c>
      <c r="X34" s="258">
        <v>175.587987</v>
      </c>
      <c r="Y34" s="258">
        <v>188.594571</v>
      </c>
      <c r="Z34" s="258">
        <v>195.54803699999999</v>
      </c>
      <c r="AA34" s="258">
        <v>187.203047</v>
      </c>
      <c r="AB34" s="258">
        <v>187.06361799999999</v>
      </c>
      <c r="AC34" s="258">
        <v>191.55273500000001</v>
      </c>
      <c r="AD34" s="258">
        <v>193.18521200000001</v>
      </c>
      <c r="AE34" s="258">
        <v>192.41693000000001</v>
      </c>
      <c r="AF34" s="258">
        <v>182.086476</v>
      </c>
      <c r="AG34" s="258">
        <v>168.11860899999999</v>
      </c>
      <c r="AH34" s="258">
        <v>158.908174</v>
      </c>
      <c r="AI34" s="258">
        <v>156.56690900000001</v>
      </c>
      <c r="AJ34" s="258">
        <v>160.93226000000001</v>
      </c>
      <c r="AK34" s="258">
        <v>170.27655799999999</v>
      </c>
      <c r="AL34" s="258">
        <v>162.00901400000001</v>
      </c>
      <c r="AM34" s="258">
        <v>156.20704900000001</v>
      </c>
      <c r="AN34" s="258">
        <v>160.48021800000001</v>
      </c>
      <c r="AO34" s="258">
        <v>161.730985</v>
      </c>
      <c r="AP34" s="258">
        <v>163.768969</v>
      </c>
      <c r="AQ34" s="258">
        <v>162.36142000000001</v>
      </c>
      <c r="AR34" s="258">
        <v>157.78437500000001</v>
      </c>
      <c r="AS34" s="258">
        <v>145.43485000000001</v>
      </c>
      <c r="AT34" s="258">
        <v>141.770792</v>
      </c>
      <c r="AU34" s="258">
        <v>139.36282</v>
      </c>
      <c r="AV34" s="258">
        <v>141.242144</v>
      </c>
      <c r="AW34" s="258">
        <v>143.24569199999999</v>
      </c>
      <c r="AX34" s="258">
        <v>137.188896</v>
      </c>
      <c r="AY34" s="258">
        <v>123.49857799999999</v>
      </c>
      <c r="AZ34" s="258">
        <v>121.02589999999999</v>
      </c>
      <c r="BA34" s="258">
        <v>126.63930000000001</v>
      </c>
      <c r="BB34" s="346">
        <v>127.33069999999999</v>
      </c>
      <c r="BC34" s="346">
        <v>128.874</v>
      </c>
      <c r="BD34" s="346">
        <v>123.9235</v>
      </c>
      <c r="BE34" s="346">
        <v>116.66289999999999</v>
      </c>
      <c r="BF34" s="346">
        <v>112.9676</v>
      </c>
      <c r="BG34" s="346">
        <v>111.5352</v>
      </c>
      <c r="BH34" s="346">
        <v>116.6255</v>
      </c>
      <c r="BI34" s="346">
        <v>121.88590000000001</v>
      </c>
      <c r="BJ34" s="346">
        <v>119.81610000000001</v>
      </c>
      <c r="BK34" s="346">
        <v>115.76179999999999</v>
      </c>
      <c r="BL34" s="346">
        <v>113.6219</v>
      </c>
      <c r="BM34" s="346">
        <v>119.3723</v>
      </c>
      <c r="BN34" s="346">
        <v>120.1866</v>
      </c>
      <c r="BO34" s="346">
        <v>121.8164</v>
      </c>
      <c r="BP34" s="346">
        <v>116.7619</v>
      </c>
      <c r="BQ34" s="346">
        <v>114.1996</v>
      </c>
      <c r="BR34" s="346">
        <v>112.4084</v>
      </c>
      <c r="BS34" s="346">
        <v>110.8848</v>
      </c>
      <c r="BT34" s="346">
        <v>115.889</v>
      </c>
      <c r="BU34" s="346">
        <v>121.06789999999999</v>
      </c>
      <c r="BV34" s="346">
        <v>120.42140000000001</v>
      </c>
    </row>
    <row r="35" spans="1:74" ht="11.1" customHeight="1" x14ac:dyDescent="0.2">
      <c r="A35" s="98" t="s">
        <v>62</v>
      </c>
      <c r="B35" s="200" t="s">
        <v>66</v>
      </c>
      <c r="C35" s="258">
        <v>3.9092709999999999</v>
      </c>
      <c r="D35" s="258">
        <v>3.7214209999999999</v>
      </c>
      <c r="E35" s="258">
        <v>3.5335700000000001</v>
      </c>
      <c r="F35" s="258">
        <v>3.5643099999999999</v>
      </c>
      <c r="G35" s="258">
        <v>3.5950489999999999</v>
      </c>
      <c r="H35" s="258">
        <v>3.6257890000000002</v>
      </c>
      <c r="I35" s="258">
        <v>3.7739180000000001</v>
      </c>
      <c r="J35" s="258">
        <v>3.9220480000000002</v>
      </c>
      <c r="K35" s="258">
        <v>4.0701770000000002</v>
      </c>
      <c r="L35" s="258">
        <v>4.1121090000000002</v>
      </c>
      <c r="M35" s="258">
        <v>4.1540419999999996</v>
      </c>
      <c r="N35" s="258">
        <v>4.1959739999999996</v>
      </c>
      <c r="O35" s="258">
        <v>4.0104300000000004</v>
      </c>
      <c r="P35" s="258">
        <v>3.8248859999999998</v>
      </c>
      <c r="Q35" s="258">
        <v>3.6393420000000001</v>
      </c>
      <c r="R35" s="258">
        <v>3.7141130000000002</v>
      </c>
      <c r="S35" s="258">
        <v>3.7888839999999999</v>
      </c>
      <c r="T35" s="258">
        <v>3.8636550000000001</v>
      </c>
      <c r="U35" s="258">
        <v>3.9993910000000001</v>
      </c>
      <c r="V35" s="258">
        <v>4.1351279999999999</v>
      </c>
      <c r="W35" s="258">
        <v>4.2708640000000004</v>
      </c>
      <c r="X35" s="258">
        <v>4.3077509999999997</v>
      </c>
      <c r="Y35" s="258">
        <v>4.3446389999999999</v>
      </c>
      <c r="Z35" s="258">
        <v>4.381526</v>
      </c>
      <c r="AA35" s="258">
        <v>4.2395490000000002</v>
      </c>
      <c r="AB35" s="258">
        <v>4.0975729999999997</v>
      </c>
      <c r="AC35" s="258">
        <v>3.9555959999999999</v>
      </c>
      <c r="AD35" s="258">
        <v>3.9152149999999999</v>
      </c>
      <c r="AE35" s="258">
        <v>3.8748339999999999</v>
      </c>
      <c r="AF35" s="258">
        <v>3.8344529999999999</v>
      </c>
      <c r="AG35" s="258">
        <v>3.796265</v>
      </c>
      <c r="AH35" s="258">
        <v>3.7580770000000001</v>
      </c>
      <c r="AI35" s="258">
        <v>3.7198889999999998</v>
      </c>
      <c r="AJ35" s="258">
        <v>3.692218</v>
      </c>
      <c r="AK35" s="258">
        <v>3.6645460000000001</v>
      </c>
      <c r="AL35" s="258">
        <v>3.6368749999999999</v>
      </c>
      <c r="AM35" s="258">
        <v>3.5028320000000002</v>
      </c>
      <c r="AN35" s="258">
        <v>3.3687900000000002</v>
      </c>
      <c r="AO35" s="258">
        <v>3.234747</v>
      </c>
      <c r="AP35" s="258">
        <v>3.2535859999999999</v>
      </c>
      <c r="AQ35" s="258">
        <v>3.2724250000000001</v>
      </c>
      <c r="AR35" s="258">
        <v>3.291264</v>
      </c>
      <c r="AS35" s="258">
        <v>3.3564069999999999</v>
      </c>
      <c r="AT35" s="258">
        <v>3.4215490000000002</v>
      </c>
      <c r="AU35" s="258">
        <v>3.4866920000000001</v>
      </c>
      <c r="AV35" s="258">
        <v>3.1231399999999998</v>
      </c>
      <c r="AW35" s="258">
        <v>2.990713</v>
      </c>
      <c r="AX35" s="258">
        <v>3.2490000000000001</v>
      </c>
      <c r="AY35" s="258">
        <v>3.4909370000000002</v>
      </c>
      <c r="AZ35" s="258">
        <v>3.362463</v>
      </c>
      <c r="BA35" s="258">
        <v>3.4117090000000001</v>
      </c>
      <c r="BB35" s="346">
        <v>3.390628</v>
      </c>
      <c r="BC35" s="346">
        <v>3.367578</v>
      </c>
      <c r="BD35" s="346">
        <v>3.3455949999999999</v>
      </c>
      <c r="BE35" s="346">
        <v>3.3820990000000002</v>
      </c>
      <c r="BF35" s="346">
        <v>3.420452</v>
      </c>
      <c r="BG35" s="346">
        <v>3.459206</v>
      </c>
      <c r="BH35" s="346">
        <v>3.422409</v>
      </c>
      <c r="BI35" s="346">
        <v>3.387645</v>
      </c>
      <c r="BJ35" s="346">
        <v>3.3536510000000002</v>
      </c>
      <c r="BK35" s="346">
        <v>3.4277000000000002</v>
      </c>
      <c r="BL35" s="346">
        <v>3.1295169999999999</v>
      </c>
      <c r="BM35" s="346">
        <v>3.4933299999999998</v>
      </c>
      <c r="BN35" s="346">
        <v>3.4884810000000002</v>
      </c>
      <c r="BO35" s="346">
        <v>3.4813890000000001</v>
      </c>
      <c r="BP35" s="346">
        <v>3.475012</v>
      </c>
      <c r="BQ35" s="346">
        <v>3.5267529999999998</v>
      </c>
      <c r="BR35" s="346">
        <v>3.580031</v>
      </c>
      <c r="BS35" s="346">
        <v>3.6333660000000001</v>
      </c>
      <c r="BT35" s="346">
        <v>3.6107649999999998</v>
      </c>
      <c r="BU35" s="346">
        <v>3.5899459999999999</v>
      </c>
      <c r="BV35" s="346">
        <v>3.5697019999999999</v>
      </c>
    </row>
    <row r="36" spans="1:74" ht="11.1" customHeight="1" x14ac:dyDescent="0.2">
      <c r="A36" s="98" t="s">
        <v>63</v>
      </c>
      <c r="B36" s="200" t="s">
        <v>255</v>
      </c>
      <c r="C36" s="258">
        <v>2.0637120000000002</v>
      </c>
      <c r="D36" s="258">
        <v>1.927462</v>
      </c>
      <c r="E36" s="258">
        <v>1.791212</v>
      </c>
      <c r="F36" s="258">
        <v>1.839815</v>
      </c>
      <c r="G36" s="258">
        <v>1.8884179999999999</v>
      </c>
      <c r="H36" s="258">
        <v>1.9370210000000001</v>
      </c>
      <c r="I36" s="258">
        <v>2.0603880000000001</v>
      </c>
      <c r="J36" s="258">
        <v>2.183754</v>
      </c>
      <c r="K36" s="258">
        <v>2.307121</v>
      </c>
      <c r="L36" s="258">
        <v>2.4179360000000001</v>
      </c>
      <c r="M36" s="258">
        <v>2.5287500000000001</v>
      </c>
      <c r="N36" s="258">
        <v>2.6395650000000002</v>
      </c>
      <c r="O36" s="258">
        <v>2.4714429999999998</v>
      </c>
      <c r="P36" s="258">
        <v>2.3033199999999998</v>
      </c>
      <c r="Q36" s="258">
        <v>2.1351979999999999</v>
      </c>
      <c r="R36" s="258">
        <v>2.2992560000000002</v>
      </c>
      <c r="S36" s="258">
        <v>2.4633129999999999</v>
      </c>
      <c r="T36" s="258">
        <v>2.6273710000000001</v>
      </c>
      <c r="U36" s="258">
        <v>2.7558199999999999</v>
      </c>
      <c r="V36" s="258">
        <v>2.8842680000000001</v>
      </c>
      <c r="W36" s="258">
        <v>3.0127169999999999</v>
      </c>
      <c r="X36" s="258">
        <v>2.7539030000000002</v>
      </c>
      <c r="Y36" s="258">
        <v>2.4950890000000001</v>
      </c>
      <c r="Z36" s="258">
        <v>2.236275</v>
      </c>
      <c r="AA36" s="258">
        <v>2.1289310000000001</v>
      </c>
      <c r="AB36" s="258">
        <v>2.0215879999999999</v>
      </c>
      <c r="AC36" s="258">
        <v>1.9142440000000001</v>
      </c>
      <c r="AD36" s="258">
        <v>1.8767229999999999</v>
      </c>
      <c r="AE36" s="258">
        <v>1.839202</v>
      </c>
      <c r="AF36" s="258">
        <v>1.8016810000000001</v>
      </c>
      <c r="AG36" s="258">
        <v>1.7545459999999999</v>
      </c>
      <c r="AH36" s="258">
        <v>1.707411</v>
      </c>
      <c r="AI36" s="258">
        <v>1.6602760000000001</v>
      </c>
      <c r="AJ36" s="258">
        <v>1.6650879999999999</v>
      </c>
      <c r="AK36" s="258">
        <v>1.6699010000000001</v>
      </c>
      <c r="AL36" s="258">
        <v>1.6747129999999999</v>
      </c>
      <c r="AM36" s="258">
        <v>1.579061</v>
      </c>
      <c r="AN36" s="258">
        <v>1.483409</v>
      </c>
      <c r="AO36" s="258">
        <v>1.3877569999999999</v>
      </c>
      <c r="AP36" s="258">
        <v>1.4671380000000001</v>
      </c>
      <c r="AQ36" s="258">
        <v>1.546519</v>
      </c>
      <c r="AR36" s="258">
        <v>1.6258999999999999</v>
      </c>
      <c r="AS36" s="258">
        <v>1.640547</v>
      </c>
      <c r="AT36" s="258">
        <v>1.6551929999999999</v>
      </c>
      <c r="AU36" s="258">
        <v>1.66984</v>
      </c>
      <c r="AV36" s="258">
        <v>1.7367030000000001</v>
      </c>
      <c r="AW36" s="258">
        <v>1.7407790000000001</v>
      </c>
      <c r="AX36" s="258">
        <v>1.718</v>
      </c>
      <c r="AY36" s="258">
        <v>1.6740729999999999</v>
      </c>
      <c r="AZ36" s="258">
        <v>1.491355</v>
      </c>
      <c r="BA36" s="258">
        <v>1.280767</v>
      </c>
      <c r="BB36" s="346">
        <v>1.408984</v>
      </c>
      <c r="BC36" s="346">
        <v>1.5312380000000001</v>
      </c>
      <c r="BD36" s="346">
        <v>1.668253</v>
      </c>
      <c r="BE36" s="346">
        <v>1.6977439999999999</v>
      </c>
      <c r="BF36" s="346">
        <v>1.725004</v>
      </c>
      <c r="BG36" s="346">
        <v>1.7535080000000001</v>
      </c>
      <c r="BH36" s="346">
        <v>1.7589410000000001</v>
      </c>
      <c r="BI36" s="346">
        <v>1.769754</v>
      </c>
      <c r="BJ36" s="346">
        <v>1.799399</v>
      </c>
      <c r="BK36" s="346">
        <v>1.7434099999999999</v>
      </c>
      <c r="BL36" s="346">
        <v>1.5534380000000001</v>
      </c>
      <c r="BM36" s="346">
        <v>1.3361989999999999</v>
      </c>
      <c r="BN36" s="346">
        <v>1.4551639999999999</v>
      </c>
      <c r="BO36" s="346">
        <v>1.579521</v>
      </c>
      <c r="BP36" s="346">
        <v>1.7143630000000001</v>
      </c>
      <c r="BQ36" s="346">
        <v>1.7421169999999999</v>
      </c>
      <c r="BR36" s="346">
        <v>1.7700359999999999</v>
      </c>
      <c r="BS36" s="346">
        <v>1.790141</v>
      </c>
      <c r="BT36" s="346">
        <v>1.8075190000000001</v>
      </c>
      <c r="BU36" s="346">
        <v>1.8266500000000001</v>
      </c>
      <c r="BV36" s="346">
        <v>1.840619</v>
      </c>
    </row>
    <row r="37" spans="1:74" ht="11.1" customHeight="1" x14ac:dyDescent="0.2">
      <c r="A37" s="98" t="s">
        <v>212</v>
      </c>
      <c r="B37" s="495" t="s">
        <v>213</v>
      </c>
      <c r="C37" s="258">
        <v>0.46460699999999999</v>
      </c>
      <c r="D37" s="258">
        <v>0.43455899999999997</v>
      </c>
      <c r="E37" s="258">
        <v>0.40451199999999998</v>
      </c>
      <c r="F37" s="258">
        <v>0.41264899999999999</v>
      </c>
      <c r="G37" s="258">
        <v>0.42078599999999999</v>
      </c>
      <c r="H37" s="258">
        <v>0.428923</v>
      </c>
      <c r="I37" s="258">
        <v>0.44002000000000002</v>
      </c>
      <c r="J37" s="258">
        <v>0.45111600000000002</v>
      </c>
      <c r="K37" s="258">
        <v>0.46221299999999998</v>
      </c>
      <c r="L37" s="258">
        <v>0.45789800000000003</v>
      </c>
      <c r="M37" s="258">
        <v>0.45358199999999999</v>
      </c>
      <c r="N37" s="258">
        <v>0.44926700000000003</v>
      </c>
      <c r="O37" s="258">
        <v>0.42868800000000001</v>
      </c>
      <c r="P37" s="258">
        <v>0.408109</v>
      </c>
      <c r="Q37" s="258">
        <v>0.38752999999999999</v>
      </c>
      <c r="R37" s="258">
        <v>0.38698500000000002</v>
      </c>
      <c r="S37" s="258">
        <v>0.38644099999999998</v>
      </c>
      <c r="T37" s="258">
        <v>0.38589600000000002</v>
      </c>
      <c r="U37" s="258">
        <v>0.38802199999999998</v>
      </c>
      <c r="V37" s="258">
        <v>0.39014900000000002</v>
      </c>
      <c r="W37" s="258">
        <v>0.39227499999999998</v>
      </c>
      <c r="X37" s="258">
        <v>0.39290399999999998</v>
      </c>
      <c r="Y37" s="258">
        <v>0.39353300000000002</v>
      </c>
      <c r="Z37" s="258">
        <v>0.39416200000000001</v>
      </c>
      <c r="AA37" s="258">
        <v>0.37343599999999999</v>
      </c>
      <c r="AB37" s="258">
        <v>0.352711</v>
      </c>
      <c r="AC37" s="258">
        <v>0.33198499999999997</v>
      </c>
      <c r="AD37" s="258">
        <v>0.33376099999999997</v>
      </c>
      <c r="AE37" s="258">
        <v>0.335536</v>
      </c>
      <c r="AF37" s="258">
        <v>0.337312</v>
      </c>
      <c r="AG37" s="258">
        <v>0.34837400000000002</v>
      </c>
      <c r="AH37" s="258">
        <v>0.35943599999999998</v>
      </c>
      <c r="AI37" s="258">
        <v>0.37049799999999999</v>
      </c>
      <c r="AJ37" s="258">
        <v>0.36706</v>
      </c>
      <c r="AK37" s="258">
        <v>0.36362299999999997</v>
      </c>
      <c r="AL37" s="258">
        <v>0.36018499999999998</v>
      </c>
      <c r="AM37" s="258">
        <v>0.35131499999999999</v>
      </c>
      <c r="AN37" s="258">
        <v>0.34244400000000003</v>
      </c>
      <c r="AO37" s="258">
        <v>0.33357399999999998</v>
      </c>
      <c r="AP37" s="258">
        <v>0.33166899999999999</v>
      </c>
      <c r="AQ37" s="258">
        <v>0.329764</v>
      </c>
      <c r="AR37" s="258">
        <v>0.32785900000000001</v>
      </c>
      <c r="AS37" s="258">
        <v>0.33091399999999999</v>
      </c>
      <c r="AT37" s="258">
        <v>0.33396999999999999</v>
      </c>
      <c r="AU37" s="258">
        <v>0.33702500000000002</v>
      </c>
      <c r="AV37" s="258">
        <v>0.3365862</v>
      </c>
      <c r="AW37" s="258">
        <v>0.31096839999999998</v>
      </c>
      <c r="AX37" s="258">
        <v>0.31</v>
      </c>
      <c r="AY37" s="258">
        <v>0.31263479999999999</v>
      </c>
      <c r="AZ37" s="258">
        <v>0.31943050000000001</v>
      </c>
      <c r="BA37" s="258">
        <v>0.30684030000000001</v>
      </c>
      <c r="BB37" s="346">
        <v>0.30661070000000001</v>
      </c>
      <c r="BC37" s="346">
        <v>0.30661179999999999</v>
      </c>
      <c r="BD37" s="346">
        <v>0.30661070000000001</v>
      </c>
      <c r="BE37" s="346">
        <v>0.30763430000000003</v>
      </c>
      <c r="BF37" s="346">
        <v>0.30871159999999997</v>
      </c>
      <c r="BG37" s="346">
        <v>0.30998510000000001</v>
      </c>
      <c r="BH37" s="346">
        <v>0.30808239999999998</v>
      </c>
      <c r="BI37" s="346">
        <v>0.3059636</v>
      </c>
      <c r="BJ37" s="346">
        <v>0.30182930000000002</v>
      </c>
      <c r="BK37" s="346">
        <v>0.32447290000000001</v>
      </c>
      <c r="BL37" s="346">
        <v>0.31114130000000001</v>
      </c>
      <c r="BM37" s="346">
        <v>0.29855890000000002</v>
      </c>
      <c r="BN37" s="346">
        <v>0.29834579999999999</v>
      </c>
      <c r="BO37" s="346">
        <v>0.29836249999999997</v>
      </c>
      <c r="BP37" s="346">
        <v>0.29836889999999999</v>
      </c>
      <c r="BQ37" s="346">
        <v>0.29940349999999999</v>
      </c>
      <c r="BR37" s="346">
        <v>0.30049209999999998</v>
      </c>
      <c r="BS37" s="346">
        <v>0.30177399999999999</v>
      </c>
      <c r="BT37" s="346">
        <v>0.29989480000000002</v>
      </c>
      <c r="BU37" s="346">
        <v>0.29780299999999998</v>
      </c>
      <c r="BV37" s="346">
        <v>0.29369830000000002</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383"/>
      <c r="BC38" s="383"/>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51</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383"/>
      <c r="BC39" s="383"/>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52</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382"/>
      <c r="BC40" s="382"/>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58</v>
      </c>
      <c r="B41" s="200" t="s">
        <v>60</v>
      </c>
      <c r="C41" s="261">
        <v>5.96</v>
      </c>
      <c r="D41" s="261">
        <v>5.96</v>
      </c>
      <c r="E41" s="261">
        <v>5.96</v>
      </c>
      <c r="F41" s="261">
        <v>5.96</v>
      </c>
      <c r="G41" s="261">
        <v>5.96</v>
      </c>
      <c r="H41" s="261">
        <v>5.96</v>
      </c>
      <c r="I41" s="261">
        <v>5.96</v>
      </c>
      <c r="J41" s="261">
        <v>5.96</v>
      </c>
      <c r="K41" s="261">
        <v>5.96</v>
      </c>
      <c r="L41" s="261">
        <v>5.96</v>
      </c>
      <c r="M41" s="261">
        <v>5.96</v>
      </c>
      <c r="N41" s="261">
        <v>5.96</v>
      </c>
      <c r="O41" s="261">
        <v>6.28</v>
      </c>
      <c r="P41" s="261">
        <v>6.28</v>
      </c>
      <c r="Q41" s="261">
        <v>6.28</v>
      </c>
      <c r="R41" s="261">
        <v>6.28</v>
      </c>
      <c r="S41" s="261">
        <v>6.28</v>
      </c>
      <c r="T41" s="261">
        <v>6.28</v>
      </c>
      <c r="U41" s="261">
        <v>6.28</v>
      </c>
      <c r="V41" s="261">
        <v>6.28</v>
      </c>
      <c r="W41" s="261">
        <v>6.28</v>
      </c>
      <c r="X41" s="261">
        <v>6.28</v>
      </c>
      <c r="Y41" s="261">
        <v>6.28</v>
      </c>
      <c r="Z41" s="261">
        <v>6.28</v>
      </c>
      <c r="AA41" s="261">
        <v>6.2344444444000002</v>
      </c>
      <c r="AB41" s="261">
        <v>6.2344444444000002</v>
      </c>
      <c r="AC41" s="261">
        <v>6.2344444444000002</v>
      </c>
      <c r="AD41" s="261">
        <v>6.2344444444000002</v>
      </c>
      <c r="AE41" s="261">
        <v>6.2344444444000002</v>
      </c>
      <c r="AF41" s="261">
        <v>6.2344444444000002</v>
      </c>
      <c r="AG41" s="261">
        <v>6.2344444444000002</v>
      </c>
      <c r="AH41" s="261">
        <v>6.2344444444000002</v>
      </c>
      <c r="AI41" s="261">
        <v>6.2344444444000002</v>
      </c>
      <c r="AJ41" s="261">
        <v>6.2344444444000002</v>
      </c>
      <c r="AK41" s="261">
        <v>6.2344444444000002</v>
      </c>
      <c r="AL41" s="261">
        <v>6.2344444444000002</v>
      </c>
      <c r="AM41" s="261">
        <v>6.1877777778</v>
      </c>
      <c r="AN41" s="261">
        <v>6.1877777778</v>
      </c>
      <c r="AO41" s="261">
        <v>6.1877777778</v>
      </c>
      <c r="AP41" s="261">
        <v>6.1877777778</v>
      </c>
      <c r="AQ41" s="261">
        <v>6.1877777778</v>
      </c>
      <c r="AR41" s="261">
        <v>6.1877777778</v>
      </c>
      <c r="AS41" s="261">
        <v>6.1877777778</v>
      </c>
      <c r="AT41" s="261">
        <v>6.1877777778</v>
      </c>
      <c r="AU41" s="261">
        <v>6.1877777778</v>
      </c>
      <c r="AV41" s="261">
        <v>6.1877777778</v>
      </c>
      <c r="AW41" s="261">
        <v>6.1877777778</v>
      </c>
      <c r="AX41" s="261">
        <v>6.1877777778</v>
      </c>
      <c r="AY41" s="261">
        <v>6.0977777778000002</v>
      </c>
      <c r="AZ41" s="261">
        <v>6.0977777778000002</v>
      </c>
      <c r="BA41" s="261">
        <v>6.0977777778000002</v>
      </c>
      <c r="BB41" s="384">
        <v>6.0977779999999999</v>
      </c>
      <c r="BC41" s="384">
        <v>6.0977779999999999</v>
      </c>
      <c r="BD41" s="384">
        <v>6.0977779999999999</v>
      </c>
      <c r="BE41" s="384">
        <v>6.0977779999999999</v>
      </c>
      <c r="BF41" s="384">
        <v>6.0977779999999999</v>
      </c>
      <c r="BG41" s="384">
        <v>6.0977779999999999</v>
      </c>
      <c r="BH41" s="384">
        <v>6.0977779999999999</v>
      </c>
      <c r="BI41" s="384">
        <v>6.0977779999999999</v>
      </c>
      <c r="BJ41" s="384">
        <v>6.0977779999999999</v>
      </c>
      <c r="BK41" s="384">
        <v>6.0155560000000001</v>
      </c>
      <c r="BL41" s="384">
        <v>6.0155560000000001</v>
      </c>
      <c r="BM41" s="384">
        <v>6.0155560000000001</v>
      </c>
      <c r="BN41" s="384">
        <v>6.0155560000000001</v>
      </c>
      <c r="BO41" s="384">
        <v>6.0155560000000001</v>
      </c>
      <c r="BP41" s="384">
        <v>6.0155560000000001</v>
      </c>
      <c r="BQ41" s="384">
        <v>6.0155560000000001</v>
      </c>
      <c r="BR41" s="384">
        <v>6.0155560000000001</v>
      </c>
      <c r="BS41" s="384">
        <v>6.0155560000000001</v>
      </c>
      <c r="BT41" s="384">
        <v>6.0155560000000001</v>
      </c>
      <c r="BU41" s="384">
        <v>6.0155560000000001</v>
      </c>
      <c r="BV41" s="384">
        <v>6.0155560000000001</v>
      </c>
    </row>
    <row r="42" spans="1:74" ht="11.1" customHeight="1" x14ac:dyDescent="0.2">
      <c r="A42" s="98"/>
      <c r="B42" s="97" t="s">
        <v>56</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385"/>
      <c r="BC42" s="385"/>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733</v>
      </c>
      <c r="B43" s="200" t="s">
        <v>61</v>
      </c>
      <c r="C43" s="271">
        <v>0.26056221198000001</v>
      </c>
      <c r="D43" s="271">
        <v>0.26313775509999998</v>
      </c>
      <c r="E43" s="271">
        <v>0.26265437788000001</v>
      </c>
      <c r="F43" s="271">
        <v>0.25745714285999999</v>
      </c>
      <c r="G43" s="271">
        <v>0.26544700460999998</v>
      </c>
      <c r="H43" s="271">
        <v>0.26558095238000001</v>
      </c>
      <c r="I43" s="271">
        <v>0.27088479262999998</v>
      </c>
      <c r="J43" s="271">
        <v>0.27330414746999998</v>
      </c>
      <c r="K43" s="271">
        <v>0.26722857143000001</v>
      </c>
      <c r="L43" s="271">
        <v>0.25998617512</v>
      </c>
      <c r="M43" s="271">
        <v>0.26458095238000001</v>
      </c>
      <c r="N43" s="271">
        <v>0.26270967742000001</v>
      </c>
      <c r="O43" s="271">
        <v>0.26173732718999998</v>
      </c>
      <c r="P43" s="271">
        <v>0.2465</v>
      </c>
      <c r="Q43" s="271">
        <v>0.23292626727999999</v>
      </c>
      <c r="R43" s="271">
        <v>0.23733809523999999</v>
      </c>
      <c r="S43" s="271">
        <v>0.24313364055</v>
      </c>
      <c r="T43" s="271">
        <v>0.24679047619</v>
      </c>
      <c r="U43" s="271">
        <v>0.24851152073999999</v>
      </c>
      <c r="V43" s="271">
        <v>0.24896313364</v>
      </c>
      <c r="W43" s="271">
        <v>0.24551428571</v>
      </c>
      <c r="X43" s="271">
        <v>0.23961751151999999</v>
      </c>
      <c r="Y43" s="271">
        <v>0.22372380952000001</v>
      </c>
      <c r="Z43" s="271">
        <v>0.21460829493</v>
      </c>
      <c r="AA43" s="271">
        <v>0.23306912442</v>
      </c>
      <c r="AB43" s="271">
        <v>0.2419408867</v>
      </c>
      <c r="AC43" s="271">
        <v>0.23995391704999999</v>
      </c>
      <c r="AD43" s="271">
        <v>0.24051428571</v>
      </c>
      <c r="AE43" s="271">
        <v>0.25033179723999999</v>
      </c>
      <c r="AF43" s="271">
        <v>0.25108095238</v>
      </c>
      <c r="AG43" s="271">
        <v>0.24453917050999999</v>
      </c>
      <c r="AH43" s="271">
        <v>0.23815668203000001</v>
      </c>
      <c r="AI43" s="271">
        <v>0.23178571429</v>
      </c>
      <c r="AJ43" s="271">
        <v>0.22693087558</v>
      </c>
      <c r="AK43" s="271">
        <v>0.22875238095</v>
      </c>
      <c r="AL43" s="271">
        <v>0.23537788018</v>
      </c>
      <c r="AM43" s="271">
        <v>0.24443317972</v>
      </c>
      <c r="AN43" s="271">
        <v>0.25045918366999997</v>
      </c>
      <c r="AO43" s="271">
        <v>0.249</v>
      </c>
      <c r="AP43" s="271">
        <v>0.2465952381</v>
      </c>
      <c r="AQ43" s="271">
        <v>0.24871889401</v>
      </c>
      <c r="AR43" s="271">
        <v>0.24690952381</v>
      </c>
      <c r="AS43" s="271">
        <v>0.25118433179999999</v>
      </c>
      <c r="AT43" s="271">
        <v>0.2512718894</v>
      </c>
      <c r="AU43" s="271">
        <v>0.24677142857000001</v>
      </c>
      <c r="AV43" s="271">
        <v>0.24806451613</v>
      </c>
      <c r="AW43" s="271">
        <v>0.24651904761999999</v>
      </c>
      <c r="AX43" s="271">
        <v>0.24038709677</v>
      </c>
      <c r="AY43" s="271">
        <v>0.24292626728</v>
      </c>
      <c r="AZ43" s="271">
        <v>0.25241836735000001</v>
      </c>
      <c r="BA43" s="271">
        <v>0.25950000000000001</v>
      </c>
      <c r="BB43" s="365">
        <v>0.24841089999999999</v>
      </c>
      <c r="BC43" s="365">
        <v>0.26153080000000001</v>
      </c>
      <c r="BD43" s="365">
        <v>0.25805850000000002</v>
      </c>
      <c r="BE43" s="365">
        <v>0.2521892</v>
      </c>
      <c r="BF43" s="365">
        <v>0.2432242</v>
      </c>
      <c r="BG43" s="365">
        <v>0.23315649999999999</v>
      </c>
      <c r="BH43" s="365">
        <v>0.2105582</v>
      </c>
      <c r="BI43" s="365">
        <v>0.2080631</v>
      </c>
      <c r="BJ43" s="365">
        <v>0.2132821</v>
      </c>
      <c r="BK43" s="365">
        <v>0.25803369999999998</v>
      </c>
      <c r="BL43" s="365">
        <v>0.2650343</v>
      </c>
      <c r="BM43" s="365">
        <v>0.27924500000000002</v>
      </c>
      <c r="BN43" s="365">
        <v>0.26116679999999998</v>
      </c>
      <c r="BO43" s="365">
        <v>0.269791</v>
      </c>
      <c r="BP43" s="365">
        <v>0.2628084</v>
      </c>
      <c r="BQ43" s="365">
        <v>0.25439139999999999</v>
      </c>
      <c r="BR43" s="365">
        <v>0.2436275</v>
      </c>
      <c r="BS43" s="365">
        <v>0.23237840000000001</v>
      </c>
      <c r="BT43" s="365">
        <v>0.20897109999999999</v>
      </c>
      <c r="BU43" s="365">
        <v>0.20616499999999999</v>
      </c>
      <c r="BV43" s="365">
        <v>0.2115088</v>
      </c>
    </row>
    <row r="44" spans="1:74" ht="11.1" customHeight="1" x14ac:dyDescent="0.2">
      <c r="A44" s="98"/>
      <c r="B44" s="97" t="s">
        <v>57</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385"/>
      <c r="BC44" s="385"/>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661</v>
      </c>
      <c r="B45" s="201" t="s">
        <v>59</v>
      </c>
      <c r="C45" s="215">
        <v>2.29</v>
      </c>
      <c r="D45" s="215">
        <v>2.3199999999999998</v>
      </c>
      <c r="E45" s="215">
        <v>2.36</v>
      </c>
      <c r="F45" s="215">
        <v>2.39</v>
      </c>
      <c r="G45" s="215">
        <v>2.4</v>
      </c>
      <c r="H45" s="215">
        <v>2.38</v>
      </c>
      <c r="I45" s="215">
        <v>2.38</v>
      </c>
      <c r="J45" s="215">
        <v>2.37</v>
      </c>
      <c r="K45" s="215">
        <v>2.37</v>
      </c>
      <c r="L45" s="215">
        <v>2.31</v>
      </c>
      <c r="M45" s="215">
        <v>2.2999999999999998</v>
      </c>
      <c r="N45" s="215">
        <v>2.5099999999999998</v>
      </c>
      <c r="O45" s="215">
        <v>2.29</v>
      </c>
      <c r="P45" s="215">
        <v>2.2599999999999998</v>
      </c>
      <c r="Q45" s="215">
        <v>2.2599999999999998</v>
      </c>
      <c r="R45" s="215">
        <v>2.23</v>
      </c>
      <c r="S45" s="215">
        <v>2.2599999999999998</v>
      </c>
      <c r="T45" s="215">
        <v>2.25</v>
      </c>
      <c r="U45" s="215">
        <v>2.21</v>
      </c>
      <c r="V45" s="215">
        <v>2.23</v>
      </c>
      <c r="W45" s="215">
        <v>2.2200000000000002</v>
      </c>
      <c r="X45" s="215">
        <v>2.15</v>
      </c>
      <c r="Y45" s="215">
        <v>2.15</v>
      </c>
      <c r="Z45" s="215">
        <v>2.16</v>
      </c>
      <c r="AA45" s="215">
        <v>2.12</v>
      </c>
      <c r="AB45" s="215">
        <v>2.11</v>
      </c>
      <c r="AC45" s="215">
        <v>2.17</v>
      </c>
      <c r="AD45" s="215">
        <v>2.16</v>
      </c>
      <c r="AE45" s="215">
        <v>2.16</v>
      </c>
      <c r="AF45" s="215">
        <v>2.1</v>
      </c>
      <c r="AG45" s="215">
        <v>2.11</v>
      </c>
      <c r="AH45" s="215">
        <v>2.11</v>
      </c>
      <c r="AI45" s="215">
        <v>2.12</v>
      </c>
      <c r="AJ45" s="215">
        <v>2.0699999999999998</v>
      </c>
      <c r="AK45" s="215">
        <v>2.08</v>
      </c>
      <c r="AL45" s="215">
        <v>2.08</v>
      </c>
      <c r="AM45" s="215">
        <v>2.0934710424</v>
      </c>
      <c r="AN45" s="215">
        <v>2.0660341364999999</v>
      </c>
      <c r="AO45" s="215">
        <v>2.0837337430999998</v>
      </c>
      <c r="AP45" s="215">
        <v>2.1099954978</v>
      </c>
      <c r="AQ45" s="215">
        <v>2.1273714637999999</v>
      </c>
      <c r="AR45" s="215">
        <v>2.1095980787999999</v>
      </c>
      <c r="AS45" s="215">
        <v>2.0872544975</v>
      </c>
      <c r="AT45" s="215">
        <v>2.0773643562999999</v>
      </c>
      <c r="AU45" s="215">
        <v>2.0260078902999998</v>
      </c>
      <c r="AV45" s="215">
        <v>2.0340826491000001</v>
      </c>
      <c r="AW45" s="215">
        <v>2.0398266791999999</v>
      </c>
      <c r="AX45" s="215">
        <v>2.0472866976000001</v>
      </c>
      <c r="AY45" s="215">
        <v>2.0684575265</v>
      </c>
      <c r="AZ45" s="215">
        <v>2.2052619999999998</v>
      </c>
      <c r="BA45" s="215">
        <v>2.189905</v>
      </c>
      <c r="BB45" s="386">
        <v>2.2055799999999999</v>
      </c>
      <c r="BC45" s="386">
        <v>2.2215790000000002</v>
      </c>
      <c r="BD45" s="386">
        <v>2.2025790000000001</v>
      </c>
      <c r="BE45" s="386">
        <v>2.2087219999999999</v>
      </c>
      <c r="BF45" s="386">
        <v>2.2123490000000001</v>
      </c>
      <c r="BG45" s="386">
        <v>2.2252559999999999</v>
      </c>
      <c r="BH45" s="386">
        <v>2.2154020000000001</v>
      </c>
      <c r="BI45" s="386">
        <v>2.1950159999999999</v>
      </c>
      <c r="BJ45" s="386">
        <v>2.1691859999999998</v>
      </c>
      <c r="BK45" s="386">
        <v>2.2213669999999999</v>
      </c>
      <c r="BL45" s="386">
        <v>2.2163949999999999</v>
      </c>
      <c r="BM45" s="386">
        <v>2.2148840000000001</v>
      </c>
      <c r="BN45" s="386">
        <v>2.1921970000000002</v>
      </c>
      <c r="BO45" s="386">
        <v>2.212993</v>
      </c>
      <c r="BP45" s="386">
        <v>2.2009240000000001</v>
      </c>
      <c r="BQ45" s="386">
        <v>2.2218369999999998</v>
      </c>
      <c r="BR45" s="386">
        <v>2.2227749999999999</v>
      </c>
      <c r="BS45" s="386">
        <v>2.2019500000000001</v>
      </c>
      <c r="BT45" s="386">
        <v>2.2154940000000001</v>
      </c>
      <c r="BU45" s="386">
        <v>2.2083050000000002</v>
      </c>
      <c r="BV45" s="386">
        <v>2.1579069999999998</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288"/>
      <c r="BE46" s="288"/>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800" t="s">
        <v>1016</v>
      </c>
      <c r="C47" s="797"/>
      <c r="D47" s="797"/>
      <c r="E47" s="797"/>
      <c r="F47" s="797"/>
      <c r="G47" s="797"/>
      <c r="H47" s="797"/>
      <c r="I47" s="797"/>
      <c r="J47" s="797"/>
      <c r="K47" s="797"/>
      <c r="L47" s="797"/>
      <c r="M47" s="797"/>
      <c r="N47" s="797"/>
      <c r="O47" s="797"/>
      <c r="P47" s="797"/>
      <c r="Q47" s="797"/>
      <c r="AY47" s="520"/>
      <c r="AZ47" s="520"/>
      <c r="BA47" s="520"/>
      <c r="BB47" s="520"/>
      <c r="BC47" s="520"/>
      <c r="BD47" s="680"/>
      <c r="BE47" s="680"/>
      <c r="BF47" s="680"/>
      <c r="BG47" s="520"/>
      <c r="BH47" s="520"/>
      <c r="BI47" s="520"/>
      <c r="BJ47" s="520"/>
    </row>
    <row r="48" spans="1:74" s="456" customFormat="1" ht="12" customHeight="1" x14ac:dyDescent="0.2">
      <c r="A48" s="455"/>
      <c r="B48" s="833" t="s">
        <v>1081</v>
      </c>
      <c r="C48" s="787"/>
      <c r="D48" s="787"/>
      <c r="E48" s="787"/>
      <c r="F48" s="787"/>
      <c r="G48" s="787"/>
      <c r="H48" s="787"/>
      <c r="I48" s="787"/>
      <c r="J48" s="787"/>
      <c r="K48" s="787"/>
      <c r="L48" s="787"/>
      <c r="M48" s="787"/>
      <c r="N48" s="787"/>
      <c r="O48" s="787"/>
      <c r="P48" s="787"/>
      <c r="Q48" s="783"/>
      <c r="AY48" s="521"/>
      <c r="AZ48" s="521"/>
      <c r="BA48" s="521"/>
      <c r="BB48" s="521"/>
      <c r="BC48" s="521"/>
      <c r="BD48" s="681"/>
      <c r="BE48" s="681"/>
      <c r="BF48" s="681"/>
      <c r="BG48" s="521"/>
      <c r="BH48" s="521"/>
      <c r="BI48" s="521"/>
      <c r="BJ48" s="521"/>
    </row>
    <row r="49" spans="1:74" s="456" customFormat="1" ht="12" customHeight="1" x14ac:dyDescent="0.2">
      <c r="A49" s="455"/>
      <c r="B49" s="829" t="s">
        <v>1082</v>
      </c>
      <c r="C49" s="787"/>
      <c r="D49" s="787"/>
      <c r="E49" s="787"/>
      <c r="F49" s="787"/>
      <c r="G49" s="787"/>
      <c r="H49" s="787"/>
      <c r="I49" s="787"/>
      <c r="J49" s="787"/>
      <c r="K49" s="787"/>
      <c r="L49" s="787"/>
      <c r="M49" s="787"/>
      <c r="N49" s="787"/>
      <c r="O49" s="787"/>
      <c r="P49" s="787"/>
      <c r="Q49" s="783"/>
      <c r="AY49" s="521"/>
      <c r="AZ49" s="521"/>
      <c r="BA49" s="521"/>
      <c r="BB49" s="521"/>
      <c r="BC49" s="521"/>
      <c r="BD49" s="681"/>
      <c r="BE49" s="681"/>
      <c r="BF49" s="681"/>
      <c r="BG49" s="521"/>
      <c r="BH49" s="521"/>
      <c r="BI49" s="521"/>
      <c r="BJ49" s="521"/>
    </row>
    <row r="50" spans="1:74" s="456" customFormat="1" ht="12" customHeight="1" x14ac:dyDescent="0.2">
      <c r="A50" s="455"/>
      <c r="B50" s="833" t="s">
        <v>1083</v>
      </c>
      <c r="C50" s="787"/>
      <c r="D50" s="787"/>
      <c r="E50" s="787"/>
      <c r="F50" s="787"/>
      <c r="G50" s="787"/>
      <c r="H50" s="787"/>
      <c r="I50" s="787"/>
      <c r="J50" s="787"/>
      <c r="K50" s="787"/>
      <c r="L50" s="787"/>
      <c r="M50" s="787"/>
      <c r="N50" s="787"/>
      <c r="O50" s="787"/>
      <c r="P50" s="787"/>
      <c r="Q50" s="783"/>
      <c r="AY50" s="521"/>
      <c r="AZ50" s="521"/>
      <c r="BA50" s="521"/>
      <c r="BB50" s="521"/>
      <c r="BC50" s="521"/>
      <c r="BD50" s="681"/>
      <c r="BE50" s="681"/>
      <c r="BF50" s="681"/>
      <c r="BG50" s="521"/>
      <c r="BH50" s="521"/>
      <c r="BI50" s="521"/>
      <c r="BJ50" s="521"/>
    </row>
    <row r="51" spans="1:74" s="456" customFormat="1" ht="12" customHeight="1" x14ac:dyDescent="0.2">
      <c r="A51" s="455"/>
      <c r="B51" s="833" t="s">
        <v>100</v>
      </c>
      <c r="C51" s="787"/>
      <c r="D51" s="787"/>
      <c r="E51" s="787"/>
      <c r="F51" s="787"/>
      <c r="G51" s="787"/>
      <c r="H51" s="787"/>
      <c r="I51" s="787"/>
      <c r="J51" s="787"/>
      <c r="K51" s="787"/>
      <c r="L51" s="787"/>
      <c r="M51" s="787"/>
      <c r="N51" s="787"/>
      <c r="O51" s="787"/>
      <c r="P51" s="787"/>
      <c r="Q51" s="783"/>
      <c r="AY51" s="521"/>
      <c r="AZ51" s="521"/>
      <c r="BA51" s="521"/>
      <c r="BB51" s="521"/>
      <c r="BC51" s="521"/>
      <c r="BD51" s="681"/>
      <c r="BE51" s="681"/>
      <c r="BF51" s="681"/>
      <c r="BG51" s="521"/>
      <c r="BH51" s="521"/>
      <c r="BI51" s="521"/>
      <c r="BJ51" s="521"/>
    </row>
    <row r="52" spans="1:74" s="456" customFormat="1" ht="12" customHeight="1" x14ac:dyDescent="0.2">
      <c r="A52" s="455"/>
      <c r="B52" s="786" t="s">
        <v>1041</v>
      </c>
      <c r="C52" s="787"/>
      <c r="D52" s="787"/>
      <c r="E52" s="787"/>
      <c r="F52" s="787"/>
      <c r="G52" s="787"/>
      <c r="H52" s="787"/>
      <c r="I52" s="787"/>
      <c r="J52" s="787"/>
      <c r="K52" s="787"/>
      <c r="L52" s="787"/>
      <c r="M52" s="787"/>
      <c r="N52" s="787"/>
      <c r="O52" s="787"/>
      <c r="P52" s="787"/>
      <c r="Q52" s="783"/>
      <c r="AY52" s="521"/>
      <c r="AZ52" s="521"/>
      <c r="BA52" s="521"/>
      <c r="BB52" s="521"/>
      <c r="BC52" s="521"/>
      <c r="BD52" s="681"/>
      <c r="BE52" s="681"/>
      <c r="BF52" s="681"/>
      <c r="BG52" s="521"/>
      <c r="BH52" s="521"/>
      <c r="BI52" s="521"/>
      <c r="BJ52" s="521"/>
    </row>
    <row r="53" spans="1:74" s="456" customFormat="1" ht="22.35" customHeight="1" x14ac:dyDescent="0.2">
      <c r="A53" s="455"/>
      <c r="B53" s="786" t="s">
        <v>1084</v>
      </c>
      <c r="C53" s="787"/>
      <c r="D53" s="787"/>
      <c r="E53" s="787"/>
      <c r="F53" s="787"/>
      <c r="G53" s="787"/>
      <c r="H53" s="787"/>
      <c r="I53" s="787"/>
      <c r="J53" s="787"/>
      <c r="K53" s="787"/>
      <c r="L53" s="787"/>
      <c r="M53" s="787"/>
      <c r="N53" s="787"/>
      <c r="O53" s="787"/>
      <c r="P53" s="787"/>
      <c r="Q53" s="783"/>
      <c r="AY53" s="521"/>
      <c r="AZ53" s="521"/>
      <c r="BA53" s="521"/>
      <c r="BB53" s="521"/>
      <c r="BC53" s="521"/>
      <c r="BD53" s="681"/>
      <c r="BE53" s="681"/>
      <c r="BF53" s="681"/>
      <c r="BG53" s="521"/>
      <c r="BH53" s="521"/>
      <c r="BI53" s="521"/>
      <c r="BJ53" s="521"/>
    </row>
    <row r="54" spans="1:74" s="456" customFormat="1" ht="12" customHeight="1" x14ac:dyDescent="0.2">
      <c r="A54" s="455"/>
      <c r="B54" s="781" t="s">
        <v>1045</v>
      </c>
      <c r="C54" s="782"/>
      <c r="D54" s="782"/>
      <c r="E54" s="782"/>
      <c r="F54" s="782"/>
      <c r="G54" s="782"/>
      <c r="H54" s="782"/>
      <c r="I54" s="782"/>
      <c r="J54" s="782"/>
      <c r="K54" s="782"/>
      <c r="L54" s="782"/>
      <c r="M54" s="782"/>
      <c r="N54" s="782"/>
      <c r="O54" s="782"/>
      <c r="P54" s="782"/>
      <c r="Q54" s="783"/>
      <c r="AY54" s="521"/>
      <c r="AZ54" s="521"/>
      <c r="BA54" s="521"/>
      <c r="BB54" s="521"/>
      <c r="BC54" s="521"/>
      <c r="BD54" s="681"/>
      <c r="BE54" s="681"/>
      <c r="BF54" s="681"/>
      <c r="BG54" s="521"/>
      <c r="BH54" s="521"/>
      <c r="BI54" s="521"/>
      <c r="BJ54" s="521"/>
    </row>
    <row r="55" spans="1:74" s="457" customFormat="1" ht="12" customHeight="1" x14ac:dyDescent="0.2">
      <c r="A55" s="436"/>
      <c r="B55" s="803" t="s">
        <v>1147</v>
      </c>
      <c r="C55" s="783"/>
      <c r="D55" s="783"/>
      <c r="E55" s="783"/>
      <c r="F55" s="783"/>
      <c r="G55" s="783"/>
      <c r="H55" s="783"/>
      <c r="I55" s="783"/>
      <c r="J55" s="783"/>
      <c r="K55" s="783"/>
      <c r="L55" s="783"/>
      <c r="M55" s="783"/>
      <c r="N55" s="783"/>
      <c r="O55" s="783"/>
      <c r="P55" s="783"/>
      <c r="Q55" s="783"/>
      <c r="AY55" s="522"/>
      <c r="AZ55" s="522"/>
      <c r="BA55" s="522"/>
      <c r="BB55" s="522"/>
      <c r="BC55" s="522"/>
      <c r="BD55" s="682"/>
      <c r="BE55" s="682"/>
      <c r="BF55" s="682"/>
      <c r="BG55" s="522"/>
      <c r="BH55" s="522"/>
      <c r="BI55" s="522"/>
      <c r="BJ55" s="522"/>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A6" sqref="BA6:BA38"/>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80" customWidth="1"/>
    <col min="56" max="58" width="6.5703125" style="683" customWidth="1"/>
    <col min="59" max="62" width="6.5703125" style="380" customWidth="1"/>
    <col min="63" max="74" width="6.5703125" style="100" customWidth="1"/>
    <col min="75" max="16384" width="11" style="100"/>
  </cols>
  <sheetData>
    <row r="1" spans="1:74" ht="15.6" customHeight="1" x14ac:dyDescent="0.2">
      <c r="A1" s="789" t="s">
        <v>995</v>
      </c>
      <c r="B1" s="836" t="s">
        <v>1010</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302"/>
    </row>
    <row r="2" spans="1:74" ht="14.1" customHeight="1" x14ac:dyDescent="0.2">
      <c r="A2" s="790"/>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2"/>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01"/>
      <c r="B5" s="102" t="s">
        <v>78</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103"/>
      <c r="BE5" s="103"/>
      <c r="BF5" s="103"/>
      <c r="BG5" s="103"/>
      <c r="BH5" s="103"/>
      <c r="BI5" s="103"/>
      <c r="BJ5" s="416"/>
      <c r="BK5" s="416"/>
      <c r="BL5" s="416"/>
      <c r="BM5" s="416"/>
      <c r="BN5" s="416"/>
      <c r="BO5" s="416"/>
      <c r="BP5" s="416"/>
      <c r="BQ5" s="416"/>
      <c r="BR5" s="416"/>
      <c r="BS5" s="416"/>
      <c r="BT5" s="416"/>
      <c r="BU5" s="416"/>
      <c r="BV5" s="416"/>
    </row>
    <row r="6" spans="1:74" ht="11.1" customHeight="1" x14ac:dyDescent="0.2">
      <c r="A6" s="101" t="s">
        <v>749</v>
      </c>
      <c r="B6" s="202" t="s">
        <v>587</v>
      </c>
      <c r="C6" s="214">
        <v>12.169506808</v>
      </c>
      <c r="D6" s="214">
        <v>11.583872703000001</v>
      </c>
      <c r="E6" s="214">
        <v>10.703969645999999</v>
      </c>
      <c r="F6" s="214">
        <v>9.9210195880000001</v>
      </c>
      <c r="G6" s="214">
        <v>10.474977423</v>
      </c>
      <c r="H6" s="214">
        <v>11.928134760000001</v>
      </c>
      <c r="I6" s="214">
        <v>12.44450166</v>
      </c>
      <c r="J6" s="214">
        <v>12.398101559000001</v>
      </c>
      <c r="K6" s="214">
        <v>11.329550185</v>
      </c>
      <c r="L6" s="214">
        <v>10.145870922</v>
      </c>
      <c r="M6" s="214">
        <v>10.583166974999999</v>
      </c>
      <c r="N6" s="214">
        <v>10.901827614</v>
      </c>
      <c r="O6" s="214">
        <v>11.627586048</v>
      </c>
      <c r="P6" s="214">
        <v>11.945555233</v>
      </c>
      <c r="Q6" s="214">
        <v>10.457803012999999</v>
      </c>
      <c r="R6" s="214">
        <v>9.80444475</v>
      </c>
      <c r="S6" s="214">
        <v>10.389900393</v>
      </c>
      <c r="T6" s="214">
        <v>12.080306731</v>
      </c>
      <c r="U6" s="214">
        <v>12.916737187000001</v>
      </c>
      <c r="V6" s="214">
        <v>12.648909776</v>
      </c>
      <c r="W6" s="214">
        <v>11.670721607000001</v>
      </c>
      <c r="X6" s="214">
        <v>10.068118707</v>
      </c>
      <c r="Y6" s="214">
        <v>10.021775587</v>
      </c>
      <c r="Z6" s="214">
        <v>10.465394308</v>
      </c>
      <c r="AA6" s="214">
        <v>11.378034384999999</v>
      </c>
      <c r="AB6" s="214">
        <v>10.816737954000001</v>
      </c>
      <c r="AC6" s="214">
        <v>9.8190187390000006</v>
      </c>
      <c r="AD6" s="214">
        <v>9.7631183400000001</v>
      </c>
      <c r="AE6" s="214">
        <v>10.218853442</v>
      </c>
      <c r="AF6" s="214">
        <v>12.259373191</v>
      </c>
      <c r="AG6" s="214">
        <v>13.286675554</v>
      </c>
      <c r="AH6" s="214">
        <v>13.216155218000001</v>
      </c>
      <c r="AI6" s="214">
        <v>11.716148932999999</v>
      </c>
      <c r="AJ6" s="214">
        <v>10.095005284000001</v>
      </c>
      <c r="AK6" s="214">
        <v>9.9020590530000003</v>
      </c>
      <c r="AL6" s="214">
        <v>11.140083123</v>
      </c>
      <c r="AM6" s="214">
        <v>11.01671505</v>
      </c>
      <c r="AN6" s="214">
        <v>10.367744147</v>
      </c>
      <c r="AO6" s="214">
        <v>10.331964799</v>
      </c>
      <c r="AP6" s="214">
        <v>9.7917463405999996</v>
      </c>
      <c r="AQ6" s="214">
        <v>10.375650906000001</v>
      </c>
      <c r="AR6" s="214">
        <v>11.913014762</v>
      </c>
      <c r="AS6" s="214">
        <v>12.951923039</v>
      </c>
      <c r="AT6" s="214">
        <v>12.327099337</v>
      </c>
      <c r="AU6" s="214">
        <v>11.140621182</v>
      </c>
      <c r="AV6" s="214">
        <v>10.304617200999999</v>
      </c>
      <c r="AW6" s="214">
        <v>10.221990162000001</v>
      </c>
      <c r="AX6" s="214">
        <v>11.159334578999999</v>
      </c>
      <c r="AY6" s="214">
        <v>12.03913204</v>
      </c>
      <c r="AZ6" s="214">
        <v>10.781599999999999</v>
      </c>
      <c r="BA6" s="214">
        <v>10.38378</v>
      </c>
      <c r="BB6" s="355">
        <v>9.8323959999999992</v>
      </c>
      <c r="BC6" s="355">
        <v>10.682320000000001</v>
      </c>
      <c r="BD6" s="355">
        <v>12.13219</v>
      </c>
      <c r="BE6" s="355">
        <v>12.981009999999999</v>
      </c>
      <c r="BF6" s="355">
        <v>12.871969999999999</v>
      </c>
      <c r="BG6" s="355">
        <v>11.198</v>
      </c>
      <c r="BH6" s="355">
        <v>10.255610000000001</v>
      </c>
      <c r="BI6" s="355">
        <v>10.27417</v>
      </c>
      <c r="BJ6" s="355">
        <v>11.09599</v>
      </c>
      <c r="BK6" s="355">
        <v>11.75046</v>
      </c>
      <c r="BL6" s="355">
        <v>11.099019999999999</v>
      </c>
      <c r="BM6" s="355">
        <v>10.463710000000001</v>
      </c>
      <c r="BN6" s="355">
        <v>9.927721</v>
      </c>
      <c r="BO6" s="355">
        <v>10.744529999999999</v>
      </c>
      <c r="BP6" s="355">
        <v>12.201359999999999</v>
      </c>
      <c r="BQ6" s="355">
        <v>13.069570000000001</v>
      </c>
      <c r="BR6" s="355">
        <v>12.96358</v>
      </c>
      <c r="BS6" s="355">
        <v>11.28449</v>
      </c>
      <c r="BT6" s="355">
        <v>10.327769999999999</v>
      </c>
      <c r="BU6" s="355">
        <v>10.336410000000001</v>
      </c>
      <c r="BV6" s="355">
        <v>11.163790000000001</v>
      </c>
    </row>
    <row r="7" spans="1:74" ht="11.1" customHeight="1" x14ac:dyDescent="0.2">
      <c r="A7" s="101" t="s">
        <v>748</v>
      </c>
      <c r="B7" s="130" t="s">
        <v>201</v>
      </c>
      <c r="C7" s="214">
        <v>11.73049683</v>
      </c>
      <c r="D7" s="214">
        <v>11.15270787</v>
      </c>
      <c r="E7" s="214">
        <v>10.28755112</v>
      </c>
      <c r="F7" s="214">
        <v>9.5151032050000008</v>
      </c>
      <c r="G7" s="214">
        <v>10.06682522</v>
      </c>
      <c r="H7" s="214">
        <v>11.49961113</v>
      </c>
      <c r="I7" s="214">
        <v>11.99410806</v>
      </c>
      <c r="J7" s="214">
        <v>11.94529693</v>
      </c>
      <c r="K7" s="214">
        <v>10.89186664</v>
      </c>
      <c r="L7" s="214">
        <v>9.7369942910000002</v>
      </c>
      <c r="M7" s="214">
        <v>10.157933359999999</v>
      </c>
      <c r="N7" s="214">
        <v>10.45782502</v>
      </c>
      <c r="O7" s="214">
        <v>11.18573554</v>
      </c>
      <c r="P7" s="214">
        <v>11.516881870000001</v>
      </c>
      <c r="Q7" s="214">
        <v>10.05614707</v>
      </c>
      <c r="R7" s="214">
        <v>9.4065756890000003</v>
      </c>
      <c r="S7" s="214">
        <v>9.9855526280000007</v>
      </c>
      <c r="T7" s="214">
        <v>11.63557788</v>
      </c>
      <c r="U7" s="214">
        <v>12.44804716</v>
      </c>
      <c r="V7" s="214">
        <v>12.188914159999999</v>
      </c>
      <c r="W7" s="214">
        <v>11.22058717</v>
      </c>
      <c r="X7" s="214">
        <v>9.6505851329999999</v>
      </c>
      <c r="Y7" s="214">
        <v>9.5850330439999993</v>
      </c>
      <c r="Z7" s="214">
        <v>10.013657309999999</v>
      </c>
      <c r="AA7" s="214">
        <v>10.9419372</v>
      </c>
      <c r="AB7" s="214">
        <v>10.38350363</v>
      </c>
      <c r="AC7" s="214">
        <v>9.3955383210000001</v>
      </c>
      <c r="AD7" s="214">
        <v>9.351583604</v>
      </c>
      <c r="AE7" s="214">
        <v>9.8025569620000006</v>
      </c>
      <c r="AF7" s="214">
        <v>11.814832689999999</v>
      </c>
      <c r="AG7" s="214">
        <v>12.826926029999999</v>
      </c>
      <c r="AH7" s="214">
        <v>12.752532179999999</v>
      </c>
      <c r="AI7" s="214">
        <v>11.27532933</v>
      </c>
      <c r="AJ7" s="214">
        <v>9.6797861180000009</v>
      </c>
      <c r="AK7" s="214">
        <v>9.4760816739999996</v>
      </c>
      <c r="AL7" s="214">
        <v>10.711109520000001</v>
      </c>
      <c r="AM7" s="214">
        <v>10.579904957</v>
      </c>
      <c r="AN7" s="214">
        <v>9.9279022514000008</v>
      </c>
      <c r="AO7" s="214">
        <v>9.9095215744999994</v>
      </c>
      <c r="AP7" s="214">
        <v>9.3740651990000003</v>
      </c>
      <c r="AQ7" s="214">
        <v>9.9651604455000005</v>
      </c>
      <c r="AR7" s="214">
        <v>11.472936921000001</v>
      </c>
      <c r="AS7" s="214">
        <v>12.498777373999999</v>
      </c>
      <c r="AT7" s="214">
        <v>11.884294355</v>
      </c>
      <c r="AU7" s="214">
        <v>10.728635271</v>
      </c>
      <c r="AV7" s="214">
        <v>9.9042568271999993</v>
      </c>
      <c r="AW7" s="214">
        <v>9.7942643321999991</v>
      </c>
      <c r="AX7" s="214">
        <v>10.715482483000001</v>
      </c>
      <c r="AY7" s="214">
        <v>11.596237711000001</v>
      </c>
      <c r="AZ7" s="214">
        <v>10.3340608</v>
      </c>
      <c r="BA7" s="214">
        <v>9.9511973000000005</v>
      </c>
      <c r="BB7" s="355">
        <v>9.3985909999999997</v>
      </c>
      <c r="BC7" s="355">
        <v>10.25741</v>
      </c>
      <c r="BD7" s="355">
        <v>11.681509999999999</v>
      </c>
      <c r="BE7" s="355">
        <v>12.512560000000001</v>
      </c>
      <c r="BF7" s="355">
        <v>12.407909999999999</v>
      </c>
      <c r="BG7" s="355">
        <v>10.76647</v>
      </c>
      <c r="BH7" s="355">
        <v>9.8395469999999996</v>
      </c>
      <c r="BI7" s="355">
        <v>9.8302949999999996</v>
      </c>
      <c r="BJ7" s="355">
        <v>10.636889999999999</v>
      </c>
      <c r="BK7" s="355">
        <v>11.299659999999999</v>
      </c>
      <c r="BL7" s="355">
        <v>10.64137</v>
      </c>
      <c r="BM7" s="355">
        <v>10.02023</v>
      </c>
      <c r="BN7" s="355">
        <v>9.4865969999999997</v>
      </c>
      <c r="BO7" s="355">
        <v>10.31072</v>
      </c>
      <c r="BP7" s="355">
        <v>11.744059999999999</v>
      </c>
      <c r="BQ7" s="355">
        <v>12.59592</v>
      </c>
      <c r="BR7" s="355">
        <v>12.49367</v>
      </c>
      <c r="BS7" s="355">
        <v>10.84071</v>
      </c>
      <c r="BT7" s="355">
        <v>9.9038939999999993</v>
      </c>
      <c r="BU7" s="355">
        <v>9.8878830000000004</v>
      </c>
      <c r="BV7" s="355">
        <v>10.69852</v>
      </c>
    </row>
    <row r="8" spans="1:74" ht="11.1" customHeight="1" x14ac:dyDescent="0.2">
      <c r="A8" s="101" t="s">
        <v>365</v>
      </c>
      <c r="B8" s="130" t="s">
        <v>366</v>
      </c>
      <c r="C8" s="214">
        <v>0.43900997800000002</v>
      </c>
      <c r="D8" s="214">
        <v>0.43116483300000003</v>
      </c>
      <c r="E8" s="214">
        <v>0.41641852600000001</v>
      </c>
      <c r="F8" s="214">
        <v>0.40591638299999999</v>
      </c>
      <c r="G8" s="214">
        <v>0.40815220299999999</v>
      </c>
      <c r="H8" s="214">
        <v>0.42852362999999999</v>
      </c>
      <c r="I8" s="214">
        <v>0.45039360000000001</v>
      </c>
      <c r="J8" s="214">
        <v>0.45280462900000001</v>
      </c>
      <c r="K8" s="214">
        <v>0.43768354500000001</v>
      </c>
      <c r="L8" s="214">
        <v>0.40887663099999999</v>
      </c>
      <c r="M8" s="214">
        <v>0.42523361500000001</v>
      </c>
      <c r="N8" s="214">
        <v>0.44400259399999997</v>
      </c>
      <c r="O8" s="214">
        <v>0.44185050799999998</v>
      </c>
      <c r="P8" s="214">
        <v>0.42867336299999997</v>
      </c>
      <c r="Q8" s="214">
        <v>0.40165594300000002</v>
      </c>
      <c r="R8" s="214">
        <v>0.39786906100000002</v>
      </c>
      <c r="S8" s="214">
        <v>0.40434776500000003</v>
      </c>
      <c r="T8" s="214">
        <v>0.44472885099999998</v>
      </c>
      <c r="U8" s="214">
        <v>0.46869002700000001</v>
      </c>
      <c r="V8" s="214">
        <v>0.459995616</v>
      </c>
      <c r="W8" s="214">
        <v>0.450134437</v>
      </c>
      <c r="X8" s="214">
        <v>0.41753357400000002</v>
      </c>
      <c r="Y8" s="214">
        <v>0.43674254299999998</v>
      </c>
      <c r="Z8" s="214">
        <v>0.451736998</v>
      </c>
      <c r="AA8" s="214">
        <v>0.436097185</v>
      </c>
      <c r="AB8" s="214">
        <v>0.433234324</v>
      </c>
      <c r="AC8" s="214">
        <v>0.42348041800000003</v>
      </c>
      <c r="AD8" s="214">
        <v>0.41153473600000001</v>
      </c>
      <c r="AE8" s="214">
        <v>0.41629648000000002</v>
      </c>
      <c r="AF8" s="214">
        <v>0.44454050099999998</v>
      </c>
      <c r="AG8" s="214">
        <v>0.45974952400000002</v>
      </c>
      <c r="AH8" s="214">
        <v>0.46362303799999999</v>
      </c>
      <c r="AI8" s="214">
        <v>0.440819603</v>
      </c>
      <c r="AJ8" s="214">
        <v>0.41521916599999997</v>
      </c>
      <c r="AK8" s="214">
        <v>0.42597737899999999</v>
      </c>
      <c r="AL8" s="214">
        <v>0.42897360299999998</v>
      </c>
      <c r="AM8" s="214">
        <v>0.43681009344999999</v>
      </c>
      <c r="AN8" s="214">
        <v>0.43984189554000003</v>
      </c>
      <c r="AO8" s="214">
        <v>0.42244322428999997</v>
      </c>
      <c r="AP8" s="214">
        <v>0.41768114157000003</v>
      </c>
      <c r="AQ8" s="214">
        <v>0.41049046061</v>
      </c>
      <c r="AR8" s="214">
        <v>0.44007784077000001</v>
      </c>
      <c r="AS8" s="214">
        <v>0.45314566545000001</v>
      </c>
      <c r="AT8" s="214">
        <v>0.44280498216000003</v>
      </c>
      <c r="AU8" s="214">
        <v>0.41198591096999998</v>
      </c>
      <c r="AV8" s="214">
        <v>0.40036037367999999</v>
      </c>
      <c r="AW8" s="214">
        <v>0.42772583012999998</v>
      </c>
      <c r="AX8" s="214">
        <v>0.44385209597000003</v>
      </c>
      <c r="AY8" s="214">
        <v>0.44289432905999998</v>
      </c>
      <c r="AZ8" s="214">
        <v>0.44753920000000003</v>
      </c>
      <c r="BA8" s="214">
        <v>0.43258279999999999</v>
      </c>
      <c r="BB8" s="355">
        <v>0.43380439999999998</v>
      </c>
      <c r="BC8" s="355">
        <v>0.4249076</v>
      </c>
      <c r="BD8" s="355">
        <v>0.45068580000000003</v>
      </c>
      <c r="BE8" s="355">
        <v>0.46845049999999999</v>
      </c>
      <c r="BF8" s="355">
        <v>0.4640571</v>
      </c>
      <c r="BG8" s="355">
        <v>0.43153459999999999</v>
      </c>
      <c r="BH8" s="355">
        <v>0.41606490000000002</v>
      </c>
      <c r="BI8" s="355">
        <v>0.4438705</v>
      </c>
      <c r="BJ8" s="355">
        <v>0.45910030000000002</v>
      </c>
      <c r="BK8" s="355">
        <v>0.45079780000000003</v>
      </c>
      <c r="BL8" s="355">
        <v>0.45765090000000003</v>
      </c>
      <c r="BM8" s="355">
        <v>0.44348209999999999</v>
      </c>
      <c r="BN8" s="355">
        <v>0.44112380000000001</v>
      </c>
      <c r="BO8" s="355">
        <v>0.43381570000000003</v>
      </c>
      <c r="BP8" s="355">
        <v>0.45729979999999998</v>
      </c>
      <c r="BQ8" s="355">
        <v>0.4736533</v>
      </c>
      <c r="BR8" s="355">
        <v>0.46991490000000002</v>
      </c>
      <c r="BS8" s="355">
        <v>0.44377549999999999</v>
      </c>
      <c r="BT8" s="355">
        <v>0.42387449999999999</v>
      </c>
      <c r="BU8" s="355">
        <v>0.44852940000000002</v>
      </c>
      <c r="BV8" s="355">
        <v>0.46526440000000002</v>
      </c>
    </row>
    <row r="9" spans="1:74" ht="11.1" customHeight="1" x14ac:dyDescent="0.2">
      <c r="A9" s="104" t="s">
        <v>750</v>
      </c>
      <c r="B9" s="130" t="s">
        <v>588</v>
      </c>
      <c r="C9" s="214">
        <v>0.13497651599999999</v>
      </c>
      <c r="D9" s="214">
        <v>0.11230678600000001</v>
      </c>
      <c r="E9" s="214">
        <v>0.11763480599999999</v>
      </c>
      <c r="F9" s="214">
        <v>0.115111667</v>
      </c>
      <c r="G9" s="214">
        <v>0.147216968</v>
      </c>
      <c r="H9" s="214">
        <v>0.14826890000000001</v>
      </c>
      <c r="I9" s="214">
        <v>0.169951871</v>
      </c>
      <c r="J9" s="214">
        <v>0.18757948399999999</v>
      </c>
      <c r="K9" s="214">
        <v>0.1756115</v>
      </c>
      <c r="L9" s="214">
        <v>0.142613613</v>
      </c>
      <c r="M9" s="214">
        <v>0.15692213399999999</v>
      </c>
      <c r="N9" s="214">
        <v>0.13841432300000001</v>
      </c>
      <c r="O9" s="214">
        <v>0.16843451600000001</v>
      </c>
      <c r="P9" s="214">
        <v>0.15066853599999999</v>
      </c>
      <c r="Q9" s="214">
        <v>0.18349538700000001</v>
      </c>
      <c r="R9" s="214">
        <v>0.19809723300000001</v>
      </c>
      <c r="S9" s="214">
        <v>0.19378441900000001</v>
      </c>
      <c r="T9" s="214">
        <v>0.20257176599999999</v>
      </c>
      <c r="U9" s="214">
        <v>0.201587775</v>
      </c>
      <c r="V9" s="214">
        <v>0.21003132199999999</v>
      </c>
      <c r="W9" s="214">
        <v>0.19674493300000001</v>
      </c>
      <c r="X9" s="214">
        <v>0.147221451</v>
      </c>
      <c r="Y9" s="214">
        <v>0.17291933300000001</v>
      </c>
      <c r="Z9" s="214">
        <v>0.16453748400000001</v>
      </c>
      <c r="AA9" s="214">
        <v>0.18300567700000001</v>
      </c>
      <c r="AB9" s="214">
        <v>0.157930759</v>
      </c>
      <c r="AC9" s="214">
        <v>0.15406693499999999</v>
      </c>
      <c r="AD9" s="214">
        <v>0.127059433</v>
      </c>
      <c r="AE9" s="214">
        <v>0.15427471000000001</v>
      </c>
      <c r="AF9" s="214">
        <v>0.18978186699999999</v>
      </c>
      <c r="AG9" s="214">
        <v>0.20693674200000001</v>
      </c>
      <c r="AH9" s="214">
        <v>0.193107484</v>
      </c>
      <c r="AI9" s="214">
        <v>0.13172173300000001</v>
      </c>
      <c r="AJ9" s="214">
        <v>0.15064529099999999</v>
      </c>
      <c r="AK9" s="214">
        <v>0.18332943300000001</v>
      </c>
      <c r="AL9" s="214">
        <v>0.14294987100000001</v>
      </c>
      <c r="AM9" s="214">
        <v>0.15524964569999999</v>
      </c>
      <c r="AN9" s="214">
        <v>0.14385493785</v>
      </c>
      <c r="AO9" s="214">
        <v>0.14216224755000001</v>
      </c>
      <c r="AP9" s="214">
        <v>0.13720212988</v>
      </c>
      <c r="AQ9" s="214">
        <v>0.14976211416999999</v>
      </c>
      <c r="AR9" s="214">
        <v>0.16403369380999999</v>
      </c>
      <c r="AS9" s="214">
        <v>0.18453248765999999</v>
      </c>
      <c r="AT9" s="214">
        <v>0.18021807883999999</v>
      </c>
      <c r="AU9" s="214">
        <v>0.14261106475999999</v>
      </c>
      <c r="AV9" s="214">
        <v>0.12606085258999999</v>
      </c>
      <c r="AW9" s="214">
        <v>0.13916469402000001</v>
      </c>
      <c r="AX9" s="214">
        <v>0.13606572018999999</v>
      </c>
      <c r="AY9" s="214">
        <v>0.14443555414000001</v>
      </c>
      <c r="AZ9" s="214">
        <v>0.15578410000000001</v>
      </c>
      <c r="BA9" s="214">
        <v>0.17052139999999999</v>
      </c>
      <c r="BB9" s="355">
        <v>0.17835719999999999</v>
      </c>
      <c r="BC9" s="355">
        <v>0.1900897</v>
      </c>
      <c r="BD9" s="355">
        <v>0.20184879999999999</v>
      </c>
      <c r="BE9" s="355">
        <v>0.22059570000000001</v>
      </c>
      <c r="BF9" s="355">
        <v>0.2140813</v>
      </c>
      <c r="BG9" s="355">
        <v>0.17126459999999999</v>
      </c>
      <c r="BH9" s="355">
        <v>0.15070810000000001</v>
      </c>
      <c r="BI9" s="355">
        <v>0.16370989999999999</v>
      </c>
      <c r="BJ9" s="355">
        <v>0.15982830000000001</v>
      </c>
      <c r="BK9" s="355">
        <v>0.1751471</v>
      </c>
      <c r="BL9" s="355">
        <v>0.16169410000000001</v>
      </c>
      <c r="BM9" s="355">
        <v>0.16007979999999999</v>
      </c>
      <c r="BN9" s="355">
        <v>0.1549276</v>
      </c>
      <c r="BO9" s="355">
        <v>0.16925380000000001</v>
      </c>
      <c r="BP9" s="355">
        <v>0.18423590000000001</v>
      </c>
      <c r="BQ9" s="355">
        <v>0.20545240000000001</v>
      </c>
      <c r="BR9" s="355">
        <v>0.2006221</v>
      </c>
      <c r="BS9" s="355">
        <v>0.1595027</v>
      </c>
      <c r="BT9" s="355">
        <v>0.14061699999999999</v>
      </c>
      <c r="BU9" s="355">
        <v>0.1548997</v>
      </c>
      <c r="BV9" s="355">
        <v>0.15198700000000001</v>
      </c>
    </row>
    <row r="10" spans="1:74" ht="11.1" customHeight="1" x14ac:dyDescent="0.2">
      <c r="A10" s="104" t="s">
        <v>751</v>
      </c>
      <c r="B10" s="130" t="s">
        <v>529</v>
      </c>
      <c r="C10" s="214">
        <v>12.304483324</v>
      </c>
      <c r="D10" s="214">
        <v>11.696179489</v>
      </c>
      <c r="E10" s="214">
        <v>10.821604452000001</v>
      </c>
      <c r="F10" s="214">
        <v>10.036131255000001</v>
      </c>
      <c r="G10" s="214">
        <v>10.622194391000001</v>
      </c>
      <c r="H10" s="214">
        <v>12.07640366</v>
      </c>
      <c r="I10" s="214">
        <v>12.614453531000001</v>
      </c>
      <c r="J10" s="214">
        <v>12.585681042999999</v>
      </c>
      <c r="K10" s="214">
        <v>11.505161684999999</v>
      </c>
      <c r="L10" s="214">
        <v>10.288484535</v>
      </c>
      <c r="M10" s="214">
        <v>10.740089108999999</v>
      </c>
      <c r="N10" s="214">
        <v>11.040241936999999</v>
      </c>
      <c r="O10" s="214">
        <v>11.796020564000001</v>
      </c>
      <c r="P10" s="214">
        <v>12.096223769</v>
      </c>
      <c r="Q10" s="214">
        <v>10.6412984</v>
      </c>
      <c r="R10" s="214">
        <v>10.002541983</v>
      </c>
      <c r="S10" s="214">
        <v>10.583684812</v>
      </c>
      <c r="T10" s="214">
        <v>12.282878497</v>
      </c>
      <c r="U10" s="214">
        <v>13.118324962000001</v>
      </c>
      <c r="V10" s="214">
        <v>12.858941098000001</v>
      </c>
      <c r="W10" s="214">
        <v>11.867466540000001</v>
      </c>
      <c r="X10" s="214">
        <v>10.215340158</v>
      </c>
      <c r="Y10" s="214">
        <v>10.19469492</v>
      </c>
      <c r="Z10" s="214">
        <v>10.629931792000001</v>
      </c>
      <c r="AA10" s="214">
        <v>11.561040062</v>
      </c>
      <c r="AB10" s="214">
        <v>10.974668713</v>
      </c>
      <c r="AC10" s="214">
        <v>9.973085674</v>
      </c>
      <c r="AD10" s="214">
        <v>9.8901777729999996</v>
      </c>
      <c r="AE10" s="214">
        <v>10.373128152</v>
      </c>
      <c r="AF10" s="214">
        <v>12.449155058000001</v>
      </c>
      <c r="AG10" s="214">
        <v>13.493612296</v>
      </c>
      <c r="AH10" s="214">
        <v>13.409262701999999</v>
      </c>
      <c r="AI10" s="214">
        <v>11.847870666</v>
      </c>
      <c r="AJ10" s="214">
        <v>10.245650575000001</v>
      </c>
      <c r="AK10" s="214">
        <v>10.085388485999999</v>
      </c>
      <c r="AL10" s="214">
        <v>11.283032993999999</v>
      </c>
      <c r="AM10" s="214">
        <v>11.171964696</v>
      </c>
      <c r="AN10" s="214">
        <v>10.511599085</v>
      </c>
      <c r="AO10" s="214">
        <v>10.474127046</v>
      </c>
      <c r="AP10" s="214">
        <v>9.9289484705</v>
      </c>
      <c r="AQ10" s="214">
        <v>10.52541302</v>
      </c>
      <c r="AR10" s="214">
        <v>12.077048456</v>
      </c>
      <c r="AS10" s="214">
        <v>13.136455527000001</v>
      </c>
      <c r="AT10" s="214">
        <v>12.507317415999999</v>
      </c>
      <c r="AU10" s="214">
        <v>11.283232247000001</v>
      </c>
      <c r="AV10" s="214">
        <v>10.430678052999999</v>
      </c>
      <c r="AW10" s="214">
        <v>10.361154856000001</v>
      </c>
      <c r="AX10" s="214">
        <v>11.295400300000001</v>
      </c>
      <c r="AY10" s="214">
        <v>12.183567593999999</v>
      </c>
      <c r="AZ10" s="214">
        <v>10.937384099999999</v>
      </c>
      <c r="BA10" s="214">
        <v>10.5543014</v>
      </c>
      <c r="BB10" s="355">
        <v>10.01075</v>
      </c>
      <c r="BC10" s="355">
        <v>10.87241</v>
      </c>
      <c r="BD10" s="355">
        <v>12.33404</v>
      </c>
      <c r="BE10" s="355">
        <v>13.201610000000001</v>
      </c>
      <c r="BF10" s="355">
        <v>13.08605</v>
      </c>
      <c r="BG10" s="355">
        <v>11.36927</v>
      </c>
      <c r="BH10" s="355">
        <v>10.406319999999999</v>
      </c>
      <c r="BI10" s="355">
        <v>10.43788</v>
      </c>
      <c r="BJ10" s="355">
        <v>11.25581</v>
      </c>
      <c r="BK10" s="355">
        <v>11.925610000000001</v>
      </c>
      <c r="BL10" s="355">
        <v>11.26071</v>
      </c>
      <c r="BM10" s="355">
        <v>10.62379</v>
      </c>
      <c r="BN10" s="355">
        <v>10.082649999999999</v>
      </c>
      <c r="BO10" s="355">
        <v>10.913779999999999</v>
      </c>
      <c r="BP10" s="355">
        <v>12.3856</v>
      </c>
      <c r="BQ10" s="355">
        <v>13.27502</v>
      </c>
      <c r="BR10" s="355">
        <v>13.164199999999999</v>
      </c>
      <c r="BS10" s="355">
        <v>11.443989999999999</v>
      </c>
      <c r="BT10" s="355">
        <v>10.468389999999999</v>
      </c>
      <c r="BU10" s="355">
        <v>10.49131</v>
      </c>
      <c r="BV10" s="355">
        <v>11.315770000000001</v>
      </c>
    </row>
    <row r="11" spans="1:74" ht="11.1" customHeight="1" x14ac:dyDescent="0.2">
      <c r="A11" s="104" t="s">
        <v>9</v>
      </c>
      <c r="B11" s="130" t="s">
        <v>367</v>
      </c>
      <c r="C11" s="214">
        <v>0.90832805400000005</v>
      </c>
      <c r="D11" s="214">
        <v>0.281040499</v>
      </c>
      <c r="E11" s="214">
        <v>0.69866832300000004</v>
      </c>
      <c r="F11" s="214">
        <v>0.48049032699999999</v>
      </c>
      <c r="G11" s="214">
        <v>0.86035741499999996</v>
      </c>
      <c r="H11" s="214">
        <v>0.93748103599999999</v>
      </c>
      <c r="I11" s="214">
        <v>0.87642800700000001</v>
      </c>
      <c r="J11" s="214">
        <v>0.83394117000000001</v>
      </c>
      <c r="K11" s="214">
        <v>0.220962307</v>
      </c>
      <c r="L11" s="214">
        <v>0.35636409499999999</v>
      </c>
      <c r="M11" s="214">
        <v>0.85005765</v>
      </c>
      <c r="N11" s="214">
        <v>0.65962299800000002</v>
      </c>
      <c r="O11" s="214">
        <v>0.76761117000000001</v>
      </c>
      <c r="P11" s="214">
        <v>0.75794656000000005</v>
      </c>
      <c r="Q11" s="214">
        <v>0.433072126</v>
      </c>
      <c r="R11" s="214">
        <v>0.46524563200000002</v>
      </c>
      <c r="S11" s="214">
        <v>0.92986685400000002</v>
      </c>
      <c r="T11" s="214">
        <v>1.006403229</v>
      </c>
      <c r="U11" s="214">
        <v>0.99269978199999998</v>
      </c>
      <c r="V11" s="214">
        <v>0.77030444499999995</v>
      </c>
      <c r="W11" s="214">
        <v>0.36747170000000001</v>
      </c>
      <c r="X11" s="214">
        <v>0.29283991199999998</v>
      </c>
      <c r="Y11" s="214">
        <v>0.60802026399999998</v>
      </c>
      <c r="Z11" s="214">
        <v>0.63537610899999997</v>
      </c>
      <c r="AA11" s="214">
        <v>0.82521062300000003</v>
      </c>
      <c r="AB11" s="214">
        <v>0.35797777800000002</v>
      </c>
      <c r="AC11" s="214">
        <v>0.379923336</v>
      </c>
      <c r="AD11" s="214">
        <v>0.54292761899999997</v>
      </c>
      <c r="AE11" s="214">
        <v>0.82193638300000005</v>
      </c>
      <c r="AF11" s="214">
        <v>1.0612460850000001</v>
      </c>
      <c r="AG11" s="214">
        <v>1.082665728</v>
      </c>
      <c r="AH11" s="214">
        <v>0.70393093500000004</v>
      </c>
      <c r="AI11" s="214">
        <v>0.234103279</v>
      </c>
      <c r="AJ11" s="214">
        <v>0.30918199600000001</v>
      </c>
      <c r="AK11" s="214">
        <v>0.46587859300000001</v>
      </c>
      <c r="AL11" s="214">
        <v>0.88148288200000002</v>
      </c>
      <c r="AM11" s="214">
        <v>0.62074802657999995</v>
      </c>
      <c r="AN11" s="214">
        <v>0.35410915292</v>
      </c>
      <c r="AO11" s="214">
        <v>0.78434072139</v>
      </c>
      <c r="AP11" s="214">
        <v>0.58502153532000001</v>
      </c>
      <c r="AQ11" s="214">
        <v>0.82091790523999997</v>
      </c>
      <c r="AR11" s="214">
        <v>0.88314547290000001</v>
      </c>
      <c r="AS11" s="214">
        <v>1.0508206151999999</v>
      </c>
      <c r="AT11" s="214">
        <v>0.60991364029999995</v>
      </c>
      <c r="AU11" s="214">
        <v>0.29352219768999999</v>
      </c>
      <c r="AV11" s="214">
        <v>0.52551232016000005</v>
      </c>
      <c r="AW11" s="214">
        <v>0.66327041239999995</v>
      </c>
      <c r="AX11" s="214">
        <v>0.97235698661000003</v>
      </c>
      <c r="AY11" s="214">
        <v>0.81845125662999996</v>
      </c>
      <c r="AZ11" s="214">
        <v>0.18287954442000001</v>
      </c>
      <c r="BA11" s="214">
        <v>0.66196223154</v>
      </c>
      <c r="BB11" s="355">
        <v>0.51629179999999997</v>
      </c>
      <c r="BC11" s="355">
        <v>0.9660128</v>
      </c>
      <c r="BD11" s="355">
        <v>0.97390290000000002</v>
      </c>
      <c r="BE11" s="355">
        <v>1.0598939999999999</v>
      </c>
      <c r="BF11" s="355">
        <v>0.84144960000000002</v>
      </c>
      <c r="BG11" s="355">
        <v>0.23736650000000001</v>
      </c>
      <c r="BH11" s="355">
        <v>0.41941079999999997</v>
      </c>
      <c r="BI11" s="355">
        <v>0.68420400000000003</v>
      </c>
      <c r="BJ11" s="355">
        <v>0.90966320000000001</v>
      </c>
      <c r="BK11" s="355">
        <v>0.71918439999999995</v>
      </c>
      <c r="BL11" s="355">
        <v>0.41481400000000002</v>
      </c>
      <c r="BM11" s="355">
        <v>0.60522520000000002</v>
      </c>
      <c r="BN11" s="355">
        <v>0.53826110000000005</v>
      </c>
      <c r="BO11" s="355">
        <v>0.96930260000000001</v>
      </c>
      <c r="BP11" s="355">
        <v>0.98324060000000002</v>
      </c>
      <c r="BQ11" s="355">
        <v>1.0716079999999999</v>
      </c>
      <c r="BR11" s="355">
        <v>0.84918439999999995</v>
      </c>
      <c r="BS11" s="355">
        <v>0.24125550000000001</v>
      </c>
      <c r="BT11" s="355">
        <v>0.42299910000000002</v>
      </c>
      <c r="BU11" s="355">
        <v>0.68878360000000005</v>
      </c>
      <c r="BV11" s="355">
        <v>0.91539950000000003</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377"/>
      <c r="BC12" s="377"/>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79</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377"/>
      <c r="BC13" s="377"/>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756</v>
      </c>
      <c r="B14" s="130" t="s">
        <v>589</v>
      </c>
      <c r="C14" s="214">
        <v>11.0076862</v>
      </c>
      <c r="D14" s="214">
        <v>11.03361189</v>
      </c>
      <c r="E14" s="214">
        <v>9.754457682</v>
      </c>
      <c r="F14" s="214">
        <v>9.1964555640000007</v>
      </c>
      <c r="G14" s="214">
        <v>9.4006731919999993</v>
      </c>
      <c r="H14" s="214">
        <v>10.75973267</v>
      </c>
      <c r="I14" s="214">
        <v>11.33948337</v>
      </c>
      <c r="J14" s="214">
        <v>11.351064259999999</v>
      </c>
      <c r="K14" s="214">
        <v>10.896904040000001</v>
      </c>
      <c r="L14" s="214">
        <v>9.5703156259999993</v>
      </c>
      <c r="M14" s="214">
        <v>9.5137527520000003</v>
      </c>
      <c r="N14" s="214">
        <v>9.9877320269999998</v>
      </c>
      <c r="O14" s="214">
        <v>10.63439743</v>
      </c>
      <c r="P14" s="214">
        <v>10.95601572</v>
      </c>
      <c r="Q14" s="214">
        <v>9.8500570720000002</v>
      </c>
      <c r="R14" s="214">
        <v>9.1825040260000002</v>
      </c>
      <c r="S14" s="214">
        <v>9.2932483690000005</v>
      </c>
      <c r="T14" s="214">
        <v>10.87989659</v>
      </c>
      <c r="U14" s="214">
        <v>11.707679580000001</v>
      </c>
      <c r="V14" s="214">
        <v>11.678444130000001</v>
      </c>
      <c r="W14" s="214">
        <v>11.09859584</v>
      </c>
      <c r="X14" s="214">
        <v>9.5501724570000004</v>
      </c>
      <c r="Y14" s="214">
        <v>9.1972176280000006</v>
      </c>
      <c r="Z14" s="214">
        <v>9.5917276279999992</v>
      </c>
      <c r="AA14" s="214">
        <v>10.35129564</v>
      </c>
      <c r="AB14" s="214">
        <v>10.23468149</v>
      </c>
      <c r="AC14" s="214">
        <v>9.2197535150000007</v>
      </c>
      <c r="AD14" s="214">
        <v>8.9843745760000004</v>
      </c>
      <c r="AE14" s="214">
        <v>9.1841174680000002</v>
      </c>
      <c r="AF14" s="214">
        <v>10.995930169999999</v>
      </c>
      <c r="AG14" s="214">
        <v>12.00555703</v>
      </c>
      <c r="AH14" s="214">
        <v>12.29652671</v>
      </c>
      <c r="AI14" s="214">
        <v>11.22506954</v>
      </c>
      <c r="AJ14" s="214">
        <v>9.57034421</v>
      </c>
      <c r="AK14" s="214">
        <v>9.2438993459999992</v>
      </c>
      <c r="AL14" s="214">
        <v>10.02329761</v>
      </c>
      <c r="AM14" s="214">
        <v>10.166054254000001</v>
      </c>
      <c r="AN14" s="214">
        <v>9.7696541882000005</v>
      </c>
      <c r="AO14" s="214">
        <v>9.3172920596999997</v>
      </c>
      <c r="AP14" s="214">
        <v>8.9756316920000003</v>
      </c>
      <c r="AQ14" s="214">
        <v>9.3425403396999993</v>
      </c>
      <c r="AR14" s="214">
        <v>10.805859185999999</v>
      </c>
      <c r="AS14" s="214">
        <v>11.686068402</v>
      </c>
      <c r="AT14" s="214">
        <v>11.506955291000001</v>
      </c>
      <c r="AU14" s="214">
        <v>10.626436645</v>
      </c>
      <c r="AV14" s="214">
        <v>9.5521432805999993</v>
      </c>
      <c r="AW14" s="214">
        <v>9.3207321787000001</v>
      </c>
      <c r="AX14" s="214">
        <v>9.9316715274000007</v>
      </c>
      <c r="AY14" s="214">
        <v>10.974589076000001</v>
      </c>
      <c r="AZ14" s="214">
        <v>10.359881624</v>
      </c>
      <c r="BA14" s="214">
        <v>9.5109043016000001</v>
      </c>
      <c r="BB14" s="355">
        <v>9.1119489999999992</v>
      </c>
      <c r="BC14" s="355">
        <v>9.5317299999999996</v>
      </c>
      <c r="BD14" s="355">
        <v>10.96274</v>
      </c>
      <c r="BE14" s="355">
        <v>11.72865</v>
      </c>
      <c r="BF14" s="355">
        <v>11.83541</v>
      </c>
      <c r="BG14" s="355">
        <v>10.751390000000001</v>
      </c>
      <c r="BH14" s="355">
        <v>9.6200390000000002</v>
      </c>
      <c r="BI14" s="355">
        <v>9.3622829999999997</v>
      </c>
      <c r="BJ14" s="355">
        <v>9.9413339999999994</v>
      </c>
      <c r="BK14" s="355">
        <v>10.80893</v>
      </c>
      <c r="BL14" s="355">
        <v>10.442360000000001</v>
      </c>
      <c r="BM14" s="355">
        <v>9.6275220000000008</v>
      </c>
      <c r="BN14" s="355">
        <v>9.1554210000000005</v>
      </c>
      <c r="BO14" s="355">
        <v>9.5619599999999991</v>
      </c>
      <c r="BP14" s="355">
        <v>10.999129999999999</v>
      </c>
      <c r="BQ14" s="355">
        <v>11.78576</v>
      </c>
      <c r="BR14" s="355">
        <v>11.90067</v>
      </c>
      <c r="BS14" s="355">
        <v>10.81143</v>
      </c>
      <c r="BT14" s="355">
        <v>9.6716309999999996</v>
      </c>
      <c r="BU14" s="355">
        <v>9.4070330000000002</v>
      </c>
      <c r="BV14" s="355">
        <v>9.9901219999999995</v>
      </c>
    </row>
    <row r="15" spans="1:74" ht="11.1" customHeight="1" x14ac:dyDescent="0.2">
      <c r="A15" s="104" t="s">
        <v>752</v>
      </c>
      <c r="B15" s="130" t="s">
        <v>523</v>
      </c>
      <c r="C15" s="214">
        <v>4.7261755589999996</v>
      </c>
      <c r="D15" s="214">
        <v>4.5884056439999998</v>
      </c>
      <c r="E15" s="214">
        <v>3.6849291759999998</v>
      </c>
      <c r="F15" s="214">
        <v>3.0763238340000001</v>
      </c>
      <c r="G15" s="214">
        <v>3.0879602519999998</v>
      </c>
      <c r="H15" s="214">
        <v>3.934967892</v>
      </c>
      <c r="I15" s="214">
        <v>4.4202570789999998</v>
      </c>
      <c r="J15" s="214">
        <v>4.3816063420000004</v>
      </c>
      <c r="K15" s="214">
        <v>4.0247115820000001</v>
      </c>
      <c r="L15" s="214">
        <v>3.1625058670000001</v>
      </c>
      <c r="M15" s="214">
        <v>3.3161923679999998</v>
      </c>
      <c r="N15" s="214">
        <v>3.8967941979999998</v>
      </c>
      <c r="O15" s="214">
        <v>4.4440277029999997</v>
      </c>
      <c r="P15" s="214">
        <v>4.4227757350000001</v>
      </c>
      <c r="Q15" s="214">
        <v>3.7795842149999999</v>
      </c>
      <c r="R15" s="214">
        <v>3.0066395789999998</v>
      </c>
      <c r="S15" s="214">
        <v>3.0696946089999999</v>
      </c>
      <c r="T15" s="214">
        <v>4.0099917840000003</v>
      </c>
      <c r="U15" s="214">
        <v>4.7109125990000003</v>
      </c>
      <c r="V15" s="214">
        <v>4.6617788579999999</v>
      </c>
      <c r="W15" s="214">
        <v>4.1805555429999997</v>
      </c>
      <c r="X15" s="214">
        <v>3.20480798</v>
      </c>
      <c r="Y15" s="214">
        <v>3.0892583070000001</v>
      </c>
      <c r="Z15" s="214">
        <v>3.6022721579999999</v>
      </c>
      <c r="AA15" s="214">
        <v>4.2248983320000004</v>
      </c>
      <c r="AB15" s="214">
        <v>3.998600862</v>
      </c>
      <c r="AC15" s="214">
        <v>3.233115336</v>
      </c>
      <c r="AD15" s="214">
        <v>2.9414780120000001</v>
      </c>
      <c r="AE15" s="214">
        <v>3.038646119</v>
      </c>
      <c r="AF15" s="214">
        <v>4.1737079819999998</v>
      </c>
      <c r="AG15" s="214">
        <v>4.9809460320000003</v>
      </c>
      <c r="AH15" s="214">
        <v>5.0465007609999999</v>
      </c>
      <c r="AI15" s="214">
        <v>4.3120977209999998</v>
      </c>
      <c r="AJ15" s="214">
        <v>3.2744505099999999</v>
      </c>
      <c r="AK15" s="214">
        <v>3.108136375</v>
      </c>
      <c r="AL15" s="214">
        <v>3.9122856619999999</v>
      </c>
      <c r="AM15" s="214">
        <v>4.1694620106000002</v>
      </c>
      <c r="AN15" s="214">
        <v>3.6196052468</v>
      </c>
      <c r="AO15" s="214">
        <v>3.3365918580999998</v>
      </c>
      <c r="AP15" s="214">
        <v>3.0321989697</v>
      </c>
      <c r="AQ15" s="214">
        <v>3.1928025374</v>
      </c>
      <c r="AR15" s="214">
        <v>4.0677848523</v>
      </c>
      <c r="AS15" s="214">
        <v>4.8088654458000004</v>
      </c>
      <c r="AT15" s="214">
        <v>4.5814718574000004</v>
      </c>
      <c r="AU15" s="214">
        <v>3.9692433763000001</v>
      </c>
      <c r="AV15" s="214">
        <v>3.3220210267999999</v>
      </c>
      <c r="AW15" s="214">
        <v>3.2623423583000002</v>
      </c>
      <c r="AX15" s="214">
        <v>3.9282359609999999</v>
      </c>
      <c r="AY15" s="214">
        <v>4.8059663218999997</v>
      </c>
      <c r="AZ15" s="214">
        <v>4.0780608799999998</v>
      </c>
      <c r="BA15" s="214">
        <v>3.3950406399999999</v>
      </c>
      <c r="BB15" s="355">
        <v>3.107307</v>
      </c>
      <c r="BC15" s="355">
        <v>3.3023069999999999</v>
      </c>
      <c r="BD15" s="355">
        <v>4.1614880000000003</v>
      </c>
      <c r="BE15" s="355">
        <v>4.8211919999999999</v>
      </c>
      <c r="BF15" s="355">
        <v>4.7809699999999999</v>
      </c>
      <c r="BG15" s="355">
        <v>4.0356350000000001</v>
      </c>
      <c r="BH15" s="355">
        <v>3.3554689999999998</v>
      </c>
      <c r="BI15" s="355">
        <v>3.2844440000000001</v>
      </c>
      <c r="BJ15" s="355">
        <v>3.9125740000000002</v>
      </c>
      <c r="BK15" s="355">
        <v>4.639062</v>
      </c>
      <c r="BL15" s="355">
        <v>4.1070289999999998</v>
      </c>
      <c r="BM15" s="355">
        <v>3.469506</v>
      </c>
      <c r="BN15" s="355">
        <v>3.1029049999999998</v>
      </c>
      <c r="BO15" s="355">
        <v>3.297701</v>
      </c>
      <c r="BP15" s="355">
        <v>4.1569330000000004</v>
      </c>
      <c r="BQ15" s="355">
        <v>4.8354980000000003</v>
      </c>
      <c r="BR15" s="355">
        <v>4.8032599999999999</v>
      </c>
      <c r="BS15" s="355">
        <v>4.0583299999999998</v>
      </c>
      <c r="BT15" s="355">
        <v>3.377999</v>
      </c>
      <c r="BU15" s="355">
        <v>3.3047230000000001</v>
      </c>
      <c r="BV15" s="355">
        <v>3.9381520000000001</v>
      </c>
    </row>
    <row r="16" spans="1:74" ht="11.1" customHeight="1" x14ac:dyDescent="0.2">
      <c r="A16" s="104" t="s">
        <v>753</v>
      </c>
      <c r="B16" s="130" t="s">
        <v>522</v>
      </c>
      <c r="C16" s="214">
        <v>3.67309435</v>
      </c>
      <c r="D16" s="214">
        <v>3.7268800880000001</v>
      </c>
      <c r="E16" s="214">
        <v>3.4505769910000001</v>
      </c>
      <c r="F16" s="214">
        <v>3.4152983269999999</v>
      </c>
      <c r="G16" s="214">
        <v>3.5375983500000001</v>
      </c>
      <c r="H16" s="214">
        <v>3.94741768</v>
      </c>
      <c r="I16" s="214">
        <v>4.0462628069999997</v>
      </c>
      <c r="J16" s="214">
        <v>4.0517097959999999</v>
      </c>
      <c r="K16" s="214">
        <v>4.0016270890000003</v>
      </c>
      <c r="L16" s="214">
        <v>3.6459065449999999</v>
      </c>
      <c r="M16" s="214">
        <v>3.4748489770000002</v>
      </c>
      <c r="N16" s="214">
        <v>3.486136916</v>
      </c>
      <c r="O16" s="214">
        <v>3.6006341100000001</v>
      </c>
      <c r="P16" s="214">
        <v>3.767231298</v>
      </c>
      <c r="Q16" s="214">
        <v>3.4772930190000002</v>
      </c>
      <c r="R16" s="214">
        <v>3.4722599270000001</v>
      </c>
      <c r="S16" s="214">
        <v>3.5292146359999998</v>
      </c>
      <c r="T16" s="214">
        <v>3.9756707069999999</v>
      </c>
      <c r="U16" s="214">
        <v>4.1452984930000003</v>
      </c>
      <c r="V16" s="214">
        <v>4.1457716920000003</v>
      </c>
      <c r="W16" s="214">
        <v>4.0731802119999996</v>
      </c>
      <c r="X16" s="214">
        <v>3.6394028239999998</v>
      </c>
      <c r="Y16" s="214">
        <v>3.4713413169999998</v>
      </c>
      <c r="Z16" s="214">
        <v>3.4461105619999999</v>
      </c>
      <c r="AA16" s="214">
        <v>3.561628271</v>
      </c>
      <c r="AB16" s="214">
        <v>3.567299641</v>
      </c>
      <c r="AC16" s="214">
        <v>3.410941239</v>
      </c>
      <c r="AD16" s="214">
        <v>3.401504289</v>
      </c>
      <c r="AE16" s="214">
        <v>3.4979642640000002</v>
      </c>
      <c r="AF16" s="214">
        <v>4.0121091010000001</v>
      </c>
      <c r="AG16" s="214">
        <v>4.1947844559999998</v>
      </c>
      <c r="AH16" s="214">
        <v>4.3554464790000003</v>
      </c>
      <c r="AI16" s="214">
        <v>4.1164274589999996</v>
      </c>
      <c r="AJ16" s="214">
        <v>3.643961827</v>
      </c>
      <c r="AK16" s="214">
        <v>3.5019955839999999</v>
      </c>
      <c r="AL16" s="214">
        <v>3.5539380880000002</v>
      </c>
      <c r="AM16" s="214">
        <v>3.5294750358</v>
      </c>
      <c r="AN16" s="214">
        <v>3.5573761688999999</v>
      </c>
      <c r="AO16" s="214">
        <v>3.45713976</v>
      </c>
      <c r="AP16" s="214">
        <v>3.3931955579999999</v>
      </c>
      <c r="AQ16" s="214">
        <v>3.5455601264999999</v>
      </c>
      <c r="AR16" s="214">
        <v>3.9763157023</v>
      </c>
      <c r="AS16" s="214">
        <v>4.1394742629000003</v>
      </c>
      <c r="AT16" s="214">
        <v>4.1336652896999997</v>
      </c>
      <c r="AU16" s="214">
        <v>3.9611948589999999</v>
      </c>
      <c r="AV16" s="214">
        <v>3.6463330723</v>
      </c>
      <c r="AW16" s="214">
        <v>3.498637478</v>
      </c>
      <c r="AX16" s="214">
        <v>3.5070962041999998</v>
      </c>
      <c r="AY16" s="214">
        <v>3.6945562255</v>
      </c>
      <c r="AZ16" s="214">
        <v>3.5931235799999999</v>
      </c>
      <c r="BA16" s="214">
        <v>3.4899319700000002</v>
      </c>
      <c r="BB16" s="355">
        <v>3.400182</v>
      </c>
      <c r="BC16" s="355">
        <v>3.5837870000000001</v>
      </c>
      <c r="BD16" s="355">
        <v>4.0121039999999999</v>
      </c>
      <c r="BE16" s="355">
        <v>4.1360609999999998</v>
      </c>
      <c r="BF16" s="355">
        <v>4.2222289999999996</v>
      </c>
      <c r="BG16" s="355">
        <v>3.9702389999999999</v>
      </c>
      <c r="BH16" s="355">
        <v>3.658477</v>
      </c>
      <c r="BI16" s="355">
        <v>3.5027080000000002</v>
      </c>
      <c r="BJ16" s="355">
        <v>3.5123890000000002</v>
      </c>
      <c r="BK16" s="355">
        <v>3.6751499999999999</v>
      </c>
      <c r="BL16" s="355">
        <v>3.6276540000000002</v>
      </c>
      <c r="BM16" s="355">
        <v>3.5114519999999998</v>
      </c>
      <c r="BN16" s="355">
        <v>3.4305430000000001</v>
      </c>
      <c r="BO16" s="355">
        <v>3.602992</v>
      </c>
      <c r="BP16" s="355">
        <v>4.0381450000000001</v>
      </c>
      <c r="BQ16" s="355">
        <v>4.166563</v>
      </c>
      <c r="BR16" s="355">
        <v>4.2537880000000001</v>
      </c>
      <c r="BS16" s="355">
        <v>3.9975589999999999</v>
      </c>
      <c r="BT16" s="355">
        <v>3.6795620000000002</v>
      </c>
      <c r="BU16" s="355">
        <v>3.5188470000000001</v>
      </c>
      <c r="BV16" s="355">
        <v>3.5261589999999998</v>
      </c>
    </row>
    <row r="17" spans="1:74" ht="11.1" customHeight="1" x14ac:dyDescent="0.2">
      <c r="A17" s="104" t="s">
        <v>754</v>
      </c>
      <c r="B17" s="130" t="s">
        <v>521</v>
      </c>
      <c r="C17" s="214">
        <v>2.585446675</v>
      </c>
      <c r="D17" s="214">
        <v>2.6933308720000002</v>
      </c>
      <c r="E17" s="214">
        <v>2.5980344899999999</v>
      </c>
      <c r="F17" s="214">
        <v>2.683510885</v>
      </c>
      <c r="G17" s="214">
        <v>2.754289912</v>
      </c>
      <c r="H17" s="214">
        <v>2.857036533</v>
      </c>
      <c r="I17" s="214">
        <v>2.8521645260000001</v>
      </c>
      <c r="J17" s="214">
        <v>2.897045425</v>
      </c>
      <c r="K17" s="214">
        <v>2.8496385910000002</v>
      </c>
      <c r="L17" s="214">
        <v>2.7417473179999998</v>
      </c>
      <c r="M17" s="214">
        <v>2.7014732119999998</v>
      </c>
      <c r="N17" s="214">
        <v>2.5845973579999999</v>
      </c>
      <c r="O17" s="214">
        <v>2.568032246</v>
      </c>
      <c r="P17" s="214">
        <v>2.7410273329999999</v>
      </c>
      <c r="Q17" s="214">
        <v>2.5712614839999999</v>
      </c>
      <c r="R17" s="214">
        <v>2.6829544219999999</v>
      </c>
      <c r="S17" s="214">
        <v>2.6747012560000001</v>
      </c>
      <c r="T17" s="214">
        <v>2.8739234589999998</v>
      </c>
      <c r="U17" s="214">
        <v>2.8305595659999998</v>
      </c>
      <c r="V17" s="214">
        <v>2.8507443289999999</v>
      </c>
      <c r="W17" s="214">
        <v>2.8243494729999998</v>
      </c>
      <c r="X17" s="214">
        <v>2.6854461660000002</v>
      </c>
      <c r="Y17" s="214">
        <v>2.6164889480000002</v>
      </c>
      <c r="Z17" s="214">
        <v>2.5233671320000002</v>
      </c>
      <c r="AA17" s="214">
        <v>2.5434794549999999</v>
      </c>
      <c r="AB17" s="214">
        <v>2.646498588</v>
      </c>
      <c r="AC17" s="214">
        <v>2.5560439119999998</v>
      </c>
      <c r="AD17" s="214">
        <v>2.6215575609999999</v>
      </c>
      <c r="AE17" s="214">
        <v>2.6287566450000002</v>
      </c>
      <c r="AF17" s="214">
        <v>2.7890677940000002</v>
      </c>
      <c r="AG17" s="214">
        <v>2.808916081</v>
      </c>
      <c r="AH17" s="214">
        <v>2.8742109149999999</v>
      </c>
      <c r="AI17" s="214">
        <v>2.7753102479999998</v>
      </c>
      <c r="AJ17" s="214">
        <v>2.6321700689999998</v>
      </c>
      <c r="AK17" s="214">
        <v>2.614047732</v>
      </c>
      <c r="AL17" s="214">
        <v>2.5360107250000001</v>
      </c>
      <c r="AM17" s="214">
        <v>2.4456228097000001</v>
      </c>
      <c r="AN17" s="214">
        <v>2.5699432221</v>
      </c>
      <c r="AO17" s="214">
        <v>2.5027917990000002</v>
      </c>
      <c r="AP17" s="214">
        <v>2.5305801567000001</v>
      </c>
      <c r="AQ17" s="214">
        <v>2.5853784848000001</v>
      </c>
      <c r="AR17" s="214">
        <v>2.7408079160000001</v>
      </c>
      <c r="AS17" s="214">
        <v>2.7174210777000001</v>
      </c>
      <c r="AT17" s="214">
        <v>2.7711330084000001</v>
      </c>
      <c r="AU17" s="214">
        <v>2.6753491663000002</v>
      </c>
      <c r="AV17" s="214">
        <v>2.5635932039</v>
      </c>
      <c r="AW17" s="214">
        <v>2.5398230506999999</v>
      </c>
      <c r="AX17" s="214">
        <v>2.4749652239</v>
      </c>
      <c r="AY17" s="214">
        <v>2.4499329406000001</v>
      </c>
      <c r="AZ17" s="214">
        <v>2.6657616399999999</v>
      </c>
      <c r="BA17" s="214">
        <v>2.6052734100000001</v>
      </c>
      <c r="BB17" s="355">
        <v>2.5845280000000002</v>
      </c>
      <c r="BC17" s="355">
        <v>2.6265909999999999</v>
      </c>
      <c r="BD17" s="355">
        <v>2.768834</v>
      </c>
      <c r="BE17" s="355">
        <v>2.75101</v>
      </c>
      <c r="BF17" s="355">
        <v>2.8121990000000001</v>
      </c>
      <c r="BG17" s="355">
        <v>2.725088</v>
      </c>
      <c r="BH17" s="355">
        <v>2.5868370000000001</v>
      </c>
      <c r="BI17" s="355">
        <v>2.5558000000000001</v>
      </c>
      <c r="BJ17" s="355">
        <v>2.49579</v>
      </c>
      <c r="BK17" s="355">
        <v>2.473055</v>
      </c>
      <c r="BL17" s="355">
        <v>2.685012</v>
      </c>
      <c r="BM17" s="355">
        <v>2.6264059999999998</v>
      </c>
      <c r="BN17" s="355">
        <v>2.6022189999999998</v>
      </c>
      <c r="BO17" s="355">
        <v>2.642366</v>
      </c>
      <c r="BP17" s="355">
        <v>2.7838729999999998</v>
      </c>
      <c r="BQ17" s="355">
        <v>2.7634370000000001</v>
      </c>
      <c r="BR17" s="355">
        <v>2.8237199999999998</v>
      </c>
      <c r="BS17" s="355">
        <v>2.7352210000000001</v>
      </c>
      <c r="BT17" s="355">
        <v>2.5949070000000001</v>
      </c>
      <c r="BU17" s="355">
        <v>2.5642160000000001</v>
      </c>
      <c r="BV17" s="355">
        <v>2.505306</v>
      </c>
    </row>
    <row r="18" spans="1:74" ht="11.1" customHeight="1" x14ac:dyDescent="0.2">
      <c r="A18" s="104" t="s">
        <v>755</v>
      </c>
      <c r="B18" s="130" t="s">
        <v>1009</v>
      </c>
      <c r="C18" s="214">
        <v>2.2969618000000001E-2</v>
      </c>
      <c r="D18" s="214">
        <v>2.499529E-2</v>
      </c>
      <c r="E18" s="214">
        <v>2.0917024999999999E-2</v>
      </c>
      <c r="F18" s="214">
        <v>2.1322516999999999E-2</v>
      </c>
      <c r="G18" s="214">
        <v>2.0824677999999999E-2</v>
      </c>
      <c r="H18" s="214">
        <v>2.0310561000000001E-2</v>
      </c>
      <c r="I18" s="214">
        <v>2.0798963E-2</v>
      </c>
      <c r="J18" s="214">
        <v>2.0702696999999999E-2</v>
      </c>
      <c r="K18" s="214">
        <v>2.0926779E-2</v>
      </c>
      <c r="L18" s="214">
        <v>2.0155895E-2</v>
      </c>
      <c r="M18" s="214">
        <v>2.1238193999999998E-2</v>
      </c>
      <c r="N18" s="214">
        <v>2.0203555000000002E-2</v>
      </c>
      <c r="O18" s="214">
        <v>2.1703368000000001E-2</v>
      </c>
      <c r="P18" s="214">
        <v>2.4981353000000001E-2</v>
      </c>
      <c r="Q18" s="214">
        <v>2.1918354000000001E-2</v>
      </c>
      <c r="R18" s="214">
        <v>2.0650096999999999E-2</v>
      </c>
      <c r="S18" s="214">
        <v>1.9637867999999999E-2</v>
      </c>
      <c r="T18" s="214">
        <v>2.0310644999999999E-2</v>
      </c>
      <c r="U18" s="214">
        <v>2.0908919000000002E-2</v>
      </c>
      <c r="V18" s="214">
        <v>2.0149251999999999E-2</v>
      </c>
      <c r="W18" s="214">
        <v>2.0510613E-2</v>
      </c>
      <c r="X18" s="214">
        <v>2.0515487999999998E-2</v>
      </c>
      <c r="Y18" s="214">
        <v>2.0129055E-2</v>
      </c>
      <c r="Z18" s="214">
        <v>1.9977776999999999E-2</v>
      </c>
      <c r="AA18" s="214">
        <v>2.1289578999999999E-2</v>
      </c>
      <c r="AB18" s="214">
        <v>2.2282397999999998E-2</v>
      </c>
      <c r="AC18" s="214">
        <v>1.9653027999999999E-2</v>
      </c>
      <c r="AD18" s="214">
        <v>1.9834714999999999E-2</v>
      </c>
      <c r="AE18" s="214">
        <v>1.8750439000000001E-2</v>
      </c>
      <c r="AF18" s="214">
        <v>2.1045294999999999E-2</v>
      </c>
      <c r="AG18" s="214">
        <v>2.0910465999999999E-2</v>
      </c>
      <c r="AH18" s="214">
        <v>2.0368559000000001E-2</v>
      </c>
      <c r="AI18" s="214">
        <v>2.1234109000000001E-2</v>
      </c>
      <c r="AJ18" s="214">
        <v>1.9761804000000001E-2</v>
      </c>
      <c r="AK18" s="214">
        <v>1.9719654999999999E-2</v>
      </c>
      <c r="AL18" s="214">
        <v>2.1063131999999998E-2</v>
      </c>
      <c r="AM18" s="214">
        <v>2.1494398065E-2</v>
      </c>
      <c r="AN18" s="214">
        <v>2.2729550357E-2</v>
      </c>
      <c r="AO18" s="214">
        <v>2.0768642580999998E-2</v>
      </c>
      <c r="AP18" s="214">
        <v>1.9657008E-2</v>
      </c>
      <c r="AQ18" s="214">
        <v>1.8799190968E-2</v>
      </c>
      <c r="AR18" s="214">
        <v>2.0950715000000002E-2</v>
      </c>
      <c r="AS18" s="214">
        <v>2.0307615484000001E-2</v>
      </c>
      <c r="AT18" s="214">
        <v>2.0685135484E-2</v>
      </c>
      <c r="AU18" s="214">
        <v>2.0649243333E-2</v>
      </c>
      <c r="AV18" s="214">
        <v>2.0195978064999998E-2</v>
      </c>
      <c r="AW18" s="214">
        <v>1.9929292000000001E-2</v>
      </c>
      <c r="AX18" s="214">
        <v>2.1374138064999999E-2</v>
      </c>
      <c r="AY18" s="214">
        <v>2.4133587742000001E-2</v>
      </c>
      <c r="AZ18" s="214">
        <v>2.29355236E-2</v>
      </c>
      <c r="BA18" s="214">
        <v>2.0658281600000002E-2</v>
      </c>
      <c r="BB18" s="355">
        <v>1.9932399999999999E-2</v>
      </c>
      <c r="BC18" s="355">
        <v>1.9044100000000001E-2</v>
      </c>
      <c r="BD18" s="355">
        <v>2.0313600000000001E-2</v>
      </c>
      <c r="BE18" s="355">
        <v>2.0389000000000001E-2</v>
      </c>
      <c r="BF18" s="355">
        <v>2.0011600000000001E-2</v>
      </c>
      <c r="BG18" s="355">
        <v>2.0428100000000001E-2</v>
      </c>
      <c r="BH18" s="355">
        <v>1.9255100000000001E-2</v>
      </c>
      <c r="BI18" s="355">
        <v>1.9331000000000001E-2</v>
      </c>
      <c r="BJ18" s="355">
        <v>2.05814E-2</v>
      </c>
      <c r="BK18" s="355">
        <v>2.1661E-2</v>
      </c>
      <c r="BL18" s="355">
        <v>2.2667E-2</v>
      </c>
      <c r="BM18" s="355">
        <v>2.0158800000000001E-2</v>
      </c>
      <c r="BN18" s="355">
        <v>1.97542E-2</v>
      </c>
      <c r="BO18" s="355">
        <v>1.8900799999999999E-2</v>
      </c>
      <c r="BP18" s="355">
        <v>2.0178999999999999E-2</v>
      </c>
      <c r="BQ18" s="355">
        <v>2.0265200000000001E-2</v>
      </c>
      <c r="BR18" s="355">
        <v>1.98966E-2</v>
      </c>
      <c r="BS18" s="355">
        <v>2.03225E-2</v>
      </c>
      <c r="BT18" s="355">
        <v>1.9162499999999999E-2</v>
      </c>
      <c r="BU18" s="355">
        <v>1.92471E-2</v>
      </c>
      <c r="BV18" s="355">
        <v>2.0504499999999998E-2</v>
      </c>
    </row>
    <row r="19" spans="1:74" ht="11.1" customHeight="1" x14ac:dyDescent="0.2">
      <c r="A19" s="104" t="s">
        <v>932</v>
      </c>
      <c r="B19" s="130" t="s">
        <v>368</v>
      </c>
      <c r="C19" s="214">
        <v>0.38846907000000003</v>
      </c>
      <c r="D19" s="214">
        <v>0.38152710000000001</v>
      </c>
      <c r="E19" s="214">
        <v>0.36847844800000001</v>
      </c>
      <c r="F19" s="214">
        <v>0.35918536400000001</v>
      </c>
      <c r="G19" s="214">
        <v>0.36116378500000001</v>
      </c>
      <c r="H19" s="214">
        <v>0.37918995</v>
      </c>
      <c r="I19" s="214">
        <v>0.39854215999999998</v>
      </c>
      <c r="J19" s="214">
        <v>0.40067561000000002</v>
      </c>
      <c r="K19" s="214">
        <v>0.38729533999999999</v>
      </c>
      <c r="L19" s="214">
        <v>0.361804813</v>
      </c>
      <c r="M19" s="214">
        <v>0.37627870400000002</v>
      </c>
      <c r="N19" s="214">
        <v>0.392886913</v>
      </c>
      <c r="O19" s="214">
        <v>0.39401195999999999</v>
      </c>
      <c r="P19" s="214">
        <v>0.38226148999999998</v>
      </c>
      <c r="Q19" s="214">
        <v>0.35816920800000002</v>
      </c>
      <c r="R19" s="214">
        <v>0.35479232500000002</v>
      </c>
      <c r="S19" s="214">
        <v>0.36056958900000002</v>
      </c>
      <c r="T19" s="214">
        <v>0.39657868000000002</v>
      </c>
      <c r="U19" s="214">
        <v>0.41794559999999997</v>
      </c>
      <c r="V19" s="214">
        <v>0.41019252</v>
      </c>
      <c r="W19" s="214">
        <v>0.40139900000000001</v>
      </c>
      <c r="X19" s="214">
        <v>0.37232778900000002</v>
      </c>
      <c r="Y19" s="214">
        <v>0.38945702799999998</v>
      </c>
      <c r="Z19" s="214">
        <v>0.40282805500000002</v>
      </c>
      <c r="AA19" s="214">
        <v>0.38453379999999998</v>
      </c>
      <c r="AB19" s="214">
        <v>0.38200943999999998</v>
      </c>
      <c r="AC19" s="214">
        <v>0.373408823</v>
      </c>
      <c r="AD19" s="214">
        <v>0.36287557799999998</v>
      </c>
      <c r="AE19" s="214">
        <v>0.36707430099999999</v>
      </c>
      <c r="AF19" s="214">
        <v>0.39197880000000002</v>
      </c>
      <c r="AG19" s="214">
        <v>0.40538953999999999</v>
      </c>
      <c r="AH19" s="214">
        <v>0.40880505</v>
      </c>
      <c r="AI19" s="214">
        <v>0.38869785000000001</v>
      </c>
      <c r="AJ19" s="214">
        <v>0.36612436700000001</v>
      </c>
      <c r="AK19" s="214">
        <v>0.37561054799999999</v>
      </c>
      <c r="AL19" s="214">
        <v>0.37825249999999999</v>
      </c>
      <c r="AM19" s="214">
        <v>0.38516241538000001</v>
      </c>
      <c r="AN19" s="214">
        <v>0.3878357436</v>
      </c>
      <c r="AO19" s="214">
        <v>0.37249426529000002</v>
      </c>
      <c r="AP19" s="214">
        <v>0.36829524316000001</v>
      </c>
      <c r="AQ19" s="214">
        <v>0.36195477534999998</v>
      </c>
      <c r="AR19" s="214">
        <v>0.38804379700000002</v>
      </c>
      <c r="AS19" s="214">
        <v>0.3995665102</v>
      </c>
      <c r="AT19" s="214">
        <v>0.39044848516000003</v>
      </c>
      <c r="AU19" s="214">
        <v>0.36327340420999998</v>
      </c>
      <c r="AV19" s="214">
        <v>0.35302245268999999</v>
      </c>
      <c r="AW19" s="214">
        <v>0.37715226529000001</v>
      </c>
      <c r="AX19" s="214">
        <v>0.39137178548000001</v>
      </c>
      <c r="AY19" s="214">
        <v>0.39052726137999999</v>
      </c>
      <c r="AZ19" s="214">
        <v>0.39462293197999998</v>
      </c>
      <c r="BA19" s="214">
        <v>0.38143486686</v>
      </c>
      <c r="BB19" s="355">
        <v>0.38251210000000002</v>
      </c>
      <c r="BC19" s="355">
        <v>0.37466719999999998</v>
      </c>
      <c r="BD19" s="355">
        <v>0.39739750000000001</v>
      </c>
      <c r="BE19" s="355">
        <v>0.41306169999999998</v>
      </c>
      <c r="BF19" s="355">
        <v>0.40918779999999999</v>
      </c>
      <c r="BG19" s="355">
        <v>0.38051069999999998</v>
      </c>
      <c r="BH19" s="355">
        <v>0.36687009999999998</v>
      </c>
      <c r="BI19" s="355">
        <v>0.39138810000000002</v>
      </c>
      <c r="BJ19" s="355">
        <v>0.40481699999999998</v>
      </c>
      <c r="BK19" s="355">
        <v>0.39749620000000002</v>
      </c>
      <c r="BL19" s="355">
        <v>0.40353899999999998</v>
      </c>
      <c r="BM19" s="355">
        <v>0.39104549999999999</v>
      </c>
      <c r="BN19" s="355">
        <v>0.38896609999999998</v>
      </c>
      <c r="BO19" s="355">
        <v>0.38252199999999997</v>
      </c>
      <c r="BP19" s="355">
        <v>0.40322950000000002</v>
      </c>
      <c r="BQ19" s="355">
        <v>0.4176493</v>
      </c>
      <c r="BR19" s="355">
        <v>0.41435300000000003</v>
      </c>
      <c r="BS19" s="355">
        <v>0.39130419999999999</v>
      </c>
      <c r="BT19" s="355">
        <v>0.37375629999999999</v>
      </c>
      <c r="BU19" s="355">
        <v>0.39549600000000001</v>
      </c>
      <c r="BV19" s="355">
        <v>0.41025230000000001</v>
      </c>
    </row>
    <row r="20" spans="1:74" ht="11.1" customHeight="1" x14ac:dyDescent="0.2">
      <c r="A20" s="107" t="s">
        <v>757</v>
      </c>
      <c r="B20" s="203" t="s">
        <v>590</v>
      </c>
      <c r="C20" s="214">
        <v>11.39615527</v>
      </c>
      <c r="D20" s="214">
        <v>11.415138990000001</v>
      </c>
      <c r="E20" s="214">
        <v>10.122936129999999</v>
      </c>
      <c r="F20" s="214">
        <v>9.5556409280000008</v>
      </c>
      <c r="G20" s="214">
        <v>9.7618369769999997</v>
      </c>
      <c r="H20" s="214">
        <v>11.138922620000001</v>
      </c>
      <c r="I20" s="214">
        <v>11.73802553</v>
      </c>
      <c r="J20" s="214">
        <v>11.75173987</v>
      </c>
      <c r="K20" s="214">
        <v>11.28419938</v>
      </c>
      <c r="L20" s="214">
        <v>9.9321204390000002</v>
      </c>
      <c r="M20" s="214">
        <v>9.8900314560000009</v>
      </c>
      <c r="N20" s="214">
        <v>10.38061894</v>
      </c>
      <c r="O20" s="214">
        <v>11.02840939</v>
      </c>
      <c r="P20" s="214">
        <v>11.338277209999999</v>
      </c>
      <c r="Q20" s="214">
        <v>10.20822628</v>
      </c>
      <c r="R20" s="214">
        <v>9.5372963510000002</v>
      </c>
      <c r="S20" s="214">
        <v>9.6538179579999994</v>
      </c>
      <c r="T20" s="214">
        <v>11.276475270000001</v>
      </c>
      <c r="U20" s="214">
        <v>12.12562518</v>
      </c>
      <c r="V20" s="214">
        <v>12.08863665</v>
      </c>
      <c r="W20" s="214">
        <v>11.499994839999999</v>
      </c>
      <c r="X20" s="214">
        <v>9.9225002460000002</v>
      </c>
      <c r="Y20" s="214">
        <v>9.5866746559999996</v>
      </c>
      <c r="Z20" s="214">
        <v>9.9945556829999997</v>
      </c>
      <c r="AA20" s="214">
        <v>10.73582944</v>
      </c>
      <c r="AB20" s="214">
        <v>10.616690930000001</v>
      </c>
      <c r="AC20" s="214">
        <v>9.5931623380000008</v>
      </c>
      <c r="AD20" s="214">
        <v>9.3472501539999993</v>
      </c>
      <c r="AE20" s="214">
        <v>9.5511917690000008</v>
      </c>
      <c r="AF20" s="214">
        <v>11.38790897</v>
      </c>
      <c r="AG20" s="214">
        <v>12.41094657</v>
      </c>
      <c r="AH20" s="214">
        <v>12.70533176</v>
      </c>
      <c r="AI20" s="214">
        <v>11.61376739</v>
      </c>
      <c r="AJ20" s="214">
        <v>9.9364685769999994</v>
      </c>
      <c r="AK20" s="214">
        <v>9.6195098940000001</v>
      </c>
      <c r="AL20" s="214">
        <v>10.401550110000001</v>
      </c>
      <c r="AM20" s="214">
        <v>10.551216670000001</v>
      </c>
      <c r="AN20" s="214">
        <v>10.157489932000001</v>
      </c>
      <c r="AO20" s="214">
        <v>9.689786325</v>
      </c>
      <c r="AP20" s="214">
        <v>9.3439269352000007</v>
      </c>
      <c r="AQ20" s="214">
        <v>9.7044951150000003</v>
      </c>
      <c r="AR20" s="214">
        <v>11.193902982999999</v>
      </c>
      <c r="AS20" s="214">
        <v>12.085634912</v>
      </c>
      <c r="AT20" s="214">
        <v>11.897403776000001</v>
      </c>
      <c r="AU20" s="214">
        <v>10.989710049999999</v>
      </c>
      <c r="AV20" s="214">
        <v>9.9051657333000005</v>
      </c>
      <c r="AW20" s="214">
        <v>9.6978844439999996</v>
      </c>
      <c r="AX20" s="214">
        <v>10.323043312999999</v>
      </c>
      <c r="AY20" s="214">
        <v>11.365116338</v>
      </c>
      <c r="AZ20" s="214">
        <v>10.754504556000001</v>
      </c>
      <c r="BA20" s="214">
        <v>9.8923391684999995</v>
      </c>
      <c r="BB20" s="355">
        <v>9.4944609999999994</v>
      </c>
      <c r="BC20" s="355">
        <v>9.9063970000000001</v>
      </c>
      <c r="BD20" s="355">
        <v>11.360139999999999</v>
      </c>
      <c r="BE20" s="355">
        <v>12.14171</v>
      </c>
      <c r="BF20" s="355">
        <v>12.2446</v>
      </c>
      <c r="BG20" s="355">
        <v>11.1319</v>
      </c>
      <c r="BH20" s="355">
        <v>9.9869090000000007</v>
      </c>
      <c r="BI20" s="355">
        <v>9.7536710000000006</v>
      </c>
      <c r="BJ20" s="355">
        <v>10.34615</v>
      </c>
      <c r="BK20" s="355">
        <v>11.20642</v>
      </c>
      <c r="BL20" s="355">
        <v>10.8459</v>
      </c>
      <c r="BM20" s="355">
        <v>10.01857</v>
      </c>
      <c r="BN20" s="355">
        <v>9.5443870000000004</v>
      </c>
      <c r="BO20" s="355">
        <v>9.9444820000000007</v>
      </c>
      <c r="BP20" s="355">
        <v>11.40236</v>
      </c>
      <c r="BQ20" s="355">
        <v>12.20341</v>
      </c>
      <c r="BR20" s="355">
        <v>12.315020000000001</v>
      </c>
      <c r="BS20" s="355">
        <v>11.20274</v>
      </c>
      <c r="BT20" s="355">
        <v>10.045389999999999</v>
      </c>
      <c r="BU20" s="355">
        <v>9.8025289999999998</v>
      </c>
      <c r="BV20" s="355">
        <v>10.400370000000001</v>
      </c>
    </row>
    <row r="21" spans="1:74" ht="11.1" customHeight="1" x14ac:dyDescent="0.2">
      <c r="A21" s="107"/>
      <c r="B21" s="108" t="s">
        <v>195</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196</v>
      </c>
      <c r="B22" s="203" t="s">
        <v>197</v>
      </c>
      <c r="C22" s="275">
        <v>1138.5682988999999</v>
      </c>
      <c r="D22" s="275">
        <v>998.40645557000005</v>
      </c>
      <c r="E22" s="275">
        <v>887.72486126000001</v>
      </c>
      <c r="F22" s="275">
        <v>717.20093779000001</v>
      </c>
      <c r="G22" s="275">
        <v>743.91092899</v>
      </c>
      <c r="H22" s="275">
        <v>917.38152914</v>
      </c>
      <c r="I22" s="275">
        <v>1064.8704264</v>
      </c>
      <c r="J22" s="275">
        <v>1055.5591973999999</v>
      </c>
      <c r="K22" s="275">
        <v>938.30398752999997</v>
      </c>
      <c r="L22" s="275">
        <v>761.86948175999999</v>
      </c>
      <c r="M22" s="275">
        <v>773.12285872999996</v>
      </c>
      <c r="N22" s="275">
        <v>938.76460712000005</v>
      </c>
      <c r="O22" s="275">
        <v>1061.2667402</v>
      </c>
      <c r="P22" s="275">
        <v>953.97952132</v>
      </c>
      <c r="Q22" s="275">
        <v>902.59271278000006</v>
      </c>
      <c r="R22" s="275">
        <v>694.84626473000003</v>
      </c>
      <c r="S22" s="275">
        <v>733.06581529000005</v>
      </c>
      <c r="T22" s="275">
        <v>926.72491669999999</v>
      </c>
      <c r="U22" s="275">
        <v>1125.0008307000001</v>
      </c>
      <c r="V22" s="275">
        <v>1113.2673294000001</v>
      </c>
      <c r="W22" s="275">
        <v>966.14287387000002</v>
      </c>
      <c r="X22" s="275">
        <v>765.33188921999999</v>
      </c>
      <c r="Y22" s="275">
        <v>713.93977875999997</v>
      </c>
      <c r="Z22" s="275">
        <v>860.24927941999999</v>
      </c>
      <c r="AA22" s="275">
        <v>999.26060428000005</v>
      </c>
      <c r="AB22" s="275">
        <v>884.72207283</v>
      </c>
      <c r="AC22" s="275">
        <v>764.68698926000002</v>
      </c>
      <c r="AD22" s="275">
        <v>673.26753049000001</v>
      </c>
      <c r="AE22" s="275">
        <v>718.69169839000006</v>
      </c>
      <c r="AF22" s="275">
        <v>955.30956011000001</v>
      </c>
      <c r="AG22" s="275">
        <v>1178.0787961000001</v>
      </c>
      <c r="AH22" s="275">
        <v>1193.583609</v>
      </c>
      <c r="AI22" s="275">
        <v>986.98524056999997</v>
      </c>
      <c r="AJ22" s="275">
        <v>774.46346359999995</v>
      </c>
      <c r="AK22" s="275">
        <v>711.41354591000004</v>
      </c>
      <c r="AL22" s="275">
        <v>925.32236910999995</v>
      </c>
      <c r="AM22" s="275">
        <v>979.84451710999997</v>
      </c>
      <c r="AN22" s="275">
        <v>768.30682689000002</v>
      </c>
      <c r="AO22" s="275">
        <v>784.11584746999995</v>
      </c>
      <c r="AP22" s="275">
        <v>689.59547382999995</v>
      </c>
      <c r="AQ22" s="275">
        <v>750.32463481000002</v>
      </c>
      <c r="AR22" s="275">
        <v>925.11278144000005</v>
      </c>
      <c r="AS22" s="275">
        <v>1130.1075363</v>
      </c>
      <c r="AT22" s="275">
        <v>1076.6689008000001</v>
      </c>
      <c r="AU22" s="275">
        <v>902.70206350000001</v>
      </c>
      <c r="AV22" s="275">
        <v>780.69162891999997</v>
      </c>
      <c r="AW22" s="275">
        <v>741.93565360000002</v>
      </c>
      <c r="AX22" s="275">
        <v>923.15518368000005</v>
      </c>
      <c r="AY22" s="275">
        <v>1115.6591919</v>
      </c>
      <c r="AZ22" s="275">
        <v>837.94640000000004</v>
      </c>
      <c r="BA22" s="275">
        <v>802.19179999999994</v>
      </c>
      <c r="BB22" s="338">
        <v>698.06280000000004</v>
      </c>
      <c r="BC22" s="338">
        <v>766.59900000000005</v>
      </c>
      <c r="BD22" s="338">
        <v>934.88689999999997</v>
      </c>
      <c r="BE22" s="338">
        <v>1119.194</v>
      </c>
      <c r="BF22" s="338">
        <v>1109.857</v>
      </c>
      <c r="BG22" s="338">
        <v>906.61360000000002</v>
      </c>
      <c r="BH22" s="338">
        <v>778.94010000000003</v>
      </c>
      <c r="BI22" s="338">
        <v>737.85699999999997</v>
      </c>
      <c r="BJ22" s="338">
        <v>908.26660000000004</v>
      </c>
      <c r="BK22" s="338">
        <v>1064.4770000000001</v>
      </c>
      <c r="BL22" s="338">
        <v>851.197</v>
      </c>
      <c r="BM22" s="338">
        <v>796.11109999999996</v>
      </c>
      <c r="BN22" s="338">
        <v>689.02359999999999</v>
      </c>
      <c r="BO22" s="338">
        <v>756.68889999999999</v>
      </c>
      <c r="BP22" s="338">
        <v>923.07849999999996</v>
      </c>
      <c r="BQ22" s="338">
        <v>1109.5509999999999</v>
      </c>
      <c r="BR22" s="338">
        <v>1102.154</v>
      </c>
      <c r="BS22" s="338">
        <v>901.18290000000002</v>
      </c>
      <c r="BT22" s="338">
        <v>775.11389999999994</v>
      </c>
      <c r="BU22" s="338">
        <v>733.83870000000002</v>
      </c>
      <c r="BV22" s="338">
        <v>903.64639999999997</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378"/>
      <c r="BC23" s="378"/>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99</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378"/>
      <c r="BC24" s="378"/>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64</v>
      </c>
      <c r="B25" s="203" t="s">
        <v>84</v>
      </c>
      <c r="C25" s="258">
        <v>133.70472699999999</v>
      </c>
      <c r="D25" s="258">
        <v>119.90428300000001</v>
      </c>
      <c r="E25" s="258">
        <v>118.260238</v>
      </c>
      <c r="F25" s="258">
        <v>128.92501799999999</v>
      </c>
      <c r="G25" s="258">
        <v>136.92056299999999</v>
      </c>
      <c r="H25" s="258">
        <v>133.479434</v>
      </c>
      <c r="I25" s="258">
        <v>125.869913</v>
      </c>
      <c r="J25" s="258">
        <v>121.36913199999999</v>
      </c>
      <c r="K25" s="258">
        <v>124.54611800000001</v>
      </c>
      <c r="L25" s="258">
        <v>136.96425400000001</v>
      </c>
      <c r="M25" s="258">
        <v>142.59539599999999</v>
      </c>
      <c r="N25" s="258">
        <v>151.54845399999999</v>
      </c>
      <c r="O25" s="258">
        <v>154.389578</v>
      </c>
      <c r="P25" s="258">
        <v>149.07128700000001</v>
      </c>
      <c r="Q25" s="258">
        <v>154.346698</v>
      </c>
      <c r="R25" s="258">
        <v>167.06340900000001</v>
      </c>
      <c r="S25" s="258">
        <v>172.809335</v>
      </c>
      <c r="T25" s="258">
        <v>166.43659700000001</v>
      </c>
      <c r="U25" s="258">
        <v>157.93807699999999</v>
      </c>
      <c r="V25" s="258">
        <v>155.95185499999999</v>
      </c>
      <c r="W25" s="258">
        <v>162.108619</v>
      </c>
      <c r="X25" s="258">
        <v>175.587987</v>
      </c>
      <c r="Y25" s="258">
        <v>188.594571</v>
      </c>
      <c r="Z25" s="258">
        <v>195.54803699999999</v>
      </c>
      <c r="AA25" s="258">
        <v>187.203047</v>
      </c>
      <c r="AB25" s="258">
        <v>187.06361799999999</v>
      </c>
      <c r="AC25" s="258">
        <v>191.55273500000001</v>
      </c>
      <c r="AD25" s="258">
        <v>193.18521200000001</v>
      </c>
      <c r="AE25" s="258">
        <v>192.41693000000001</v>
      </c>
      <c r="AF25" s="258">
        <v>182.086476</v>
      </c>
      <c r="AG25" s="258">
        <v>168.11860899999999</v>
      </c>
      <c r="AH25" s="258">
        <v>158.908174</v>
      </c>
      <c r="AI25" s="258">
        <v>156.56690900000001</v>
      </c>
      <c r="AJ25" s="258">
        <v>160.93226000000001</v>
      </c>
      <c r="AK25" s="258">
        <v>170.27655799999999</v>
      </c>
      <c r="AL25" s="258">
        <v>162.00901400000001</v>
      </c>
      <c r="AM25" s="258">
        <v>156.20704900000001</v>
      </c>
      <c r="AN25" s="258">
        <v>160.48021800000001</v>
      </c>
      <c r="AO25" s="258">
        <v>161.730985</v>
      </c>
      <c r="AP25" s="258">
        <v>163.768969</v>
      </c>
      <c r="AQ25" s="258">
        <v>162.36142000000001</v>
      </c>
      <c r="AR25" s="258">
        <v>157.78437500000001</v>
      </c>
      <c r="AS25" s="258">
        <v>145.43485000000001</v>
      </c>
      <c r="AT25" s="258">
        <v>141.770792</v>
      </c>
      <c r="AU25" s="258">
        <v>139.36282</v>
      </c>
      <c r="AV25" s="258">
        <v>141.242144</v>
      </c>
      <c r="AW25" s="258">
        <v>143.24569199999999</v>
      </c>
      <c r="AX25" s="258">
        <v>137.188896</v>
      </c>
      <c r="AY25" s="258">
        <v>123.49857799999999</v>
      </c>
      <c r="AZ25" s="258">
        <v>121.02589999999999</v>
      </c>
      <c r="BA25" s="258">
        <v>126.63930000000001</v>
      </c>
      <c r="BB25" s="346">
        <v>127.33069999999999</v>
      </c>
      <c r="BC25" s="346">
        <v>128.874</v>
      </c>
      <c r="BD25" s="346">
        <v>123.9235</v>
      </c>
      <c r="BE25" s="346">
        <v>116.66289999999999</v>
      </c>
      <c r="BF25" s="346">
        <v>112.9676</v>
      </c>
      <c r="BG25" s="346">
        <v>111.5352</v>
      </c>
      <c r="BH25" s="346">
        <v>116.6255</v>
      </c>
      <c r="BI25" s="346">
        <v>121.88590000000001</v>
      </c>
      <c r="BJ25" s="346">
        <v>119.81610000000001</v>
      </c>
      <c r="BK25" s="346">
        <v>115.76179999999999</v>
      </c>
      <c r="BL25" s="346">
        <v>113.6219</v>
      </c>
      <c r="BM25" s="346">
        <v>119.3723</v>
      </c>
      <c r="BN25" s="346">
        <v>120.1866</v>
      </c>
      <c r="BO25" s="346">
        <v>121.8164</v>
      </c>
      <c r="BP25" s="346">
        <v>116.7619</v>
      </c>
      <c r="BQ25" s="346">
        <v>114.1996</v>
      </c>
      <c r="BR25" s="346">
        <v>112.4084</v>
      </c>
      <c r="BS25" s="346">
        <v>110.8848</v>
      </c>
      <c r="BT25" s="346">
        <v>115.889</v>
      </c>
      <c r="BU25" s="346">
        <v>121.06789999999999</v>
      </c>
      <c r="BV25" s="346">
        <v>120.42140000000001</v>
      </c>
    </row>
    <row r="26" spans="1:74" ht="11.1" customHeight="1" x14ac:dyDescent="0.2">
      <c r="A26" s="107" t="s">
        <v>80</v>
      </c>
      <c r="B26" s="203" t="s">
        <v>82</v>
      </c>
      <c r="C26" s="258">
        <v>10.056524</v>
      </c>
      <c r="D26" s="258">
        <v>10.676515999999999</v>
      </c>
      <c r="E26" s="258">
        <v>10.606097</v>
      </c>
      <c r="F26" s="258">
        <v>10.607760000000001</v>
      </c>
      <c r="G26" s="258">
        <v>10.580579999999999</v>
      </c>
      <c r="H26" s="258">
        <v>10.659186</v>
      </c>
      <c r="I26" s="258">
        <v>10.250047</v>
      </c>
      <c r="J26" s="258">
        <v>10.460414999999999</v>
      </c>
      <c r="K26" s="258">
        <v>10.531572000000001</v>
      </c>
      <c r="L26" s="258">
        <v>10.890506</v>
      </c>
      <c r="M26" s="258">
        <v>11.977948</v>
      </c>
      <c r="N26" s="258">
        <v>12.763876</v>
      </c>
      <c r="O26" s="258">
        <v>12.206533</v>
      </c>
      <c r="P26" s="258">
        <v>9.7982139999999998</v>
      </c>
      <c r="Q26" s="258">
        <v>10.250736</v>
      </c>
      <c r="R26" s="258">
        <v>10.152165</v>
      </c>
      <c r="S26" s="258">
        <v>10.518329</v>
      </c>
      <c r="T26" s="258">
        <v>10.570016000000001</v>
      </c>
      <c r="U26" s="258">
        <v>10.263408999999999</v>
      </c>
      <c r="V26" s="258">
        <v>10.086831</v>
      </c>
      <c r="W26" s="258">
        <v>10.76604</v>
      </c>
      <c r="X26" s="258">
        <v>11.491528000000001</v>
      </c>
      <c r="Y26" s="258">
        <v>12.310199000000001</v>
      </c>
      <c r="Z26" s="258">
        <v>12.566008</v>
      </c>
      <c r="AA26" s="258">
        <v>12.020158</v>
      </c>
      <c r="AB26" s="258">
        <v>11.645473000000001</v>
      </c>
      <c r="AC26" s="258">
        <v>11.732889999999999</v>
      </c>
      <c r="AD26" s="258">
        <v>11.982028</v>
      </c>
      <c r="AE26" s="258">
        <v>12.093938</v>
      </c>
      <c r="AF26" s="258">
        <v>11.935582</v>
      </c>
      <c r="AG26" s="258">
        <v>11.696489</v>
      </c>
      <c r="AH26" s="258">
        <v>11.595335</v>
      </c>
      <c r="AI26" s="258">
        <v>11.63987</v>
      </c>
      <c r="AJ26" s="258">
        <v>11.63039</v>
      </c>
      <c r="AK26" s="258">
        <v>11.938751</v>
      </c>
      <c r="AL26" s="258">
        <v>11.786481999999999</v>
      </c>
      <c r="AM26" s="258">
        <v>11.846501</v>
      </c>
      <c r="AN26" s="258">
        <v>11.709982999999999</v>
      </c>
      <c r="AO26" s="258">
        <v>12.541505000000001</v>
      </c>
      <c r="AP26" s="258">
        <v>12.305598</v>
      </c>
      <c r="AQ26" s="258">
        <v>12.036095</v>
      </c>
      <c r="AR26" s="258">
        <v>11.889896</v>
      </c>
      <c r="AS26" s="258">
        <v>11.690583</v>
      </c>
      <c r="AT26" s="258">
        <v>11.500157</v>
      </c>
      <c r="AU26" s="258">
        <v>11.378622999999999</v>
      </c>
      <c r="AV26" s="258">
        <v>11.325189</v>
      </c>
      <c r="AW26" s="258">
        <v>11.376973</v>
      </c>
      <c r="AX26" s="258">
        <v>10.991702</v>
      </c>
      <c r="AY26" s="258">
        <v>9.8286130000000007</v>
      </c>
      <c r="AZ26" s="258">
        <v>10.427070000000001</v>
      </c>
      <c r="BA26" s="258">
        <v>10.750209999999999</v>
      </c>
      <c r="BB26" s="346">
        <v>10.795019999999999</v>
      </c>
      <c r="BC26" s="346">
        <v>10.856249999999999</v>
      </c>
      <c r="BD26" s="346">
        <v>10.985239999999999</v>
      </c>
      <c r="BE26" s="346">
        <v>10.68642</v>
      </c>
      <c r="BF26" s="346">
        <v>10.77609</v>
      </c>
      <c r="BG26" s="346">
        <v>11.100339999999999</v>
      </c>
      <c r="BH26" s="346">
        <v>11.39086</v>
      </c>
      <c r="BI26" s="346">
        <v>11.73556</v>
      </c>
      <c r="BJ26" s="346">
        <v>11.743650000000001</v>
      </c>
      <c r="BK26" s="346">
        <v>11.24108</v>
      </c>
      <c r="BL26" s="346">
        <v>11.25154</v>
      </c>
      <c r="BM26" s="346">
        <v>11.63133</v>
      </c>
      <c r="BN26" s="346">
        <v>11.56016</v>
      </c>
      <c r="BO26" s="346">
        <v>11.54566</v>
      </c>
      <c r="BP26" s="346">
        <v>11.60965</v>
      </c>
      <c r="BQ26" s="346">
        <v>11.264860000000001</v>
      </c>
      <c r="BR26" s="346">
        <v>11.30852</v>
      </c>
      <c r="BS26" s="346">
        <v>11.59615</v>
      </c>
      <c r="BT26" s="346">
        <v>11.83893</v>
      </c>
      <c r="BU26" s="346">
        <v>12.12138</v>
      </c>
      <c r="BV26" s="346">
        <v>12.055020000000001</v>
      </c>
    </row>
    <row r="27" spans="1:74" ht="11.1" customHeight="1" x14ac:dyDescent="0.2">
      <c r="A27" s="107" t="s">
        <v>81</v>
      </c>
      <c r="B27" s="203" t="s">
        <v>83</v>
      </c>
      <c r="C27" s="258">
        <v>15.057862</v>
      </c>
      <c r="D27" s="258">
        <v>16.002562999999999</v>
      </c>
      <c r="E27" s="258">
        <v>16.147631000000001</v>
      </c>
      <c r="F27" s="258">
        <v>16.482986</v>
      </c>
      <c r="G27" s="258">
        <v>16.284594999999999</v>
      </c>
      <c r="H27" s="258">
        <v>16.583413</v>
      </c>
      <c r="I27" s="258">
        <v>16.489792000000001</v>
      </c>
      <c r="J27" s="258">
        <v>16.510366000000001</v>
      </c>
      <c r="K27" s="258">
        <v>16.863444999999999</v>
      </c>
      <c r="L27" s="258">
        <v>17.428569</v>
      </c>
      <c r="M27" s="258">
        <v>18.165973000000001</v>
      </c>
      <c r="N27" s="258">
        <v>18.309222999999999</v>
      </c>
      <c r="O27" s="258">
        <v>18.216335999999998</v>
      </c>
      <c r="P27" s="258">
        <v>16.459309999999999</v>
      </c>
      <c r="Q27" s="258">
        <v>16.995867000000001</v>
      </c>
      <c r="R27" s="258">
        <v>17.167448</v>
      </c>
      <c r="S27" s="258">
        <v>17.356687999999998</v>
      </c>
      <c r="T27" s="258">
        <v>17.512678999999999</v>
      </c>
      <c r="U27" s="258">
        <v>17.518833999999998</v>
      </c>
      <c r="V27" s="258">
        <v>17.711565</v>
      </c>
      <c r="W27" s="258">
        <v>18.285516000000001</v>
      </c>
      <c r="X27" s="258">
        <v>18.595804999999999</v>
      </c>
      <c r="Y27" s="258">
        <v>18.737691000000002</v>
      </c>
      <c r="Z27" s="258">
        <v>17.955214999999999</v>
      </c>
      <c r="AA27" s="258">
        <v>17.929735999999998</v>
      </c>
      <c r="AB27" s="258">
        <v>17.661663000000001</v>
      </c>
      <c r="AC27" s="258">
        <v>17.501256000000001</v>
      </c>
      <c r="AD27" s="258">
        <v>17.637352</v>
      </c>
      <c r="AE27" s="258">
        <v>17.855595000000001</v>
      </c>
      <c r="AF27" s="258">
        <v>17.859297000000002</v>
      </c>
      <c r="AG27" s="258">
        <v>17.726261999999998</v>
      </c>
      <c r="AH27" s="258">
        <v>21.736153000000002</v>
      </c>
      <c r="AI27" s="258">
        <v>21.769701999999999</v>
      </c>
      <c r="AJ27" s="258">
        <v>21.939779999999999</v>
      </c>
      <c r="AK27" s="258">
        <v>17.819382000000001</v>
      </c>
      <c r="AL27" s="258">
        <v>17.750077999999998</v>
      </c>
      <c r="AM27" s="258">
        <v>17.496300000000002</v>
      </c>
      <c r="AN27" s="258">
        <v>17.287451999999998</v>
      </c>
      <c r="AO27" s="258">
        <v>17.005503000000001</v>
      </c>
      <c r="AP27" s="258">
        <v>16.948294000000001</v>
      </c>
      <c r="AQ27" s="258">
        <v>16.817015999999999</v>
      </c>
      <c r="AR27" s="258">
        <v>16.644051999999999</v>
      </c>
      <c r="AS27" s="258">
        <v>16.803901</v>
      </c>
      <c r="AT27" s="258">
        <v>16.644086999999999</v>
      </c>
      <c r="AU27" s="258">
        <v>16.353683</v>
      </c>
      <c r="AV27" s="258">
        <v>16.378329999999998</v>
      </c>
      <c r="AW27" s="258">
        <v>16.388045999999999</v>
      </c>
      <c r="AX27" s="258">
        <v>15.833327000000001</v>
      </c>
      <c r="AY27" s="258">
        <v>14.729865</v>
      </c>
      <c r="AZ27" s="258">
        <v>15.00656</v>
      </c>
      <c r="BA27" s="258">
        <v>15.008150000000001</v>
      </c>
      <c r="BB27" s="346">
        <v>14.99512</v>
      </c>
      <c r="BC27" s="346">
        <v>14.99489</v>
      </c>
      <c r="BD27" s="346">
        <v>15.13766</v>
      </c>
      <c r="BE27" s="346">
        <v>15.14798</v>
      </c>
      <c r="BF27" s="346">
        <v>15.20135</v>
      </c>
      <c r="BG27" s="346">
        <v>15.334899999999999</v>
      </c>
      <c r="BH27" s="346">
        <v>15.52535</v>
      </c>
      <c r="BI27" s="346">
        <v>15.820869999999999</v>
      </c>
      <c r="BJ27" s="346">
        <v>15.911989999999999</v>
      </c>
      <c r="BK27" s="346">
        <v>16.002479999999998</v>
      </c>
      <c r="BL27" s="346">
        <v>16.165240000000001</v>
      </c>
      <c r="BM27" s="346">
        <v>16.124420000000001</v>
      </c>
      <c r="BN27" s="346">
        <v>16.050219999999999</v>
      </c>
      <c r="BO27" s="346">
        <v>15.989750000000001</v>
      </c>
      <c r="BP27" s="346">
        <v>16.072690000000001</v>
      </c>
      <c r="BQ27" s="346">
        <v>16.024640000000002</v>
      </c>
      <c r="BR27" s="346">
        <v>16.020600000000002</v>
      </c>
      <c r="BS27" s="346">
        <v>16.096440000000001</v>
      </c>
      <c r="BT27" s="346">
        <v>16.224810000000002</v>
      </c>
      <c r="BU27" s="346">
        <v>16.45862</v>
      </c>
      <c r="BV27" s="346">
        <v>16.49156</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378"/>
      <c r="BC28" s="378"/>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140</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378"/>
      <c r="BC29" s="378"/>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36</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378"/>
      <c r="BC30" s="378"/>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661</v>
      </c>
      <c r="B31" s="203" t="s">
        <v>524</v>
      </c>
      <c r="C31" s="214">
        <v>2.29</v>
      </c>
      <c r="D31" s="214">
        <v>2.3199999999999998</v>
      </c>
      <c r="E31" s="214">
        <v>2.36</v>
      </c>
      <c r="F31" s="214">
        <v>2.39</v>
      </c>
      <c r="G31" s="214">
        <v>2.4</v>
      </c>
      <c r="H31" s="214">
        <v>2.38</v>
      </c>
      <c r="I31" s="214">
        <v>2.38</v>
      </c>
      <c r="J31" s="214">
        <v>2.37</v>
      </c>
      <c r="K31" s="214">
        <v>2.37</v>
      </c>
      <c r="L31" s="214">
        <v>2.31</v>
      </c>
      <c r="M31" s="214">
        <v>2.2999999999999998</v>
      </c>
      <c r="N31" s="214">
        <v>2.5099999999999998</v>
      </c>
      <c r="O31" s="214">
        <v>2.29</v>
      </c>
      <c r="P31" s="214">
        <v>2.2599999999999998</v>
      </c>
      <c r="Q31" s="214">
        <v>2.2599999999999998</v>
      </c>
      <c r="R31" s="214">
        <v>2.23</v>
      </c>
      <c r="S31" s="214">
        <v>2.2599999999999998</v>
      </c>
      <c r="T31" s="214">
        <v>2.25</v>
      </c>
      <c r="U31" s="214">
        <v>2.21</v>
      </c>
      <c r="V31" s="214">
        <v>2.23</v>
      </c>
      <c r="W31" s="214">
        <v>2.2200000000000002</v>
      </c>
      <c r="X31" s="214">
        <v>2.15</v>
      </c>
      <c r="Y31" s="214">
        <v>2.15</v>
      </c>
      <c r="Z31" s="214">
        <v>2.16</v>
      </c>
      <c r="AA31" s="214">
        <v>2.12</v>
      </c>
      <c r="AB31" s="214">
        <v>2.11</v>
      </c>
      <c r="AC31" s="214">
        <v>2.17</v>
      </c>
      <c r="AD31" s="214">
        <v>2.16</v>
      </c>
      <c r="AE31" s="214">
        <v>2.16</v>
      </c>
      <c r="AF31" s="214">
        <v>2.1</v>
      </c>
      <c r="AG31" s="214">
        <v>2.11</v>
      </c>
      <c r="AH31" s="214">
        <v>2.11</v>
      </c>
      <c r="AI31" s="214">
        <v>2.12</v>
      </c>
      <c r="AJ31" s="214">
        <v>2.0699999999999998</v>
      </c>
      <c r="AK31" s="214">
        <v>2.08</v>
      </c>
      <c r="AL31" s="214">
        <v>2.08</v>
      </c>
      <c r="AM31" s="214">
        <v>2.0934710424</v>
      </c>
      <c r="AN31" s="214">
        <v>2.0660341364999999</v>
      </c>
      <c r="AO31" s="214">
        <v>2.0837337430999998</v>
      </c>
      <c r="AP31" s="214">
        <v>2.1099954978</v>
      </c>
      <c r="AQ31" s="214">
        <v>2.1273714637999999</v>
      </c>
      <c r="AR31" s="214">
        <v>2.1095980787999999</v>
      </c>
      <c r="AS31" s="214">
        <v>2.0872544975</v>
      </c>
      <c r="AT31" s="214">
        <v>2.0773643562999999</v>
      </c>
      <c r="AU31" s="214">
        <v>2.0260078902999998</v>
      </c>
      <c r="AV31" s="214">
        <v>2.0340826491000001</v>
      </c>
      <c r="AW31" s="214">
        <v>2.0398266791999999</v>
      </c>
      <c r="AX31" s="214">
        <v>2.0472866976000001</v>
      </c>
      <c r="AY31" s="214">
        <v>2.0684575265</v>
      </c>
      <c r="AZ31" s="214">
        <v>2.2052619999999998</v>
      </c>
      <c r="BA31" s="214">
        <v>2.189905</v>
      </c>
      <c r="BB31" s="355">
        <v>2.2055799999999999</v>
      </c>
      <c r="BC31" s="355">
        <v>2.2215790000000002</v>
      </c>
      <c r="BD31" s="355">
        <v>2.2025790000000001</v>
      </c>
      <c r="BE31" s="355">
        <v>2.2087219999999999</v>
      </c>
      <c r="BF31" s="355">
        <v>2.2123490000000001</v>
      </c>
      <c r="BG31" s="355">
        <v>2.2252559999999999</v>
      </c>
      <c r="BH31" s="355">
        <v>2.2154020000000001</v>
      </c>
      <c r="BI31" s="355">
        <v>2.1950159999999999</v>
      </c>
      <c r="BJ31" s="355">
        <v>2.1691859999999998</v>
      </c>
      <c r="BK31" s="355">
        <v>2.2213669999999999</v>
      </c>
      <c r="BL31" s="355">
        <v>2.2163949999999999</v>
      </c>
      <c r="BM31" s="355">
        <v>2.2148840000000001</v>
      </c>
      <c r="BN31" s="355">
        <v>2.1921970000000002</v>
      </c>
      <c r="BO31" s="355">
        <v>2.212993</v>
      </c>
      <c r="BP31" s="355">
        <v>2.2009240000000001</v>
      </c>
      <c r="BQ31" s="355">
        <v>2.2218369999999998</v>
      </c>
      <c r="BR31" s="355">
        <v>2.2227749999999999</v>
      </c>
      <c r="BS31" s="355">
        <v>2.2019500000000001</v>
      </c>
      <c r="BT31" s="355">
        <v>2.2154940000000001</v>
      </c>
      <c r="BU31" s="355">
        <v>2.2083050000000002</v>
      </c>
      <c r="BV31" s="355">
        <v>2.1579069999999998</v>
      </c>
    </row>
    <row r="32" spans="1:74" ht="11.1" customHeight="1" x14ac:dyDescent="0.2">
      <c r="A32" s="107" t="s">
        <v>663</v>
      </c>
      <c r="B32" s="203" t="s">
        <v>591</v>
      </c>
      <c r="C32" s="214">
        <v>7.02</v>
      </c>
      <c r="D32" s="214">
        <v>7.4</v>
      </c>
      <c r="E32" s="214">
        <v>6</v>
      </c>
      <c r="F32" s="214">
        <v>5.07</v>
      </c>
      <c r="G32" s="214">
        <v>4.93</v>
      </c>
      <c r="H32" s="214">
        <v>4.84</v>
      </c>
      <c r="I32" s="214">
        <v>4.43</v>
      </c>
      <c r="J32" s="214">
        <v>4.12</v>
      </c>
      <c r="K32" s="214">
        <v>4.2</v>
      </c>
      <c r="L32" s="214">
        <v>4.0999999999999996</v>
      </c>
      <c r="M32" s="214">
        <v>4.4800000000000004</v>
      </c>
      <c r="N32" s="214">
        <v>4.3600000000000003</v>
      </c>
      <c r="O32" s="214">
        <v>4.1100000000000003</v>
      </c>
      <c r="P32" s="214">
        <v>4.7</v>
      </c>
      <c r="Q32" s="214">
        <v>3.55</v>
      </c>
      <c r="R32" s="214">
        <v>3.1</v>
      </c>
      <c r="S32" s="214">
        <v>3.14</v>
      </c>
      <c r="T32" s="214">
        <v>3.12</v>
      </c>
      <c r="U32" s="214">
        <v>3.11</v>
      </c>
      <c r="V32" s="214">
        <v>3.11</v>
      </c>
      <c r="W32" s="214">
        <v>3.06</v>
      </c>
      <c r="X32" s="214">
        <v>2.92</v>
      </c>
      <c r="Y32" s="214">
        <v>2.65</v>
      </c>
      <c r="Z32" s="214">
        <v>2.59</v>
      </c>
      <c r="AA32" s="214">
        <v>3.02</v>
      </c>
      <c r="AB32" s="214">
        <v>2.7</v>
      </c>
      <c r="AC32" s="214">
        <v>2.23</v>
      </c>
      <c r="AD32" s="214">
        <v>2.42</v>
      </c>
      <c r="AE32" s="214">
        <v>2.39</v>
      </c>
      <c r="AF32" s="214">
        <v>2.67</v>
      </c>
      <c r="AG32" s="214">
        <v>2.97</v>
      </c>
      <c r="AH32" s="214">
        <v>2.95</v>
      </c>
      <c r="AI32" s="214">
        <v>3.07</v>
      </c>
      <c r="AJ32" s="214">
        <v>3.13</v>
      </c>
      <c r="AK32" s="214">
        <v>3.02</v>
      </c>
      <c r="AL32" s="214">
        <v>3.96</v>
      </c>
      <c r="AM32" s="214">
        <v>4.1347644062000004</v>
      </c>
      <c r="AN32" s="214">
        <v>3.5793237171999999</v>
      </c>
      <c r="AO32" s="214">
        <v>3.3634975841000001</v>
      </c>
      <c r="AP32" s="214">
        <v>3.3758073739999999</v>
      </c>
      <c r="AQ32" s="214">
        <v>3.4901357797000001</v>
      </c>
      <c r="AR32" s="214">
        <v>3.3042876976</v>
      </c>
      <c r="AS32" s="214">
        <v>3.2154399492999999</v>
      </c>
      <c r="AT32" s="214">
        <v>3.1607891574</v>
      </c>
      <c r="AU32" s="214">
        <v>3.1959351512</v>
      </c>
      <c r="AV32" s="214">
        <v>3.1623214850000001</v>
      </c>
      <c r="AW32" s="214">
        <v>3.3589323341999999</v>
      </c>
      <c r="AX32" s="214">
        <v>3.6343842975</v>
      </c>
      <c r="AY32" s="214">
        <v>5.0285003151999996</v>
      </c>
      <c r="AZ32" s="214">
        <v>3.658401</v>
      </c>
      <c r="BA32" s="214">
        <v>3.3006549999999999</v>
      </c>
      <c r="BB32" s="355">
        <v>3.2027299999999999</v>
      </c>
      <c r="BC32" s="355">
        <v>3.0890710000000001</v>
      </c>
      <c r="BD32" s="355">
        <v>3.0846849999999999</v>
      </c>
      <c r="BE32" s="355">
        <v>3.2337600000000002</v>
      </c>
      <c r="BF32" s="355">
        <v>3.271684</v>
      </c>
      <c r="BG32" s="355">
        <v>3.2889170000000001</v>
      </c>
      <c r="BH32" s="355">
        <v>3.3677100000000002</v>
      </c>
      <c r="BI32" s="355">
        <v>3.5475979999999998</v>
      </c>
      <c r="BJ32" s="355">
        <v>3.8062290000000001</v>
      </c>
      <c r="BK32" s="355">
        <v>4.0398050000000003</v>
      </c>
      <c r="BL32" s="355">
        <v>3.8922979999999998</v>
      </c>
      <c r="BM32" s="355">
        <v>3.5883630000000002</v>
      </c>
      <c r="BN32" s="355">
        <v>3.3590979999999999</v>
      </c>
      <c r="BO32" s="355">
        <v>3.2408419999999998</v>
      </c>
      <c r="BP32" s="355">
        <v>3.1489609999999999</v>
      </c>
      <c r="BQ32" s="355">
        <v>3.2321080000000002</v>
      </c>
      <c r="BR32" s="355">
        <v>3.2703739999999999</v>
      </c>
      <c r="BS32" s="355">
        <v>3.2375289999999999</v>
      </c>
      <c r="BT32" s="355">
        <v>3.3027799999999998</v>
      </c>
      <c r="BU32" s="355">
        <v>3.4797370000000001</v>
      </c>
      <c r="BV32" s="355">
        <v>3.7279119999999999</v>
      </c>
    </row>
    <row r="33" spans="1:74" ht="11.1" customHeight="1" x14ac:dyDescent="0.2">
      <c r="A33" s="52" t="s">
        <v>662</v>
      </c>
      <c r="B33" s="203" t="s">
        <v>533</v>
      </c>
      <c r="C33" s="214">
        <v>19.649999999999999</v>
      </c>
      <c r="D33" s="214">
        <v>20.05</v>
      </c>
      <c r="E33" s="214">
        <v>20.61</v>
      </c>
      <c r="F33" s="214">
        <v>20.89</v>
      </c>
      <c r="G33" s="214">
        <v>19.98</v>
      </c>
      <c r="H33" s="214">
        <v>20.38</v>
      </c>
      <c r="I33" s="214">
        <v>20.57</v>
      </c>
      <c r="J33" s="214">
        <v>19.89</v>
      </c>
      <c r="K33" s="214">
        <v>18.64</v>
      </c>
      <c r="L33" s="214">
        <v>17.190000000000001</v>
      </c>
      <c r="M33" s="214">
        <v>14.64</v>
      </c>
      <c r="N33" s="214">
        <v>12.1</v>
      </c>
      <c r="O33" s="214">
        <v>12.28</v>
      </c>
      <c r="P33" s="214">
        <v>10.3</v>
      </c>
      <c r="Q33" s="214">
        <v>10.37</v>
      </c>
      <c r="R33" s="214">
        <v>11.83</v>
      </c>
      <c r="S33" s="214">
        <v>10.83</v>
      </c>
      <c r="T33" s="214">
        <v>12.2</v>
      </c>
      <c r="U33" s="214">
        <v>11.34</v>
      </c>
      <c r="V33" s="214">
        <v>11.25</v>
      </c>
      <c r="W33" s="214">
        <v>8.44</v>
      </c>
      <c r="X33" s="214">
        <v>7.74</v>
      </c>
      <c r="Y33" s="214">
        <v>7.77</v>
      </c>
      <c r="Z33" s="214">
        <v>7.81</v>
      </c>
      <c r="AA33" s="214">
        <v>7.08</v>
      </c>
      <c r="AB33" s="214">
        <v>5.77</v>
      </c>
      <c r="AC33" s="214">
        <v>5.63</v>
      </c>
      <c r="AD33" s="214">
        <v>7.53</v>
      </c>
      <c r="AE33" s="214">
        <v>9.07</v>
      </c>
      <c r="AF33" s="214">
        <v>8.93</v>
      </c>
      <c r="AG33" s="214">
        <v>11.72</v>
      </c>
      <c r="AH33" s="214">
        <v>8.5500000000000007</v>
      </c>
      <c r="AI33" s="214">
        <v>8.42</v>
      </c>
      <c r="AJ33" s="214">
        <v>8.75</v>
      </c>
      <c r="AK33" s="214">
        <v>9.0299999999999994</v>
      </c>
      <c r="AL33" s="214">
        <v>9.65</v>
      </c>
      <c r="AM33" s="214">
        <v>11.25</v>
      </c>
      <c r="AN33" s="214">
        <v>10.77</v>
      </c>
      <c r="AO33" s="214">
        <v>11.43</v>
      </c>
      <c r="AP33" s="214">
        <v>10.63</v>
      </c>
      <c r="AQ33" s="214">
        <v>10.69</v>
      </c>
      <c r="AR33" s="214">
        <v>10.48</v>
      </c>
      <c r="AS33" s="214">
        <v>9.99</v>
      </c>
      <c r="AT33" s="214">
        <v>10.029999999999999</v>
      </c>
      <c r="AU33" s="214">
        <v>10.06</v>
      </c>
      <c r="AV33" s="214">
        <v>10.61</v>
      </c>
      <c r="AW33" s="214">
        <v>10.28</v>
      </c>
      <c r="AX33" s="214">
        <v>13.58</v>
      </c>
      <c r="AY33" s="214">
        <v>13.07878</v>
      </c>
      <c r="AZ33" s="214">
        <v>12.54407</v>
      </c>
      <c r="BA33" s="214">
        <v>12.54941</v>
      </c>
      <c r="BB33" s="355">
        <v>13.21589</v>
      </c>
      <c r="BC33" s="355">
        <v>12.78257</v>
      </c>
      <c r="BD33" s="355">
        <v>12.98737</v>
      </c>
      <c r="BE33" s="355">
        <v>12.3568</v>
      </c>
      <c r="BF33" s="355">
        <v>11.83001</v>
      </c>
      <c r="BG33" s="355">
        <v>11.49715</v>
      </c>
      <c r="BH33" s="355">
        <v>11.35178</v>
      </c>
      <c r="BI33" s="355">
        <v>11.30485</v>
      </c>
      <c r="BJ33" s="355">
        <v>11.665190000000001</v>
      </c>
      <c r="BK33" s="355">
        <v>11.724880000000001</v>
      </c>
      <c r="BL33" s="355">
        <v>11.41925</v>
      </c>
      <c r="BM33" s="355">
        <v>11.77211</v>
      </c>
      <c r="BN33" s="355">
        <v>12.43282</v>
      </c>
      <c r="BO33" s="355">
        <v>12.027889999999999</v>
      </c>
      <c r="BP33" s="355">
        <v>12.489470000000001</v>
      </c>
      <c r="BQ33" s="355">
        <v>12.074730000000001</v>
      </c>
      <c r="BR33" s="355">
        <v>11.809419999999999</v>
      </c>
      <c r="BS33" s="355">
        <v>11.67151</v>
      </c>
      <c r="BT33" s="355">
        <v>11.63598</v>
      </c>
      <c r="BU33" s="355">
        <v>11.789619999999999</v>
      </c>
      <c r="BV33" s="355">
        <v>12.241910000000001</v>
      </c>
    </row>
    <row r="34" spans="1:74" ht="11.1" customHeight="1" x14ac:dyDescent="0.2">
      <c r="A34" s="56" t="s">
        <v>19</v>
      </c>
      <c r="B34" s="203" t="s">
        <v>532</v>
      </c>
      <c r="C34" s="214">
        <v>23.12</v>
      </c>
      <c r="D34" s="214">
        <v>23.97</v>
      </c>
      <c r="E34" s="214">
        <v>23.83</v>
      </c>
      <c r="F34" s="214">
        <v>22.82</v>
      </c>
      <c r="G34" s="214">
        <v>22.77</v>
      </c>
      <c r="H34" s="214">
        <v>22.72</v>
      </c>
      <c r="I34" s="214">
        <v>22.36</v>
      </c>
      <c r="J34" s="214">
        <v>21.94</v>
      </c>
      <c r="K34" s="214">
        <v>21.38</v>
      </c>
      <c r="L34" s="214">
        <v>20.09</v>
      </c>
      <c r="M34" s="214">
        <v>19.68</v>
      </c>
      <c r="N34" s="214">
        <v>16.5</v>
      </c>
      <c r="O34" s="214">
        <v>13.37</v>
      </c>
      <c r="P34" s="214">
        <v>16.46</v>
      </c>
      <c r="Q34" s="214">
        <v>15.6</v>
      </c>
      <c r="R34" s="214">
        <v>14.82</v>
      </c>
      <c r="S34" s="214">
        <v>15.34</v>
      </c>
      <c r="T34" s="214">
        <v>15.29</v>
      </c>
      <c r="U34" s="214">
        <v>14.37</v>
      </c>
      <c r="V34" s="214">
        <v>13.05</v>
      </c>
      <c r="W34" s="214">
        <v>12.02</v>
      </c>
      <c r="X34" s="214">
        <v>12.44</v>
      </c>
      <c r="Y34" s="214">
        <v>12.38</v>
      </c>
      <c r="Z34" s="214">
        <v>10.57</v>
      </c>
      <c r="AA34" s="214">
        <v>8.9</v>
      </c>
      <c r="AB34" s="214">
        <v>8.7799999999999994</v>
      </c>
      <c r="AC34" s="214">
        <v>9.4600000000000009</v>
      </c>
      <c r="AD34" s="214">
        <v>9.9700000000000006</v>
      </c>
      <c r="AE34" s="214">
        <v>10.76</v>
      </c>
      <c r="AF34" s="214">
        <v>12.22</v>
      </c>
      <c r="AG34" s="214">
        <v>12.08</v>
      </c>
      <c r="AH34" s="214">
        <v>11.41</v>
      </c>
      <c r="AI34" s="214">
        <v>11.29</v>
      </c>
      <c r="AJ34" s="214">
        <v>12.04</v>
      </c>
      <c r="AK34" s="214">
        <v>12.01</v>
      </c>
      <c r="AL34" s="214">
        <v>12.22</v>
      </c>
      <c r="AM34" s="214">
        <v>12.95</v>
      </c>
      <c r="AN34" s="214">
        <v>12.92</v>
      </c>
      <c r="AO34" s="214">
        <v>12.34</v>
      </c>
      <c r="AP34" s="214">
        <v>12.99</v>
      </c>
      <c r="AQ34" s="214">
        <v>12.21</v>
      </c>
      <c r="AR34" s="214">
        <v>11.48</v>
      </c>
      <c r="AS34" s="214">
        <v>11.79</v>
      </c>
      <c r="AT34" s="214">
        <v>12.95</v>
      </c>
      <c r="AU34" s="214">
        <v>14.51</v>
      </c>
      <c r="AV34" s="214">
        <v>14.12</v>
      </c>
      <c r="AW34" s="214">
        <v>14.86</v>
      </c>
      <c r="AX34" s="214">
        <v>14.59</v>
      </c>
      <c r="AY34" s="214">
        <v>16.07404</v>
      </c>
      <c r="AZ34" s="214">
        <v>15.303140000000001</v>
      </c>
      <c r="BA34" s="214">
        <v>15.58051</v>
      </c>
      <c r="BB34" s="355">
        <v>15.66423</v>
      </c>
      <c r="BC34" s="355">
        <v>15.346780000000001</v>
      </c>
      <c r="BD34" s="355">
        <v>15.416399999999999</v>
      </c>
      <c r="BE34" s="355">
        <v>15.324999999999999</v>
      </c>
      <c r="BF34" s="355">
        <v>15.05434</v>
      </c>
      <c r="BG34" s="355">
        <v>15.044750000000001</v>
      </c>
      <c r="BH34" s="355">
        <v>15.13156</v>
      </c>
      <c r="BI34" s="355">
        <v>15.434279999999999</v>
      </c>
      <c r="BJ34" s="355">
        <v>14.79058</v>
      </c>
      <c r="BK34" s="355">
        <v>14.647930000000001</v>
      </c>
      <c r="BL34" s="355">
        <v>14.766439999999999</v>
      </c>
      <c r="BM34" s="355">
        <v>15.099600000000001</v>
      </c>
      <c r="BN34" s="355">
        <v>14.91438</v>
      </c>
      <c r="BO34" s="355">
        <v>14.850759999999999</v>
      </c>
      <c r="BP34" s="355">
        <v>15.11721</v>
      </c>
      <c r="BQ34" s="355">
        <v>15.335710000000001</v>
      </c>
      <c r="BR34" s="355">
        <v>15.2813</v>
      </c>
      <c r="BS34" s="355">
        <v>15.3606</v>
      </c>
      <c r="BT34" s="355">
        <v>15.71442</v>
      </c>
      <c r="BU34" s="355">
        <v>16.08924</v>
      </c>
      <c r="BV34" s="355">
        <v>15.49516</v>
      </c>
    </row>
    <row r="35" spans="1:74" ht="11.1" customHeight="1" x14ac:dyDescent="0.2">
      <c r="A35" s="107"/>
      <c r="B35" s="55" t="s">
        <v>1246</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378"/>
      <c r="BC35" s="378"/>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665</v>
      </c>
      <c r="B36" s="203" t="s">
        <v>523</v>
      </c>
      <c r="C36" s="261">
        <v>11.65</v>
      </c>
      <c r="D36" s="261">
        <v>11.94</v>
      </c>
      <c r="E36" s="261">
        <v>12.25</v>
      </c>
      <c r="F36" s="261">
        <v>12.31</v>
      </c>
      <c r="G36" s="261">
        <v>12.85</v>
      </c>
      <c r="H36" s="261">
        <v>12.99</v>
      </c>
      <c r="I36" s="261">
        <v>13.09</v>
      </c>
      <c r="J36" s="261">
        <v>13.04</v>
      </c>
      <c r="K36" s="261">
        <v>12.95</v>
      </c>
      <c r="L36" s="261">
        <v>12.6</v>
      </c>
      <c r="M36" s="261">
        <v>12.48</v>
      </c>
      <c r="N36" s="261">
        <v>12.17</v>
      </c>
      <c r="O36" s="261">
        <v>12.1</v>
      </c>
      <c r="P36" s="261">
        <v>12.29</v>
      </c>
      <c r="Q36" s="261">
        <v>12.33</v>
      </c>
      <c r="R36" s="261">
        <v>12.62</v>
      </c>
      <c r="S36" s="261">
        <v>12.93</v>
      </c>
      <c r="T36" s="261">
        <v>12.92</v>
      </c>
      <c r="U36" s="261">
        <v>12.94</v>
      </c>
      <c r="V36" s="261">
        <v>12.91</v>
      </c>
      <c r="W36" s="261">
        <v>13.03</v>
      </c>
      <c r="X36" s="261">
        <v>12.72</v>
      </c>
      <c r="Y36" s="261">
        <v>12.71</v>
      </c>
      <c r="Z36" s="261">
        <v>12.32</v>
      </c>
      <c r="AA36" s="261">
        <v>11.99</v>
      </c>
      <c r="AB36" s="261">
        <v>12.14</v>
      </c>
      <c r="AC36" s="261">
        <v>12.56</v>
      </c>
      <c r="AD36" s="261">
        <v>12.43</v>
      </c>
      <c r="AE36" s="261">
        <v>12.79</v>
      </c>
      <c r="AF36" s="261">
        <v>12.73</v>
      </c>
      <c r="AG36" s="261">
        <v>12.68</v>
      </c>
      <c r="AH36" s="261">
        <v>12.88</v>
      </c>
      <c r="AI36" s="261">
        <v>12.87</v>
      </c>
      <c r="AJ36" s="261">
        <v>12.46</v>
      </c>
      <c r="AK36" s="261">
        <v>12.75</v>
      </c>
      <c r="AL36" s="261">
        <v>12.23</v>
      </c>
      <c r="AM36" s="261">
        <v>12.21</v>
      </c>
      <c r="AN36" s="261">
        <v>12.78</v>
      </c>
      <c r="AO36" s="261">
        <v>12.89</v>
      </c>
      <c r="AP36" s="261">
        <v>12.69</v>
      </c>
      <c r="AQ36" s="261">
        <v>13.01</v>
      </c>
      <c r="AR36" s="261">
        <v>13.21</v>
      </c>
      <c r="AS36" s="261">
        <v>13.11</v>
      </c>
      <c r="AT36" s="261">
        <v>13.19</v>
      </c>
      <c r="AU36" s="261">
        <v>13.3</v>
      </c>
      <c r="AV36" s="261">
        <v>12.84</v>
      </c>
      <c r="AW36" s="261">
        <v>12.97</v>
      </c>
      <c r="AX36" s="261">
        <v>12.5</v>
      </c>
      <c r="AY36" s="261">
        <v>12.23</v>
      </c>
      <c r="AZ36" s="261">
        <v>12.921390000000001</v>
      </c>
      <c r="BA36" s="261">
        <v>13.230219999999999</v>
      </c>
      <c r="BB36" s="384">
        <v>13.08846</v>
      </c>
      <c r="BC36" s="384">
        <v>13.31915</v>
      </c>
      <c r="BD36" s="384">
        <v>13.491289999999999</v>
      </c>
      <c r="BE36" s="384">
        <v>13.45717</v>
      </c>
      <c r="BF36" s="384">
        <v>13.469250000000001</v>
      </c>
      <c r="BG36" s="384">
        <v>13.63776</v>
      </c>
      <c r="BH36" s="384">
        <v>13.167289999999999</v>
      </c>
      <c r="BI36" s="384">
        <v>13.414070000000001</v>
      </c>
      <c r="BJ36" s="384">
        <v>12.971159999999999</v>
      </c>
      <c r="BK36" s="384">
        <v>12.802949999999999</v>
      </c>
      <c r="BL36" s="384">
        <v>13.37548</v>
      </c>
      <c r="BM36" s="384">
        <v>13.661379999999999</v>
      </c>
      <c r="BN36" s="384">
        <v>13.637370000000001</v>
      </c>
      <c r="BO36" s="384">
        <v>13.81457</v>
      </c>
      <c r="BP36" s="384">
        <v>13.965669999999999</v>
      </c>
      <c r="BQ36" s="384">
        <v>13.889010000000001</v>
      </c>
      <c r="BR36" s="384">
        <v>13.87115</v>
      </c>
      <c r="BS36" s="384">
        <v>14.01759</v>
      </c>
      <c r="BT36" s="384">
        <v>13.42159</v>
      </c>
      <c r="BU36" s="384">
        <v>13.74888</v>
      </c>
      <c r="BV36" s="384">
        <v>13.28171</v>
      </c>
    </row>
    <row r="37" spans="1:74" ht="11.1" customHeight="1" x14ac:dyDescent="0.2">
      <c r="A37" s="107" t="s">
        <v>7</v>
      </c>
      <c r="B37" s="203" t="s">
        <v>522</v>
      </c>
      <c r="C37" s="261">
        <v>10.35</v>
      </c>
      <c r="D37" s="261">
        <v>10.68</v>
      </c>
      <c r="E37" s="261">
        <v>10.65</v>
      </c>
      <c r="F37" s="261">
        <v>10.46</v>
      </c>
      <c r="G37" s="261">
        <v>10.54</v>
      </c>
      <c r="H37" s="261">
        <v>10.96</v>
      </c>
      <c r="I37" s="261">
        <v>11.17</v>
      </c>
      <c r="J37" s="261">
        <v>11.05</v>
      </c>
      <c r="K37" s="261">
        <v>11.16</v>
      </c>
      <c r="L37" s="261">
        <v>10.83</v>
      </c>
      <c r="M37" s="261">
        <v>10.52</v>
      </c>
      <c r="N37" s="261">
        <v>10.36</v>
      </c>
      <c r="O37" s="261">
        <v>10.31</v>
      </c>
      <c r="P37" s="261">
        <v>10.62</v>
      </c>
      <c r="Q37" s="261">
        <v>10.63</v>
      </c>
      <c r="R37" s="261">
        <v>10.37</v>
      </c>
      <c r="S37" s="261">
        <v>10.47</v>
      </c>
      <c r="T37" s="261">
        <v>10.89</v>
      </c>
      <c r="U37" s="261">
        <v>11.07</v>
      </c>
      <c r="V37" s="261">
        <v>10.94</v>
      </c>
      <c r="W37" s="261">
        <v>10.98</v>
      </c>
      <c r="X37" s="261">
        <v>10.73</v>
      </c>
      <c r="Y37" s="261">
        <v>10.3</v>
      </c>
      <c r="Z37" s="261">
        <v>10.130000000000001</v>
      </c>
      <c r="AA37" s="261">
        <v>10.08</v>
      </c>
      <c r="AB37" s="261">
        <v>10.25</v>
      </c>
      <c r="AC37" s="261">
        <v>10.23</v>
      </c>
      <c r="AD37" s="261">
        <v>10.19</v>
      </c>
      <c r="AE37" s="261">
        <v>10.31</v>
      </c>
      <c r="AF37" s="261">
        <v>10.66</v>
      </c>
      <c r="AG37" s="261">
        <v>10.68</v>
      </c>
      <c r="AH37" s="261">
        <v>10.76</v>
      </c>
      <c r="AI37" s="261">
        <v>10.77</v>
      </c>
      <c r="AJ37" s="261">
        <v>10.55</v>
      </c>
      <c r="AK37" s="261">
        <v>10.32</v>
      </c>
      <c r="AL37" s="261">
        <v>10.17</v>
      </c>
      <c r="AM37" s="261">
        <v>10.23</v>
      </c>
      <c r="AN37" s="261">
        <v>10.48</v>
      </c>
      <c r="AO37" s="261">
        <v>10.47</v>
      </c>
      <c r="AP37" s="261">
        <v>10.4</v>
      </c>
      <c r="AQ37" s="261">
        <v>10.58</v>
      </c>
      <c r="AR37" s="261">
        <v>11</v>
      </c>
      <c r="AS37" s="261">
        <v>10.99</v>
      </c>
      <c r="AT37" s="261">
        <v>11.04</v>
      </c>
      <c r="AU37" s="261">
        <v>11.07</v>
      </c>
      <c r="AV37" s="261">
        <v>10.82</v>
      </c>
      <c r="AW37" s="261">
        <v>10.53</v>
      </c>
      <c r="AX37" s="261">
        <v>10.32</v>
      </c>
      <c r="AY37" s="261">
        <v>10.47</v>
      </c>
      <c r="AZ37" s="261">
        <v>10.72204</v>
      </c>
      <c r="BA37" s="261">
        <v>10.70837</v>
      </c>
      <c r="BB37" s="384">
        <v>10.62636</v>
      </c>
      <c r="BC37" s="384">
        <v>10.79688</v>
      </c>
      <c r="BD37" s="384">
        <v>11.243600000000001</v>
      </c>
      <c r="BE37" s="384">
        <v>11.301349999999999</v>
      </c>
      <c r="BF37" s="384">
        <v>11.34634</v>
      </c>
      <c r="BG37" s="384">
        <v>11.40391</v>
      </c>
      <c r="BH37" s="384">
        <v>11.165290000000001</v>
      </c>
      <c r="BI37" s="384">
        <v>10.883889999999999</v>
      </c>
      <c r="BJ37" s="384">
        <v>10.669370000000001</v>
      </c>
      <c r="BK37" s="384">
        <v>10.77399</v>
      </c>
      <c r="BL37" s="384">
        <v>10.939</v>
      </c>
      <c r="BM37" s="384">
        <v>10.878679999999999</v>
      </c>
      <c r="BN37" s="384">
        <v>10.75741</v>
      </c>
      <c r="BO37" s="384">
        <v>10.898529999999999</v>
      </c>
      <c r="BP37" s="384">
        <v>11.30397</v>
      </c>
      <c r="BQ37" s="384">
        <v>11.32227</v>
      </c>
      <c r="BR37" s="384">
        <v>11.342879999999999</v>
      </c>
      <c r="BS37" s="384">
        <v>11.39259</v>
      </c>
      <c r="BT37" s="384">
        <v>11.173400000000001</v>
      </c>
      <c r="BU37" s="384">
        <v>10.91534</v>
      </c>
      <c r="BV37" s="384">
        <v>10.735010000000001</v>
      </c>
    </row>
    <row r="38" spans="1:74" ht="11.1" customHeight="1" x14ac:dyDescent="0.2">
      <c r="A38" s="110" t="s">
        <v>6</v>
      </c>
      <c r="B38" s="204" t="s">
        <v>521</v>
      </c>
      <c r="C38" s="215">
        <v>6.98</v>
      </c>
      <c r="D38" s="215">
        <v>7.12</v>
      </c>
      <c r="E38" s="215">
        <v>6.99</v>
      </c>
      <c r="F38" s="215">
        <v>6.77</v>
      </c>
      <c r="G38" s="215">
        <v>6.83</v>
      </c>
      <c r="H38" s="215">
        <v>7.39</v>
      </c>
      <c r="I38" s="215">
        <v>7.62</v>
      </c>
      <c r="J38" s="215">
        <v>7.51</v>
      </c>
      <c r="K38" s="215">
        <v>7.37</v>
      </c>
      <c r="L38" s="215">
        <v>7.07</v>
      </c>
      <c r="M38" s="215">
        <v>6.75</v>
      </c>
      <c r="N38" s="215">
        <v>6.7</v>
      </c>
      <c r="O38" s="215">
        <v>6.67</v>
      </c>
      <c r="P38" s="215">
        <v>6.88</v>
      </c>
      <c r="Q38" s="215">
        <v>6.83</v>
      </c>
      <c r="R38" s="215">
        <v>6.61</v>
      </c>
      <c r="S38" s="215">
        <v>6.74</v>
      </c>
      <c r="T38" s="215">
        <v>7.11</v>
      </c>
      <c r="U38" s="215">
        <v>7.45</v>
      </c>
      <c r="V38" s="215">
        <v>7.35</v>
      </c>
      <c r="W38" s="215">
        <v>7.21</v>
      </c>
      <c r="X38" s="215">
        <v>6.88</v>
      </c>
      <c r="Y38" s="215">
        <v>6.61</v>
      </c>
      <c r="Z38" s="215">
        <v>6.45</v>
      </c>
      <c r="AA38" s="215">
        <v>6.44</v>
      </c>
      <c r="AB38" s="215">
        <v>6.42</v>
      </c>
      <c r="AC38" s="215">
        <v>6.46</v>
      </c>
      <c r="AD38" s="215">
        <v>6.44</v>
      </c>
      <c r="AE38" s="215">
        <v>6.57</v>
      </c>
      <c r="AF38" s="215">
        <v>7.03</v>
      </c>
      <c r="AG38" s="215">
        <v>7.23</v>
      </c>
      <c r="AH38" s="215">
        <v>7.23</v>
      </c>
      <c r="AI38" s="215">
        <v>7.14</v>
      </c>
      <c r="AJ38" s="215">
        <v>6.73</v>
      </c>
      <c r="AK38" s="215">
        <v>6.66</v>
      </c>
      <c r="AL38" s="215">
        <v>6.67</v>
      </c>
      <c r="AM38" s="215">
        <v>6.58</v>
      </c>
      <c r="AN38" s="215">
        <v>6.62</v>
      </c>
      <c r="AO38" s="215">
        <v>6.73</v>
      </c>
      <c r="AP38" s="215">
        <v>6.61</v>
      </c>
      <c r="AQ38" s="215">
        <v>6.81</v>
      </c>
      <c r="AR38" s="215">
        <v>7.22</v>
      </c>
      <c r="AS38" s="215">
        <v>7.35</v>
      </c>
      <c r="AT38" s="215">
        <v>7.25</v>
      </c>
      <c r="AU38" s="215">
        <v>7.22</v>
      </c>
      <c r="AV38" s="215">
        <v>6.95</v>
      </c>
      <c r="AW38" s="215">
        <v>6.79</v>
      </c>
      <c r="AX38" s="215">
        <v>6.63</v>
      </c>
      <c r="AY38" s="215">
        <v>6.97</v>
      </c>
      <c r="AZ38" s="215">
        <v>7.0067469999999998</v>
      </c>
      <c r="BA38" s="215">
        <v>7.0353979999999998</v>
      </c>
      <c r="BB38" s="386">
        <v>6.8794579999999996</v>
      </c>
      <c r="BC38" s="386">
        <v>7.0480619999999998</v>
      </c>
      <c r="BD38" s="386">
        <v>7.4690719999999997</v>
      </c>
      <c r="BE38" s="386">
        <v>7.6321909999999997</v>
      </c>
      <c r="BF38" s="386">
        <v>7.5274359999999998</v>
      </c>
      <c r="BG38" s="386">
        <v>7.5354510000000001</v>
      </c>
      <c r="BH38" s="386">
        <v>7.2539829999999998</v>
      </c>
      <c r="BI38" s="386">
        <v>7.0574890000000003</v>
      </c>
      <c r="BJ38" s="386">
        <v>6.851623</v>
      </c>
      <c r="BK38" s="386">
        <v>7.0537299999999998</v>
      </c>
      <c r="BL38" s="386">
        <v>7.0874139999999999</v>
      </c>
      <c r="BM38" s="386">
        <v>7.1671550000000002</v>
      </c>
      <c r="BN38" s="386">
        <v>6.9717339999999997</v>
      </c>
      <c r="BO38" s="386">
        <v>7.1423649999999999</v>
      </c>
      <c r="BP38" s="386">
        <v>7.5820639999999999</v>
      </c>
      <c r="BQ38" s="386">
        <v>7.751309</v>
      </c>
      <c r="BR38" s="386">
        <v>7.6488750000000003</v>
      </c>
      <c r="BS38" s="386">
        <v>7.6188700000000003</v>
      </c>
      <c r="BT38" s="386">
        <v>7.3554760000000003</v>
      </c>
      <c r="BU38" s="386">
        <v>7.1618069999999996</v>
      </c>
      <c r="BV38" s="386">
        <v>6.9356099999999996</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291"/>
      <c r="BE39" s="291"/>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800" t="s">
        <v>1016</v>
      </c>
      <c r="C40" s="797"/>
      <c r="D40" s="797"/>
      <c r="E40" s="797"/>
      <c r="F40" s="797"/>
      <c r="G40" s="797"/>
      <c r="H40" s="797"/>
      <c r="I40" s="797"/>
      <c r="J40" s="797"/>
      <c r="K40" s="797"/>
      <c r="L40" s="797"/>
      <c r="M40" s="797"/>
      <c r="N40" s="797"/>
      <c r="O40" s="797"/>
      <c r="P40" s="797"/>
      <c r="Q40" s="797"/>
      <c r="AY40" s="518"/>
      <c r="AZ40" s="518"/>
      <c r="BA40" s="518"/>
      <c r="BB40" s="518"/>
      <c r="BC40" s="518"/>
      <c r="BD40" s="684"/>
      <c r="BE40" s="684"/>
      <c r="BF40" s="684"/>
      <c r="BG40" s="518"/>
      <c r="BH40" s="518"/>
      <c r="BI40" s="518"/>
      <c r="BJ40" s="518"/>
    </row>
    <row r="41" spans="1:74" s="274" customFormat="1" ht="12" customHeight="1" x14ac:dyDescent="0.2">
      <c r="A41" s="101"/>
      <c r="B41" s="802" t="s">
        <v>138</v>
      </c>
      <c r="C41" s="797"/>
      <c r="D41" s="797"/>
      <c r="E41" s="797"/>
      <c r="F41" s="797"/>
      <c r="G41" s="797"/>
      <c r="H41" s="797"/>
      <c r="I41" s="797"/>
      <c r="J41" s="797"/>
      <c r="K41" s="797"/>
      <c r="L41" s="797"/>
      <c r="M41" s="797"/>
      <c r="N41" s="797"/>
      <c r="O41" s="797"/>
      <c r="P41" s="797"/>
      <c r="Q41" s="797"/>
      <c r="AY41" s="518"/>
      <c r="AZ41" s="518"/>
      <c r="BA41" s="518"/>
      <c r="BB41" s="518"/>
      <c r="BC41" s="518"/>
      <c r="BD41" s="684"/>
      <c r="BE41" s="684"/>
      <c r="BF41" s="684"/>
      <c r="BG41" s="518"/>
      <c r="BH41" s="518"/>
      <c r="BI41" s="518"/>
      <c r="BJ41" s="518"/>
    </row>
    <row r="42" spans="1:74" s="459" customFormat="1" ht="12" customHeight="1" x14ac:dyDescent="0.2">
      <c r="A42" s="458"/>
      <c r="B42" s="833" t="s">
        <v>371</v>
      </c>
      <c r="C42" s="787"/>
      <c r="D42" s="787"/>
      <c r="E42" s="787"/>
      <c r="F42" s="787"/>
      <c r="G42" s="787"/>
      <c r="H42" s="787"/>
      <c r="I42" s="787"/>
      <c r="J42" s="787"/>
      <c r="K42" s="787"/>
      <c r="L42" s="787"/>
      <c r="M42" s="787"/>
      <c r="N42" s="787"/>
      <c r="O42" s="787"/>
      <c r="P42" s="787"/>
      <c r="Q42" s="783"/>
      <c r="AY42" s="519"/>
      <c r="AZ42" s="519"/>
      <c r="BA42" s="519"/>
      <c r="BB42" s="519"/>
      <c r="BC42" s="519"/>
      <c r="BD42" s="685"/>
      <c r="BE42" s="685"/>
      <c r="BF42" s="685"/>
      <c r="BG42" s="519"/>
      <c r="BH42" s="519"/>
      <c r="BI42" s="519"/>
      <c r="BJ42" s="519"/>
    </row>
    <row r="43" spans="1:74" s="459" customFormat="1" ht="12" customHeight="1" x14ac:dyDescent="0.2">
      <c r="A43" s="458"/>
      <c r="B43" s="547" t="s">
        <v>372</v>
      </c>
      <c r="C43" s="540"/>
      <c r="D43" s="540"/>
      <c r="E43" s="540"/>
      <c r="F43" s="540"/>
      <c r="G43" s="540"/>
      <c r="H43" s="540"/>
      <c r="I43" s="540"/>
      <c r="J43" s="540"/>
      <c r="K43" s="540"/>
      <c r="L43" s="540"/>
      <c r="M43" s="540"/>
      <c r="N43" s="540"/>
      <c r="O43" s="540"/>
      <c r="P43" s="540"/>
      <c r="Q43" s="539"/>
      <c r="AY43" s="519"/>
      <c r="AZ43" s="519"/>
      <c r="BA43" s="519"/>
      <c r="BB43" s="519"/>
      <c r="BC43" s="519"/>
      <c r="BD43" s="685"/>
      <c r="BE43" s="685"/>
      <c r="BF43" s="685"/>
      <c r="BG43" s="519"/>
      <c r="BH43" s="519"/>
      <c r="BI43" s="519"/>
      <c r="BJ43" s="519"/>
    </row>
    <row r="44" spans="1:74" s="459" customFormat="1" ht="12" customHeight="1" x14ac:dyDescent="0.2">
      <c r="A44" s="460"/>
      <c r="B44" s="829" t="s">
        <v>369</v>
      </c>
      <c r="C44" s="787"/>
      <c r="D44" s="787"/>
      <c r="E44" s="787"/>
      <c r="F44" s="787"/>
      <c r="G44" s="787"/>
      <c r="H44" s="787"/>
      <c r="I44" s="787"/>
      <c r="J44" s="787"/>
      <c r="K44" s="787"/>
      <c r="L44" s="787"/>
      <c r="M44" s="787"/>
      <c r="N44" s="787"/>
      <c r="O44" s="787"/>
      <c r="P44" s="787"/>
      <c r="Q44" s="783"/>
      <c r="AY44" s="519"/>
      <c r="AZ44" s="519"/>
      <c r="BA44" s="519"/>
      <c r="BB44" s="519"/>
      <c r="BC44" s="519"/>
      <c r="BD44" s="685"/>
      <c r="BE44" s="685"/>
      <c r="BF44" s="685"/>
      <c r="BG44" s="519"/>
      <c r="BH44" s="519"/>
      <c r="BI44" s="519"/>
      <c r="BJ44" s="519"/>
    </row>
    <row r="45" spans="1:74" s="459" customFormat="1" ht="12" customHeight="1" x14ac:dyDescent="0.2">
      <c r="A45" s="460"/>
      <c r="B45" s="829" t="s">
        <v>370</v>
      </c>
      <c r="C45" s="787"/>
      <c r="D45" s="787"/>
      <c r="E45" s="787"/>
      <c r="F45" s="787"/>
      <c r="G45" s="787"/>
      <c r="H45" s="787"/>
      <c r="I45" s="787"/>
      <c r="J45" s="787"/>
      <c r="K45" s="787"/>
      <c r="L45" s="787"/>
      <c r="M45" s="787"/>
      <c r="N45" s="787"/>
      <c r="O45" s="787"/>
      <c r="P45" s="787"/>
      <c r="Q45" s="783"/>
      <c r="AY45" s="519"/>
      <c r="AZ45" s="519"/>
      <c r="BA45" s="519"/>
      <c r="BB45" s="519"/>
      <c r="BC45" s="519"/>
      <c r="BD45" s="685"/>
      <c r="BE45" s="685"/>
      <c r="BF45" s="685"/>
      <c r="BG45" s="519"/>
      <c r="BH45" s="519"/>
      <c r="BI45" s="519"/>
      <c r="BJ45" s="519"/>
    </row>
    <row r="46" spans="1:74" s="459" customFormat="1" ht="12" customHeight="1" x14ac:dyDescent="0.2">
      <c r="A46" s="460"/>
      <c r="B46" s="829" t="s">
        <v>1085</v>
      </c>
      <c r="C46" s="783"/>
      <c r="D46" s="783"/>
      <c r="E46" s="783"/>
      <c r="F46" s="783"/>
      <c r="G46" s="783"/>
      <c r="H46" s="783"/>
      <c r="I46" s="783"/>
      <c r="J46" s="783"/>
      <c r="K46" s="783"/>
      <c r="L46" s="783"/>
      <c r="M46" s="783"/>
      <c r="N46" s="783"/>
      <c r="O46" s="783"/>
      <c r="P46" s="783"/>
      <c r="Q46" s="783"/>
      <c r="AY46" s="519"/>
      <c r="AZ46" s="519"/>
      <c r="BA46" s="519"/>
      <c r="BB46" s="519"/>
      <c r="BC46" s="519"/>
      <c r="BD46" s="685"/>
      <c r="BE46" s="685"/>
      <c r="BF46" s="685"/>
      <c r="BG46" s="519"/>
      <c r="BH46" s="519"/>
      <c r="BI46" s="519"/>
      <c r="BJ46" s="519"/>
    </row>
    <row r="47" spans="1:74" s="459" customFormat="1" ht="12" customHeight="1" x14ac:dyDescent="0.2">
      <c r="A47" s="458"/>
      <c r="B47" s="786" t="s">
        <v>1041</v>
      </c>
      <c r="C47" s="787"/>
      <c r="D47" s="787"/>
      <c r="E47" s="787"/>
      <c r="F47" s="787"/>
      <c r="G47" s="787"/>
      <c r="H47" s="787"/>
      <c r="I47" s="787"/>
      <c r="J47" s="787"/>
      <c r="K47" s="787"/>
      <c r="L47" s="787"/>
      <c r="M47" s="787"/>
      <c r="N47" s="787"/>
      <c r="O47" s="787"/>
      <c r="P47" s="787"/>
      <c r="Q47" s="783"/>
      <c r="AY47" s="519"/>
      <c r="AZ47" s="519"/>
      <c r="BA47" s="519"/>
      <c r="BB47" s="519"/>
      <c r="BC47" s="519"/>
      <c r="BD47" s="685"/>
      <c r="BE47" s="685"/>
      <c r="BF47" s="685"/>
      <c r="BG47" s="519"/>
      <c r="BH47" s="519"/>
      <c r="BI47" s="519"/>
      <c r="BJ47" s="519"/>
    </row>
    <row r="48" spans="1:74" s="459" customFormat="1" ht="22.35" customHeight="1" x14ac:dyDescent="0.2">
      <c r="A48" s="458"/>
      <c r="B48" s="786" t="s">
        <v>1086</v>
      </c>
      <c r="C48" s="787"/>
      <c r="D48" s="787"/>
      <c r="E48" s="787"/>
      <c r="F48" s="787"/>
      <c r="G48" s="787"/>
      <c r="H48" s="787"/>
      <c r="I48" s="787"/>
      <c r="J48" s="787"/>
      <c r="K48" s="787"/>
      <c r="L48" s="787"/>
      <c r="M48" s="787"/>
      <c r="N48" s="787"/>
      <c r="O48" s="787"/>
      <c r="P48" s="787"/>
      <c r="Q48" s="783"/>
      <c r="AY48" s="519"/>
      <c r="AZ48" s="519"/>
      <c r="BA48" s="519"/>
      <c r="BB48" s="519"/>
      <c r="BC48" s="519"/>
      <c r="BD48" s="685"/>
      <c r="BE48" s="685"/>
      <c r="BF48" s="685"/>
      <c r="BG48" s="519"/>
      <c r="BH48" s="519"/>
      <c r="BI48" s="519"/>
      <c r="BJ48" s="519"/>
    </row>
    <row r="49" spans="1:74" s="459" customFormat="1" ht="12" customHeight="1" x14ac:dyDescent="0.2">
      <c r="A49" s="458"/>
      <c r="B49" s="781" t="s">
        <v>1045</v>
      </c>
      <c r="C49" s="782"/>
      <c r="D49" s="782"/>
      <c r="E49" s="782"/>
      <c r="F49" s="782"/>
      <c r="G49" s="782"/>
      <c r="H49" s="782"/>
      <c r="I49" s="782"/>
      <c r="J49" s="782"/>
      <c r="K49" s="782"/>
      <c r="L49" s="782"/>
      <c r="M49" s="782"/>
      <c r="N49" s="782"/>
      <c r="O49" s="782"/>
      <c r="P49" s="782"/>
      <c r="Q49" s="783"/>
      <c r="AY49" s="519"/>
      <c r="AZ49" s="519"/>
      <c r="BA49" s="519"/>
      <c r="BB49" s="519"/>
      <c r="BC49" s="519"/>
      <c r="BD49" s="685"/>
      <c r="BE49" s="685"/>
      <c r="BF49" s="685"/>
      <c r="BG49" s="519"/>
      <c r="BH49" s="519"/>
      <c r="BI49" s="519"/>
      <c r="BJ49" s="519"/>
    </row>
    <row r="50" spans="1:74" s="461" customFormat="1" ht="12" customHeight="1" x14ac:dyDescent="0.2">
      <c r="A50" s="436"/>
      <c r="B50" s="803" t="s">
        <v>1147</v>
      </c>
      <c r="C50" s="783"/>
      <c r="D50" s="783"/>
      <c r="E50" s="783"/>
      <c r="F50" s="783"/>
      <c r="G50" s="783"/>
      <c r="H50" s="783"/>
      <c r="I50" s="783"/>
      <c r="J50" s="783"/>
      <c r="K50" s="783"/>
      <c r="L50" s="783"/>
      <c r="M50" s="783"/>
      <c r="N50" s="783"/>
      <c r="O50" s="783"/>
      <c r="P50" s="783"/>
      <c r="Q50" s="783"/>
      <c r="AY50" s="513"/>
      <c r="AZ50" s="513"/>
      <c r="BA50" s="513"/>
      <c r="BB50" s="513"/>
      <c r="BC50" s="513"/>
      <c r="BD50" s="686"/>
      <c r="BE50" s="686"/>
      <c r="BF50" s="686"/>
      <c r="BG50" s="513"/>
      <c r="BH50" s="513"/>
      <c r="BI50" s="513"/>
      <c r="BJ50" s="513"/>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11" activePane="bottomRight" state="frozen"/>
      <selection activeCell="BF63" sqref="BF63"/>
      <selection pane="topRight" activeCell="BF63" sqref="BF63"/>
      <selection pane="bottomLeft" activeCell="BF63" sqref="BF63"/>
      <selection pane="bottomRight" activeCell="BA6" sqref="BA6:BA52"/>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6" customWidth="1"/>
    <col min="56" max="58" width="6.5703125" style="687" customWidth="1"/>
    <col min="59" max="62" width="6.5703125" style="376" customWidth="1"/>
    <col min="63" max="74" width="6.5703125" style="112" customWidth="1"/>
    <col min="75" max="16384" width="9.5703125" style="112"/>
  </cols>
  <sheetData>
    <row r="1" spans="1:74" ht="15.6" customHeight="1" x14ac:dyDescent="0.2">
      <c r="A1" s="789" t="s">
        <v>995</v>
      </c>
      <c r="B1" s="838" t="s">
        <v>1011</v>
      </c>
      <c r="C1" s="839"/>
      <c r="D1" s="839"/>
      <c r="E1" s="839"/>
      <c r="F1" s="839"/>
      <c r="G1" s="839"/>
      <c r="H1" s="839"/>
      <c r="I1" s="839"/>
      <c r="J1" s="839"/>
      <c r="K1" s="839"/>
      <c r="L1" s="839"/>
      <c r="M1" s="839"/>
      <c r="N1" s="839"/>
      <c r="O1" s="839"/>
      <c r="P1" s="839"/>
      <c r="Q1" s="839"/>
      <c r="R1" s="839"/>
      <c r="S1" s="839"/>
      <c r="T1" s="839"/>
      <c r="U1" s="839"/>
      <c r="V1" s="839"/>
      <c r="W1" s="839"/>
      <c r="X1" s="839"/>
      <c r="Y1" s="839"/>
      <c r="Z1" s="839"/>
      <c r="AA1" s="839"/>
      <c r="AB1" s="839"/>
      <c r="AC1" s="839"/>
      <c r="AD1" s="839"/>
      <c r="AE1" s="839"/>
      <c r="AF1" s="839"/>
      <c r="AG1" s="839"/>
      <c r="AH1" s="839"/>
      <c r="AI1" s="839"/>
      <c r="AJ1" s="839"/>
      <c r="AK1" s="839"/>
      <c r="AL1" s="839"/>
      <c r="AM1" s="116"/>
    </row>
    <row r="2" spans="1:74" ht="13.35" customHeight="1" x14ac:dyDescent="0.2">
      <c r="A2" s="790"/>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11"/>
      <c r="B5" s="114" t="s">
        <v>10</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115"/>
      <c r="BE5" s="115"/>
      <c r="BF5" s="115"/>
      <c r="BG5" s="115"/>
      <c r="BH5" s="423"/>
      <c r="BI5" s="423"/>
      <c r="BJ5" s="423"/>
      <c r="BK5" s="423"/>
      <c r="BL5" s="423"/>
      <c r="BM5" s="423"/>
      <c r="BN5" s="423"/>
      <c r="BO5" s="423"/>
      <c r="BP5" s="423"/>
      <c r="BQ5" s="423"/>
      <c r="BR5" s="423"/>
      <c r="BS5" s="423"/>
      <c r="BT5" s="423"/>
      <c r="BU5" s="423"/>
      <c r="BV5" s="423"/>
    </row>
    <row r="6" spans="1:74" ht="11.1" customHeight="1" x14ac:dyDescent="0.2">
      <c r="A6" s="111" t="s">
        <v>798</v>
      </c>
      <c r="B6" s="205" t="s">
        <v>568</v>
      </c>
      <c r="C6" s="240">
        <v>161.21921710000001</v>
      </c>
      <c r="D6" s="240">
        <v>159.92835464000001</v>
      </c>
      <c r="E6" s="240">
        <v>137.85198387</v>
      </c>
      <c r="F6" s="240">
        <v>116.04194699999999</v>
      </c>
      <c r="G6" s="240">
        <v>104.09610871</v>
      </c>
      <c r="H6" s="240">
        <v>113.66555667</v>
      </c>
      <c r="I6" s="240">
        <v>145.73564096999999</v>
      </c>
      <c r="J6" s="240">
        <v>133.04388710000001</v>
      </c>
      <c r="K6" s="240">
        <v>129.19841233</v>
      </c>
      <c r="L6" s="240">
        <v>102.18799871</v>
      </c>
      <c r="M6" s="240">
        <v>116.21000633</v>
      </c>
      <c r="N6" s="240">
        <v>134.5765629</v>
      </c>
      <c r="O6" s="240">
        <v>153.74701870999999</v>
      </c>
      <c r="P6" s="240">
        <v>166.74686356999999</v>
      </c>
      <c r="Q6" s="240">
        <v>138.65934354999999</v>
      </c>
      <c r="R6" s="240">
        <v>118.71333667</v>
      </c>
      <c r="S6" s="240">
        <v>100.02754387</v>
      </c>
      <c r="T6" s="240">
        <v>116.871309</v>
      </c>
      <c r="U6" s="240">
        <v>140.34149386999999</v>
      </c>
      <c r="V6" s="240">
        <v>150.73867000000001</v>
      </c>
      <c r="W6" s="240">
        <v>141.92378299999999</v>
      </c>
      <c r="X6" s="240">
        <v>106.17481323</v>
      </c>
      <c r="Y6" s="240">
        <v>106.40284833</v>
      </c>
      <c r="Z6" s="240">
        <v>123.07316581000001</v>
      </c>
      <c r="AA6" s="240">
        <v>139.39690934999999</v>
      </c>
      <c r="AB6" s="240">
        <v>137.76842069</v>
      </c>
      <c r="AC6" s="240">
        <v>120.94899323</v>
      </c>
      <c r="AD6" s="240">
        <v>110.88867633</v>
      </c>
      <c r="AE6" s="240">
        <v>98.709059999999994</v>
      </c>
      <c r="AF6" s="240">
        <v>118.742422</v>
      </c>
      <c r="AG6" s="240">
        <v>146.55721032</v>
      </c>
      <c r="AH6" s="240">
        <v>166.18192968</v>
      </c>
      <c r="AI6" s="240">
        <v>143.81849867</v>
      </c>
      <c r="AJ6" s="240">
        <v>103.54750484</v>
      </c>
      <c r="AK6" s="240">
        <v>107.846363</v>
      </c>
      <c r="AL6" s="240">
        <v>131.04265065000001</v>
      </c>
      <c r="AM6" s="240">
        <v>151.68194387</v>
      </c>
      <c r="AN6" s="240">
        <v>143.13748820999999</v>
      </c>
      <c r="AO6" s="240">
        <v>131.88946322999999</v>
      </c>
      <c r="AP6" s="240">
        <v>121.24274333</v>
      </c>
      <c r="AQ6" s="240">
        <v>107.45356742</v>
      </c>
      <c r="AR6" s="240">
        <v>129.97137000000001</v>
      </c>
      <c r="AS6" s="240">
        <v>151.98773774</v>
      </c>
      <c r="AT6" s="240">
        <v>147.92572580999999</v>
      </c>
      <c r="AU6" s="240">
        <v>129.37201866999999</v>
      </c>
      <c r="AV6" s="240">
        <v>109.6593529</v>
      </c>
      <c r="AW6" s="240">
        <v>120.43240633000001</v>
      </c>
      <c r="AX6" s="240">
        <v>148.44239709999999</v>
      </c>
      <c r="AY6" s="240">
        <v>164.85469613000001</v>
      </c>
      <c r="AZ6" s="240">
        <v>138.09950000000001</v>
      </c>
      <c r="BA6" s="240">
        <v>124.8874</v>
      </c>
      <c r="BB6" s="333">
        <v>120.4278</v>
      </c>
      <c r="BC6" s="333">
        <v>109.3267</v>
      </c>
      <c r="BD6" s="333">
        <v>130.3818</v>
      </c>
      <c r="BE6" s="333">
        <v>162.46459999999999</v>
      </c>
      <c r="BF6" s="333">
        <v>161.71080000000001</v>
      </c>
      <c r="BG6" s="333">
        <v>125.6401</v>
      </c>
      <c r="BH6" s="333">
        <v>112.64749999999999</v>
      </c>
      <c r="BI6" s="333">
        <v>123.0059</v>
      </c>
      <c r="BJ6" s="333">
        <v>141.58070000000001</v>
      </c>
      <c r="BK6" s="333">
        <v>157.43270000000001</v>
      </c>
      <c r="BL6" s="333">
        <v>140.7628</v>
      </c>
      <c r="BM6" s="333">
        <v>128.32159999999999</v>
      </c>
      <c r="BN6" s="333">
        <v>120.5026</v>
      </c>
      <c r="BO6" s="333">
        <v>109.2054</v>
      </c>
      <c r="BP6" s="333">
        <v>129.2251</v>
      </c>
      <c r="BQ6" s="333">
        <v>161.6045</v>
      </c>
      <c r="BR6" s="333">
        <v>161.09280000000001</v>
      </c>
      <c r="BS6" s="333">
        <v>125.28870000000001</v>
      </c>
      <c r="BT6" s="333">
        <v>112.4699</v>
      </c>
      <c r="BU6" s="333">
        <v>122.94759999999999</v>
      </c>
      <c r="BV6" s="333">
        <v>141.65379999999999</v>
      </c>
    </row>
    <row r="7" spans="1:74" ht="11.1" customHeight="1" x14ac:dyDescent="0.2">
      <c r="A7" s="111" t="s">
        <v>799</v>
      </c>
      <c r="B7" s="187" t="s">
        <v>601</v>
      </c>
      <c r="C7" s="240">
        <v>443.07548419</v>
      </c>
      <c r="D7" s="240">
        <v>444.84709357000003</v>
      </c>
      <c r="E7" s="240">
        <v>383.88865257999998</v>
      </c>
      <c r="F7" s="240">
        <v>319.34393999999998</v>
      </c>
      <c r="G7" s="240">
        <v>281.96252064999999</v>
      </c>
      <c r="H7" s="240">
        <v>346.07432167000002</v>
      </c>
      <c r="I7" s="240">
        <v>418.30441676999999</v>
      </c>
      <c r="J7" s="240">
        <v>386.12059935000002</v>
      </c>
      <c r="K7" s="240">
        <v>354.09966566999998</v>
      </c>
      <c r="L7" s="240">
        <v>281.77617871000001</v>
      </c>
      <c r="M7" s="240">
        <v>316.94945300000001</v>
      </c>
      <c r="N7" s="240">
        <v>369.81056676999998</v>
      </c>
      <c r="O7" s="240">
        <v>429.21386547999998</v>
      </c>
      <c r="P7" s="240">
        <v>451.16926071</v>
      </c>
      <c r="Q7" s="240">
        <v>391.39024934999998</v>
      </c>
      <c r="R7" s="240">
        <v>310.64903366999999</v>
      </c>
      <c r="S7" s="240">
        <v>293.81061774</v>
      </c>
      <c r="T7" s="240">
        <v>361.74311867</v>
      </c>
      <c r="U7" s="240">
        <v>424.05508515999998</v>
      </c>
      <c r="V7" s="240">
        <v>442.17552289999998</v>
      </c>
      <c r="W7" s="240">
        <v>404.94363600000003</v>
      </c>
      <c r="X7" s="240">
        <v>294.15670161000003</v>
      </c>
      <c r="Y7" s="240">
        <v>289.73861599999998</v>
      </c>
      <c r="Z7" s="240">
        <v>335.80181548000002</v>
      </c>
      <c r="AA7" s="240">
        <v>388.51663871</v>
      </c>
      <c r="AB7" s="240">
        <v>391.83214966000003</v>
      </c>
      <c r="AC7" s="240">
        <v>326.41348097000002</v>
      </c>
      <c r="AD7" s="240">
        <v>290.56579633000001</v>
      </c>
      <c r="AE7" s="240">
        <v>279.74851676999998</v>
      </c>
      <c r="AF7" s="240">
        <v>360.967063</v>
      </c>
      <c r="AG7" s="240">
        <v>463.94761935000002</v>
      </c>
      <c r="AH7" s="240">
        <v>499.30079387000001</v>
      </c>
      <c r="AI7" s="240">
        <v>422.02225933</v>
      </c>
      <c r="AJ7" s="240">
        <v>294.75468870999998</v>
      </c>
      <c r="AK7" s="240">
        <v>300.49527733000002</v>
      </c>
      <c r="AL7" s="240">
        <v>367.14080387000001</v>
      </c>
      <c r="AM7" s="240">
        <v>394.55912354999998</v>
      </c>
      <c r="AN7" s="240">
        <v>367.08007393000003</v>
      </c>
      <c r="AO7" s="240">
        <v>343.28402323</v>
      </c>
      <c r="AP7" s="240">
        <v>291.43128667000002</v>
      </c>
      <c r="AQ7" s="240">
        <v>274.94971097000001</v>
      </c>
      <c r="AR7" s="240">
        <v>356.15822600000001</v>
      </c>
      <c r="AS7" s="240">
        <v>442.44029516000001</v>
      </c>
      <c r="AT7" s="240">
        <v>413.44194322999999</v>
      </c>
      <c r="AU7" s="240">
        <v>350.093007</v>
      </c>
      <c r="AV7" s="240">
        <v>297.47348452</v>
      </c>
      <c r="AW7" s="240">
        <v>305.39929567000001</v>
      </c>
      <c r="AX7" s="240">
        <v>376.91011967999998</v>
      </c>
      <c r="AY7" s="240">
        <v>443.14484677000002</v>
      </c>
      <c r="AZ7" s="240">
        <v>392.50400000000002</v>
      </c>
      <c r="BA7" s="240">
        <v>349.76080000000002</v>
      </c>
      <c r="BB7" s="333">
        <v>298.69990000000001</v>
      </c>
      <c r="BC7" s="333">
        <v>282.13529999999997</v>
      </c>
      <c r="BD7" s="333">
        <v>358.29349999999999</v>
      </c>
      <c r="BE7" s="333">
        <v>447.5034</v>
      </c>
      <c r="BF7" s="333">
        <v>443.9692</v>
      </c>
      <c r="BG7" s="333">
        <v>351.97129999999999</v>
      </c>
      <c r="BH7" s="333">
        <v>298.9803</v>
      </c>
      <c r="BI7" s="333">
        <v>305.37400000000002</v>
      </c>
      <c r="BJ7" s="333">
        <v>361.09199999999998</v>
      </c>
      <c r="BK7" s="333">
        <v>423.34230000000002</v>
      </c>
      <c r="BL7" s="333">
        <v>401.59359999999998</v>
      </c>
      <c r="BM7" s="333">
        <v>353.96850000000001</v>
      </c>
      <c r="BN7" s="333">
        <v>296.15320000000003</v>
      </c>
      <c r="BO7" s="333">
        <v>282.34769999999997</v>
      </c>
      <c r="BP7" s="333">
        <v>357.44439999999997</v>
      </c>
      <c r="BQ7" s="333">
        <v>446.20100000000002</v>
      </c>
      <c r="BR7" s="333">
        <v>442.92700000000002</v>
      </c>
      <c r="BS7" s="333">
        <v>351.25170000000003</v>
      </c>
      <c r="BT7" s="333">
        <v>298.48500000000001</v>
      </c>
      <c r="BU7" s="333">
        <v>304.95890000000003</v>
      </c>
      <c r="BV7" s="333">
        <v>360.70350000000002</v>
      </c>
    </row>
    <row r="8" spans="1:74" ht="11.1" customHeight="1" x14ac:dyDescent="0.2">
      <c r="A8" s="111" t="s">
        <v>800</v>
      </c>
      <c r="B8" s="205" t="s">
        <v>569</v>
      </c>
      <c r="C8" s="240">
        <v>672.17447934999996</v>
      </c>
      <c r="D8" s="240">
        <v>648.69407000000001</v>
      </c>
      <c r="E8" s="240">
        <v>537.82920677000004</v>
      </c>
      <c r="F8" s="240">
        <v>413.45018833</v>
      </c>
      <c r="G8" s="240">
        <v>406.83127741999999</v>
      </c>
      <c r="H8" s="240">
        <v>522.13149667000005</v>
      </c>
      <c r="I8" s="240">
        <v>531.83342451999999</v>
      </c>
      <c r="J8" s="240">
        <v>556.11933515999999</v>
      </c>
      <c r="K8" s="240">
        <v>454.09388332999998</v>
      </c>
      <c r="L8" s="240">
        <v>392.71906000000001</v>
      </c>
      <c r="M8" s="240">
        <v>489.22263733</v>
      </c>
      <c r="N8" s="240">
        <v>561.46353581000005</v>
      </c>
      <c r="O8" s="240">
        <v>621.59314547999998</v>
      </c>
      <c r="P8" s="240">
        <v>629.16400928999997</v>
      </c>
      <c r="Q8" s="240">
        <v>517.21421773999998</v>
      </c>
      <c r="R8" s="240">
        <v>391.15693866999999</v>
      </c>
      <c r="S8" s="240">
        <v>405.29938032000001</v>
      </c>
      <c r="T8" s="240">
        <v>490.46186399999999</v>
      </c>
      <c r="U8" s="240">
        <v>587.26779452000005</v>
      </c>
      <c r="V8" s="240">
        <v>576.51597903000004</v>
      </c>
      <c r="W8" s="240">
        <v>505.61193700000001</v>
      </c>
      <c r="X8" s="240">
        <v>380.04682322999997</v>
      </c>
      <c r="Y8" s="240">
        <v>425.79484166999998</v>
      </c>
      <c r="Z8" s="240">
        <v>497.40421613000001</v>
      </c>
      <c r="AA8" s="240">
        <v>585.75221902999999</v>
      </c>
      <c r="AB8" s="240">
        <v>542.42251585999998</v>
      </c>
      <c r="AC8" s="240">
        <v>440.96207613000001</v>
      </c>
      <c r="AD8" s="240">
        <v>400.73899433000003</v>
      </c>
      <c r="AE8" s="240">
        <v>398.79498096999998</v>
      </c>
      <c r="AF8" s="240">
        <v>547.24499000000003</v>
      </c>
      <c r="AG8" s="240">
        <v>657.06642839000006</v>
      </c>
      <c r="AH8" s="240">
        <v>679.81260386999998</v>
      </c>
      <c r="AI8" s="240">
        <v>523.11647432999996</v>
      </c>
      <c r="AJ8" s="240">
        <v>393.36710839</v>
      </c>
      <c r="AK8" s="240">
        <v>419.70806533000001</v>
      </c>
      <c r="AL8" s="240">
        <v>568.21717580999996</v>
      </c>
      <c r="AM8" s="240">
        <v>572.20322741999996</v>
      </c>
      <c r="AN8" s="240">
        <v>488.26790535999999</v>
      </c>
      <c r="AO8" s="240">
        <v>459.70693258</v>
      </c>
      <c r="AP8" s="240">
        <v>385.31736267000002</v>
      </c>
      <c r="AQ8" s="240">
        <v>394.95904354999999</v>
      </c>
      <c r="AR8" s="240">
        <v>526.82289766999997</v>
      </c>
      <c r="AS8" s="240">
        <v>617.92832065000005</v>
      </c>
      <c r="AT8" s="240">
        <v>539.08316129000002</v>
      </c>
      <c r="AU8" s="240">
        <v>475.12747100000001</v>
      </c>
      <c r="AV8" s="240">
        <v>396.43683032000001</v>
      </c>
      <c r="AW8" s="240">
        <v>456.90506167000001</v>
      </c>
      <c r="AX8" s="240">
        <v>569.59473677000005</v>
      </c>
      <c r="AY8" s="240">
        <v>632.35448452000003</v>
      </c>
      <c r="AZ8" s="240">
        <v>548.48109999999997</v>
      </c>
      <c r="BA8" s="240">
        <v>474.7063</v>
      </c>
      <c r="BB8" s="333">
        <v>396.50400000000002</v>
      </c>
      <c r="BC8" s="333">
        <v>409.3648</v>
      </c>
      <c r="BD8" s="333">
        <v>524.45060000000001</v>
      </c>
      <c r="BE8" s="333">
        <v>625.82399999999996</v>
      </c>
      <c r="BF8" s="333">
        <v>592.69560000000001</v>
      </c>
      <c r="BG8" s="333">
        <v>472.57490000000001</v>
      </c>
      <c r="BH8" s="333">
        <v>401.3116</v>
      </c>
      <c r="BI8" s="333">
        <v>452.14080000000001</v>
      </c>
      <c r="BJ8" s="333">
        <v>548.48239999999998</v>
      </c>
      <c r="BK8" s="333">
        <v>610.73299999999995</v>
      </c>
      <c r="BL8" s="333">
        <v>550.80909999999994</v>
      </c>
      <c r="BM8" s="333">
        <v>479.46089999999998</v>
      </c>
      <c r="BN8" s="333">
        <v>396.72430000000003</v>
      </c>
      <c r="BO8" s="333">
        <v>407.45710000000003</v>
      </c>
      <c r="BP8" s="333">
        <v>522.86710000000005</v>
      </c>
      <c r="BQ8" s="333">
        <v>623.48829999999998</v>
      </c>
      <c r="BR8" s="333">
        <v>590.84540000000004</v>
      </c>
      <c r="BS8" s="333">
        <v>471.65129999999999</v>
      </c>
      <c r="BT8" s="333">
        <v>400.89569999999998</v>
      </c>
      <c r="BU8" s="333">
        <v>451.97559999999999</v>
      </c>
      <c r="BV8" s="333">
        <v>548.58709999999996</v>
      </c>
    </row>
    <row r="9" spans="1:74" ht="11.1" customHeight="1" x14ac:dyDescent="0.2">
      <c r="A9" s="111" t="s">
        <v>801</v>
      </c>
      <c r="B9" s="205" t="s">
        <v>570</v>
      </c>
      <c r="C9" s="240">
        <v>390.81917257999999</v>
      </c>
      <c r="D9" s="240">
        <v>380.28790857000001</v>
      </c>
      <c r="E9" s="240">
        <v>302.50287451999998</v>
      </c>
      <c r="F9" s="240">
        <v>236.99055733</v>
      </c>
      <c r="G9" s="240">
        <v>228.51268160999999</v>
      </c>
      <c r="H9" s="240">
        <v>284.39093500000001</v>
      </c>
      <c r="I9" s="240">
        <v>307.42595968000001</v>
      </c>
      <c r="J9" s="240">
        <v>320.88044547999999</v>
      </c>
      <c r="K9" s="240">
        <v>259.78218600000002</v>
      </c>
      <c r="L9" s="240">
        <v>214.76778064999999</v>
      </c>
      <c r="M9" s="240">
        <v>265.31379566999999</v>
      </c>
      <c r="N9" s="240">
        <v>327.55490386999998</v>
      </c>
      <c r="O9" s="240">
        <v>354.21071710000001</v>
      </c>
      <c r="P9" s="240">
        <v>348.40372821</v>
      </c>
      <c r="Q9" s="240">
        <v>279.01680773999999</v>
      </c>
      <c r="R9" s="240">
        <v>212.98371</v>
      </c>
      <c r="S9" s="240">
        <v>208.37887710000001</v>
      </c>
      <c r="T9" s="240">
        <v>279.94639432999998</v>
      </c>
      <c r="U9" s="240">
        <v>336.80320452000001</v>
      </c>
      <c r="V9" s="240">
        <v>313.02835677000002</v>
      </c>
      <c r="W9" s="240">
        <v>278.192677</v>
      </c>
      <c r="X9" s="240">
        <v>211.19139387000001</v>
      </c>
      <c r="Y9" s="240">
        <v>227.05179967000001</v>
      </c>
      <c r="Z9" s="240">
        <v>294.76409483999998</v>
      </c>
      <c r="AA9" s="240">
        <v>343.21300871</v>
      </c>
      <c r="AB9" s="240">
        <v>308.52550793</v>
      </c>
      <c r="AC9" s="240">
        <v>244.81967129</v>
      </c>
      <c r="AD9" s="240">
        <v>212.96892833000001</v>
      </c>
      <c r="AE9" s="240">
        <v>206.57890935</v>
      </c>
      <c r="AF9" s="240">
        <v>313.20523766999997</v>
      </c>
      <c r="AG9" s="240">
        <v>350.37494967999999</v>
      </c>
      <c r="AH9" s="240">
        <v>342.02133419</v>
      </c>
      <c r="AI9" s="240">
        <v>277.72689700000001</v>
      </c>
      <c r="AJ9" s="240">
        <v>219.02208193999999</v>
      </c>
      <c r="AK9" s="240">
        <v>223.81909733000001</v>
      </c>
      <c r="AL9" s="240">
        <v>328.84632065</v>
      </c>
      <c r="AM9" s="240">
        <v>347.86398935</v>
      </c>
      <c r="AN9" s="240">
        <v>288.89661642999999</v>
      </c>
      <c r="AO9" s="240">
        <v>255.38290194000001</v>
      </c>
      <c r="AP9" s="240">
        <v>218.65496633000001</v>
      </c>
      <c r="AQ9" s="240">
        <v>228.99516452</v>
      </c>
      <c r="AR9" s="240">
        <v>290.51322233000002</v>
      </c>
      <c r="AS9" s="240">
        <v>350.79978096999997</v>
      </c>
      <c r="AT9" s="240">
        <v>291.75330226</v>
      </c>
      <c r="AU9" s="240">
        <v>264.07224732999998</v>
      </c>
      <c r="AV9" s="240">
        <v>222.18371805999999</v>
      </c>
      <c r="AW9" s="240">
        <v>246.12315566999999</v>
      </c>
      <c r="AX9" s="240">
        <v>313.48020516000003</v>
      </c>
      <c r="AY9" s="240">
        <v>373.77995451999999</v>
      </c>
      <c r="AZ9" s="240">
        <v>346.32389999999998</v>
      </c>
      <c r="BA9" s="240">
        <v>272.56479999999999</v>
      </c>
      <c r="BB9" s="333">
        <v>228.24969999999999</v>
      </c>
      <c r="BC9" s="333">
        <v>241.30459999999999</v>
      </c>
      <c r="BD9" s="333">
        <v>294.87060000000002</v>
      </c>
      <c r="BE9" s="333">
        <v>345.74130000000002</v>
      </c>
      <c r="BF9" s="333">
        <v>335.52480000000003</v>
      </c>
      <c r="BG9" s="333">
        <v>268.33519999999999</v>
      </c>
      <c r="BH9" s="333">
        <v>225.05709999999999</v>
      </c>
      <c r="BI9" s="333">
        <v>247.7775</v>
      </c>
      <c r="BJ9" s="333">
        <v>313.4171</v>
      </c>
      <c r="BK9" s="333">
        <v>366.91910000000001</v>
      </c>
      <c r="BL9" s="333">
        <v>329.98059999999998</v>
      </c>
      <c r="BM9" s="333">
        <v>266.63780000000003</v>
      </c>
      <c r="BN9" s="333">
        <v>228.0735</v>
      </c>
      <c r="BO9" s="333">
        <v>241.3305</v>
      </c>
      <c r="BP9" s="333">
        <v>295.53280000000001</v>
      </c>
      <c r="BQ9" s="333">
        <v>347.8879</v>
      </c>
      <c r="BR9" s="333">
        <v>338.65550000000002</v>
      </c>
      <c r="BS9" s="333">
        <v>271.61130000000003</v>
      </c>
      <c r="BT9" s="333">
        <v>228.24420000000001</v>
      </c>
      <c r="BU9" s="333">
        <v>251.56880000000001</v>
      </c>
      <c r="BV9" s="333">
        <v>318.47469999999998</v>
      </c>
    </row>
    <row r="10" spans="1:74" ht="11.1" customHeight="1" x14ac:dyDescent="0.2">
      <c r="A10" s="111" t="s">
        <v>802</v>
      </c>
      <c r="B10" s="205" t="s">
        <v>571</v>
      </c>
      <c r="C10" s="240">
        <v>1194.0537829</v>
      </c>
      <c r="D10" s="240">
        <v>1144.6555593</v>
      </c>
      <c r="E10" s="240">
        <v>914.93297644999996</v>
      </c>
      <c r="F10" s="240">
        <v>759.63133132999997</v>
      </c>
      <c r="G10" s="240">
        <v>803.30366000000004</v>
      </c>
      <c r="H10" s="240">
        <v>1018.933171</v>
      </c>
      <c r="I10" s="240">
        <v>1137.4564026</v>
      </c>
      <c r="J10" s="240">
        <v>1110.1518355000001</v>
      </c>
      <c r="K10" s="240">
        <v>1027.4613340000001</v>
      </c>
      <c r="L10" s="240">
        <v>784.94564064999997</v>
      </c>
      <c r="M10" s="240">
        <v>833.10658133000004</v>
      </c>
      <c r="N10" s="240">
        <v>973.97585805999995</v>
      </c>
      <c r="O10" s="240">
        <v>1125.1998713</v>
      </c>
      <c r="P10" s="240">
        <v>1160.4272146000001</v>
      </c>
      <c r="Q10" s="240">
        <v>973.78572902999997</v>
      </c>
      <c r="R10" s="240">
        <v>757.61170600000003</v>
      </c>
      <c r="S10" s="240">
        <v>835.50685612999996</v>
      </c>
      <c r="T10" s="240">
        <v>1089.349299</v>
      </c>
      <c r="U10" s="240">
        <v>1230.6753060999999</v>
      </c>
      <c r="V10" s="240">
        <v>1170.6756455</v>
      </c>
      <c r="W10" s="240">
        <v>1030.8125970000001</v>
      </c>
      <c r="X10" s="240">
        <v>793.57265386999995</v>
      </c>
      <c r="Y10" s="240">
        <v>790.38486766999995</v>
      </c>
      <c r="Z10" s="240">
        <v>861.58090322999999</v>
      </c>
      <c r="AA10" s="240">
        <v>1069.2867793999999</v>
      </c>
      <c r="AB10" s="240">
        <v>1047.0017828</v>
      </c>
      <c r="AC10" s="240">
        <v>815.00426451999999</v>
      </c>
      <c r="AD10" s="240">
        <v>737.95094132999998</v>
      </c>
      <c r="AE10" s="240">
        <v>809.53782935000004</v>
      </c>
      <c r="AF10" s="240">
        <v>1096.5456443</v>
      </c>
      <c r="AG10" s="240">
        <v>1302.8518758</v>
      </c>
      <c r="AH10" s="240">
        <v>1276.2213899999999</v>
      </c>
      <c r="AI10" s="240">
        <v>1121.0751247000001</v>
      </c>
      <c r="AJ10" s="240">
        <v>827.91537871000003</v>
      </c>
      <c r="AK10" s="240">
        <v>786.253871</v>
      </c>
      <c r="AL10" s="240">
        <v>957.50567129000001</v>
      </c>
      <c r="AM10" s="240">
        <v>992.38202483999999</v>
      </c>
      <c r="AN10" s="240">
        <v>858.55603963999999</v>
      </c>
      <c r="AO10" s="240">
        <v>820.18142838999995</v>
      </c>
      <c r="AP10" s="240">
        <v>773.979919</v>
      </c>
      <c r="AQ10" s="240">
        <v>854.49582290000001</v>
      </c>
      <c r="AR10" s="240">
        <v>1046.1908857000001</v>
      </c>
      <c r="AS10" s="240">
        <v>1224.0586929000001</v>
      </c>
      <c r="AT10" s="240">
        <v>1167.3221880999999</v>
      </c>
      <c r="AU10" s="240">
        <v>995.91870800000004</v>
      </c>
      <c r="AV10" s="240">
        <v>857.92074645000002</v>
      </c>
      <c r="AW10" s="240">
        <v>825.64301499999999</v>
      </c>
      <c r="AX10" s="240">
        <v>980.42339838999999</v>
      </c>
      <c r="AY10" s="240">
        <v>1274.1079996999999</v>
      </c>
      <c r="AZ10" s="240">
        <v>1023.735</v>
      </c>
      <c r="BA10" s="240">
        <v>850.41279999999995</v>
      </c>
      <c r="BB10" s="333">
        <v>805.19290000000001</v>
      </c>
      <c r="BC10" s="333">
        <v>872.02819999999997</v>
      </c>
      <c r="BD10" s="333">
        <v>1079.5029999999999</v>
      </c>
      <c r="BE10" s="333">
        <v>1226.5820000000001</v>
      </c>
      <c r="BF10" s="333">
        <v>1190.5260000000001</v>
      </c>
      <c r="BG10" s="333">
        <v>1008.371</v>
      </c>
      <c r="BH10" s="333">
        <v>865.93129999999996</v>
      </c>
      <c r="BI10" s="333">
        <v>824.12429999999995</v>
      </c>
      <c r="BJ10" s="333">
        <v>971.77049999999997</v>
      </c>
      <c r="BK10" s="333">
        <v>1208.8710000000001</v>
      </c>
      <c r="BL10" s="333">
        <v>1056.8779999999999</v>
      </c>
      <c r="BM10" s="333">
        <v>877.66759999999999</v>
      </c>
      <c r="BN10" s="333">
        <v>788.51679999999999</v>
      </c>
      <c r="BO10" s="333">
        <v>869.67939999999999</v>
      </c>
      <c r="BP10" s="333">
        <v>1083.5989999999999</v>
      </c>
      <c r="BQ10" s="333">
        <v>1232.3489999999999</v>
      </c>
      <c r="BR10" s="333">
        <v>1194.558</v>
      </c>
      <c r="BS10" s="333">
        <v>1012.917</v>
      </c>
      <c r="BT10" s="333">
        <v>870.51229999999998</v>
      </c>
      <c r="BU10" s="333">
        <v>828.85040000000004</v>
      </c>
      <c r="BV10" s="333">
        <v>977.7586</v>
      </c>
    </row>
    <row r="11" spans="1:74" ht="11.1" customHeight="1" x14ac:dyDescent="0.2">
      <c r="A11" s="111" t="s">
        <v>803</v>
      </c>
      <c r="B11" s="205" t="s">
        <v>572</v>
      </c>
      <c r="C11" s="240">
        <v>446.60631258000001</v>
      </c>
      <c r="D11" s="240">
        <v>452.24518286</v>
      </c>
      <c r="E11" s="240">
        <v>319.23678710000002</v>
      </c>
      <c r="F11" s="240">
        <v>251.61046067000001</v>
      </c>
      <c r="G11" s="240">
        <v>249.04156484000001</v>
      </c>
      <c r="H11" s="240">
        <v>333.273731</v>
      </c>
      <c r="I11" s="240">
        <v>366.86233967999999</v>
      </c>
      <c r="J11" s="240">
        <v>368.55309968</v>
      </c>
      <c r="K11" s="240">
        <v>357.37581267000002</v>
      </c>
      <c r="L11" s="240">
        <v>253.70599096999999</v>
      </c>
      <c r="M11" s="240">
        <v>281.980256</v>
      </c>
      <c r="N11" s="240">
        <v>331.46610032000001</v>
      </c>
      <c r="O11" s="240">
        <v>395.01376032000002</v>
      </c>
      <c r="P11" s="240">
        <v>430.60846786000002</v>
      </c>
      <c r="Q11" s="240">
        <v>341.58431676999999</v>
      </c>
      <c r="R11" s="240">
        <v>239.75375667</v>
      </c>
      <c r="S11" s="240">
        <v>248.37991</v>
      </c>
      <c r="T11" s="240">
        <v>337.70903866999998</v>
      </c>
      <c r="U11" s="240">
        <v>402.26460871</v>
      </c>
      <c r="V11" s="240">
        <v>400.41132451999999</v>
      </c>
      <c r="W11" s="240">
        <v>341.62815132999998</v>
      </c>
      <c r="X11" s="240">
        <v>247.18164257999999</v>
      </c>
      <c r="Y11" s="240">
        <v>237.078495</v>
      </c>
      <c r="Z11" s="240">
        <v>273.64878128999999</v>
      </c>
      <c r="AA11" s="240">
        <v>364.52192742</v>
      </c>
      <c r="AB11" s="240">
        <v>373.73972483</v>
      </c>
      <c r="AC11" s="240">
        <v>270.05783000000002</v>
      </c>
      <c r="AD11" s="240">
        <v>233.78841333</v>
      </c>
      <c r="AE11" s="240">
        <v>242.66892677000001</v>
      </c>
      <c r="AF11" s="240">
        <v>343.94356900000002</v>
      </c>
      <c r="AG11" s="240">
        <v>418.24294355000001</v>
      </c>
      <c r="AH11" s="240">
        <v>423.06503322999998</v>
      </c>
      <c r="AI11" s="240">
        <v>388.15047933</v>
      </c>
      <c r="AJ11" s="240">
        <v>273.35979484000001</v>
      </c>
      <c r="AK11" s="240">
        <v>243.65447266999999</v>
      </c>
      <c r="AL11" s="240">
        <v>314.60738128999998</v>
      </c>
      <c r="AM11" s="240">
        <v>349.41190452000001</v>
      </c>
      <c r="AN11" s="240">
        <v>303.59816856999998</v>
      </c>
      <c r="AO11" s="240">
        <v>262.86681773999999</v>
      </c>
      <c r="AP11" s="240">
        <v>247.58804366999999</v>
      </c>
      <c r="AQ11" s="240">
        <v>259.04195128999999</v>
      </c>
      <c r="AR11" s="240">
        <v>324.98528833</v>
      </c>
      <c r="AS11" s="240">
        <v>392.93941903000001</v>
      </c>
      <c r="AT11" s="240">
        <v>385.47968257999997</v>
      </c>
      <c r="AU11" s="240">
        <v>324.70256533000003</v>
      </c>
      <c r="AV11" s="240">
        <v>270.43727194000002</v>
      </c>
      <c r="AW11" s="240">
        <v>261.34298632999997</v>
      </c>
      <c r="AX11" s="240">
        <v>330.88361032</v>
      </c>
      <c r="AY11" s="240">
        <v>463.72701065000001</v>
      </c>
      <c r="AZ11" s="240">
        <v>357.45330000000001</v>
      </c>
      <c r="BA11" s="240">
        <v>265.79590000000002</v>
      </c>
      <c r="BB11" s="333">
        <v>257.0197</v>
      </c>
      <c r="BC11" s="333">
        <v>269.8963</v>
      </c>
      <c r="BD11" s="333">
        <v>344.24860000000001</v>
      </c>
      <c r="BE11" s="333">
        <v>405.04039999999998</v>
      </c>
      <c r="BF11" s="333">
        <v>401.93200000000002</v>
      </c>
      <c r="BG11" s="333">
        <v>344.03980000000001</v>
      </c>
      <c r="BH11" s="333">
        <v>277.02420000000001</v>
      </c>
      <c r="BI11" s="333">
        <v>264.83589999999998</v>
      </c>
      <c r="BJ11" s="333">
        <v>329.65019999999998</v>
      </c>
      <c r="BK11" s="333">
        <v>428.61680000000001</v>
      </c>
      <c r="BL11" s="333">
        <v>366.96449999999999</v>
      </c>
      <c r="BM11" s="333">
        <v>288.76400000000001</v>
      </c>
      <c r="BN11" s="333">
        <v>258.71710000000002</v>
      </c>
      <c r="BO11" s="333">
        <v>269.41180000000003</v>
      </c>
      <c r="BP11" s="333">
        <v>345.87150000000003</v>
      </c>
      <c r="BQ11" s="333">
        <v>407.80200000000002</v>
      </c>
      <c r="BR11" s="333">
        <v>402.62029999999999</v>
      </c>
      <c r="BS11" s="333">
        <v>345.02859999999998</v>
      </c>
      <c r="BT11" s="333">
        <v>277.90010000000001</v>
      </c>
      <c r="BU11" s="333">
        <v>265.70549999999997</v>
      </c>
      <c r="BV11" s="333">
        <v>330.7287</v>
      </c>
    </row>
    <row r="12" spans="1:74" ht="11.1" customHeight="1" x14ac:dyDescent="0.2">
      <c r="A12" s="111" t="s">
        <v>804</v>
      </c>
      <c r="B12" s="205" t="s">
        <v>573</v>
      </c>
      <c r="C12" s="240">
        <v>680.40202839000005</v>
      </c>
      <c r="D12" s="240">
        <v>671.65033179</v>
      </c>
      <c r="E12" s="240">
        <v>499.82157194000001</v>
      </c>
      <c r="F12" s="240">
        <v>416.31665033000002</v>
      </c>
      <c r="G12" s="240">
        <v>451.12755967999999</v>
      </c>
      <c r="H12" s="240">
        <v>635.89196067</v>
      </c>
      <c r="I12" s="240">
        <v>723.77960547999999</v>
      </c>
      <c r="J12" s="240">
        <v>750.31883676999996</v>
      </c>
      <c r="K12" s="240">
        <v>720.52888600000006</v>
      </c>
      <c r="L12" s="240">
        <v>523.51028386999997</v>
      </c>
      <c r="M12" s="240">
        <v>452.91735899999998</v>
      </c>
      <c r="N12" s="240">
        <v>516.74446999999998</v>
      </c>
      <c r="O12" s="240">
        <v>651.27956418999997</v>
      </c>
      <c r="P12" s="240">
        <v>614.36426929000004</v>
      </c>
      <c r="Q12" s="240">
        <v>555.70625128999995</v>
      </c>
      <c r="R12" s="240">
        <v>423.314573</v>
      </c>
      <c r="S12" s="240">
        <v>454.18184676999999</v>
      </c>
      <c r="T12" s="240">
        <v>647.01072333000002</v>
      </c>
      <c r="U12" s="240">
        <v>801.63724483999999</v>
      </c>
      <c r="V12" s="240">
        <v>832.88282000000004</v>
      </c>
      <c r="W12" s="240">
        <v>733.43099299999994</v>
      </c>
      <c r="X12" s="240">
        <v>541.77345193999997</v>
      </c>
      <c r="Y12" s="240">
        <v>421.46347700000001</v>
      </c>
      <c r="Z12" s="240">
        <v>489.23709387000002</v>
      </c>
      <c r="AA12" s="240">
        <v>596.39187064999999</v>
      </c>
      <c r="AB12" s="240">
        <v>552.26084655</v>
      </c>
      <c r="AC12" s="240">
        <v>431.28103322999999</v>
      </c>
      <c r="AD12" s="240">
        <v>417.79120367000002</v>
      </c>
      <c r="AE12" s="240">
        <v>465.90566194000002</v>
      </c>
      <c r="AF12" s="240">
        <v>673.53418499999998</v>
      </c>
      <c r="AG12" s="240">
        <v>844.28039225999999</v>
      </c>
      <c r="AH12" s="240">
        <v>834.16945773999998</v>
      </c>
      <c r="AI12" s="240">
        <v>751.01322800000003</v>
      </c>
      <c r="AJ12" s="240">
        <v>576.60779355</v>
      </c>
      <c r="AK12" s="240">
        <v>454.23350467</v>
      </c>
      <c r="AL12" s="240">
        <v>518.60468645000003</v>
      </c>
      <c r="AM12" s="240">
        <v>584.85536999999999</v>
      </c>
      <c r="AN12" s="240">
        <v>482.40110964000002</v>
      </c>
      <c r="AO12" s="240">
        <v>435.01776323000001</v>
      </c>
      <c r="AP12" s="240">
        <v>438.96328267000001</v>
      </c>
      <c r="AQ12" s="240">
        <v>494.28900515999999</v>
      </c>
      <c r="AR12" s="240">
        <v>675.26806567000006</v>
      </c>
      <c r="AS12" s="240">
        <v>791.25650805999999</v>
      </c>
      <c r="AT12" s="240">
        <v>795.11283160999994</v>
      </c>
      <c r="AU12" s="240">
        <v>691.00945633000003</v>
      </c>
      <c r="AV12" s="240">
        <v>574.26958709999997</v>
      </c>
      <c r="AW12" s="240">
        <v>453.07313099999999</v>
      </c>
      <c r="AX12" s="240">
        <v>517.47931000000005</v>
      </c>
      <c r="AY12" s="240">
        <v>748.17754871</v>
      </c>
      <c r="AZ12" s="240">
        <v>601.24829999999997</v>
      </c>
      <c r="BA12" s="240">
        <v>443.25409999999999</v>
      </c>
      <c r="BB12" s="333">
        <v>436.06450000000001</v>
      </c>
      <c r="BC12" s="333">
        <v>527.66330000000005</v>
      </c>
      <c r="BD12" s="333">
        <v>725.34360000000004</v>
      </c>
      <c r="BE12" s="333">
        <v>805.01099999999997</v>
      </c>
      <c r="BF12" s="333">
        <v>836.06970000000001</v>
      </c>
      <c r="BG12" s="333">
        <v>721.77970000000005</v>
      </c>
      <c r="BH12" s="333">
        <v>584.67759999999998</v>
      </c>
      <c r="BI12" s="333">
        <v>469.01990000000001</v>
      </c>
      <c r="BJ12" s="333">
        <v>526.76379999999995</v>
      </c>
      <c r="BK12" s="333">
        <v>698.85730000000001</v>
      </c>
      <c r="BL12" s="333">
        <v>577.05849999999998</v>
      </c>
      <c r="BM12" s="333">
        <v>465.22250000000003</v>
      </c>
      <c r="BN12" s="333">
        <v>449.8922</v>
      </c>
      <c r="BO12" s="333">
        <v>524.21789999999999</v>
      </c>
      <c r="BP12" s="333">
        <v>719.84180000000003</v>
      </c>
      <c r="BQ12" s="333">
        <v>810.49339999999995</v>
      </c>
      <c r="BR12" s="333">
        <v>848.64800000000002</v>
      </c>
      <c r="BS12" s="333">
        <v>732.99549999999999</v>
      </c>
      <c r="BT12" s="333">
        <v>594.0326</v>
      </c>
      <c r="BU12" s="333">
        <v>476.5591</v>
      </c>
      <c r="BV12" s="333">
        <v>535.19659999999999</v>
      </c>
    </row>
    <row r="13" spans="1:74" ht="11.1" customHeight="1" x14ac:dyDescent="0.2">
      <c r="A13" s="111" t="s">
        <v>805</v>
      </c>
      <c r="B13" s="205" t="s">
        <v>574</v>
      </c>
      <c r="C13" s="240">
        <v>265.04832355000002</v>
      </c>
      <c r="D13" s="240">
        <v>240.00900679</v>
      </c>
      <c r="E13" s="240">
        <v>208.76995774</v>
      </c>
      <c r="F13" s="240">
        <v>202.64006699999999</v>
      </c>
      <c r="G13" s="240">
        <v>224.22286613</v>
      </c>
      <c r="H13" s="240">
        <v>301.11462999999998</v>
      </c>
      <c r="I13" s="240">
        <v>355.82949805999999</v>
      </c>
      <c r="J13" s="240">
        <v>319.25860452000001</v>
      </c>
      <c r="K13" s="240">
        <v>286.69608233000002</v>
      </c>
      <c r="L13" s="240">
        <v>218.91451129000001</v>
      </c>
      <c r="M13" s="240">
        <v>210.16797767</v>
      </c>
      <c r="N13" s="240">
        <v>248.25066290000001</v>
      </c>
      <c r="O13" s="240">
        <v>265.96170839000001</v>
      </c>
      <c r="P13" s="240">
        <v>222.36977214000001</v>
      </c>
      <c r="Q13" s="240">
        <v>212.35980161000001</v>
      </c>
      <c r="R13" s="240">
        <v>200.06269667000001</v>
      </c>
      <c r="S13" s="240">
        <v>207.25262677000001</v>
      </c>
      <c r="T13" s="240">
        <v>312.51719266999999</v>
      </c>
      <c r="U13" s="240">
        <v>346.55846871</v>
      </c>
      <c r="V13" s="240">
        <v>350.61205934999998</v>
      </c>
      <c r="W13" s="240">
        <v>298.50804067000001</v>
      </c>
      <c r="X13" s="240">
        <v>229.94685548000001</v>
      </c>
      <c r="Y13" s="240">
        <v>211.79171099999999</v>
      </c>
      <c r="Z13" s="240">
        <v>267.74142096999998</v>
      </c>
      <c r="AA13" s="240">
        <v>276.17286323000002</v>
      </c>
      <c r="AB13" s="240">
        <v>235.80014206999999</v>
      </c>
      <c r="AC13" s="240">
        <v>206.5439629</v>
      </c>
      <c r="AD13" s="240">
        <v>201.14193266999999</v>
      </c>
      <c r="AE13" s="240">
        <v>218.71195226</v>
      </c>
      <c r="AF13" s="240">
        <v>335.53257932999998</v>
      </c>
      <c r="AG13" s="240">
        <v>376.44281968000001</v>
      </c>
      <c r="AH13" s="240">
        <v>355.47523645000001</v>
      </c>
      <c r="AI13" s="240">
        <v>277.04008933</v>
      </c>
      <c r="AJ13" s="240">
        <v>220.03514516000001</v>
      </c>
      <c r="AK13" s="240">
        <v>210.51419933</v>
      </c>
      <c r="AL13" s="240">
        <v>264.04343839000001</v>
      </c>
      <c r="AM13" s="240">
        <v>278.10743000000002</v>
      </c>
      <c r="AN13" s="240">
        <v>238.59784786</v>
      </c>
      <c r="AO13" s="240">
        <v>216.69059580999999</v>
      </c>
      <c r="AP13" s="240">
        <v>210.19072399999999</v>
      </c>
      <c r="AQ13" s="240">
        <v>234.28100387000001</v>
      </c>
      <c r="AR13" s="240">
        <v>331.94193467000002</v>
      </c>
      <c r="AS13" s="240">
        <v>390.19332548</v>
      </c>
      <c r="AT13" s="240">
        <v>357.14743484000002</v>
      </c>
      <c r="AU13" s="240">
        <v>291.13548600000001</v>
      </c>
      <c r="AV13" s="240">
        <v>225.57462838999999</v>
      </c>
      <c r="AW13" s="240">
        <v>214.03146067</v>
      </c>
      <c r="AX13" s="240">
        <v>254.68709129000001</v>
      </c>
      <c r="AY13" s="240">
        <v>254.20348645000001</v>
      </c>
      <c r="AZ13" s="240">
        <v>243.0393</v>
      </c>
      <c r="BA13" s="240">
        <v>214.75649999999999</v>
      </c>
      <c r="BB13" s="333">
        <v>213.6223</v>
      </c>
      <c r="BC13" s="333">
        <v>242.42019999999999</v>
      </c>
      <c r="BD13" s="333">
        <v>324.83449999999999</v>
      </c>
      <c r="BE13" s="333">
        <v>380.47620000000001</v>
      </c>
      <c r="BF13" s="333">
        <v>366.0908</v>
      </c>
      <c r="BG13" s="333">
        <v>306.67329999999998</v>
      </c>
      <c r="BH13" s="333">
        <v>222.7313</v>
      </c>
      <c r="BI13" s="333">
        <v>216.2861</v>
      </c>
      <c r="BJ13" s="333">
        <v>263.96690000000001</v>
      </c>
      <c r="BK13" s="333">
        <v>265.7989</v>
      </c>
      <c r="BL13" s="333">
        <v>245.44390000000001</v>
      </c>
      <c r="BM13" s="333">
        <v>214.36060000000001</v>
      </c>
      <c r="BN13" s="333">
        <v>215.1275</v>
      </c>
      <c r="BO13" s="333">
        <v>243.33590000000001</v>
      </c>
      <c r="BP13" s="333">
        <v>321.00330000000002</v>
      </c>
      <c r="BQ13" s="333">
        <v>382.2312</v>
      </c>
      <c r="BR13" s="333">
        <v>370.512</v>
      </c>
      <c r="BS13" s="333">
        <v>310.48939999999999</v>
      </c>
      <c r="BT13" s="333">
        <v>225.58099999999999</v>
      </c>
      <c r="BU13" s="333">
        <v>219.10290000000001</v>
      </c>
      <c r="BV13" s="333">
        <v>267.48509999999999</v>
      </c>
    </row>
    <row r="14" spans="1:74" ht="11.1" customHeight="1" x14ac:dyDescent="0.2">
      <c r="A14" s="111" t="s">
        <v>806</v>
      </c>
      <c r="B14" s="205" t="s">
        <v>257</v>
      </c>
      <c r="C14" s="240">
        <v>458.16828709999999</v>
      </c>
      <c r="D14" s="240">
        <v>432.33707285999998</v>
      </c>
      <c r="E14" s="240">
        <v>367.11750999999998</v>
      </c>
      <c r="F14" s="240">
        <v>348.468841</v>
      </c>
      <c r="G14" s="240">
        <v>327.44820451999999</v>
      </c>
      <c r="H14" s="240">
        <v>367.90510699999999</v>
      </c>
      <c r="I14" s="240">
        <v>421.14253129000002</v>
      </c>
      <c r="J14" s="240">
        <v>425.07486934999997</v>
      </c>
      <c r="K14" s="240">
        <v>423.24494666999999</v>
      </c>
      <c r="L14" s="240">
        <v>376.98801871000001</v>
      </c>
      <c r="M14" s="240">
        <v>337.14165532999999</v>
      </c>
      <c r="N14" s="240">
        <v>419.31852935000001</v>
      </c>
      <c r="O14" s="240">
        <v>433.78232645000003</v>
      </c>
      <c r="P14" s="240">
        <v>385.84238893000003</v>
      </c>
      <c r="Q14" s="240">
        <v>357.46511419000001</v>
      </c>
      <c r="R14" s="240">
        <v>340.38886066999999</v>
      </c>
      <c r="S14" s="240">
        <v>305.79577903000001</v>
      </c>
      <c r="T14" s="240">
        <v>362.92859199999998</v>
      </c>
      <c r="U14" s="240">
        <v>428.87730226000002</v>
      </c>
      <c r="V14" s="240">
        <v>411.88228484000001</v>
      </c>
      <c r="W14" s="240">
        <v>432.07542833000002</v>
      </c>
      <c r="X14" s="240">
        <v>388.08432257999999</v>
      </c>
      <c r="Y14" s="240">
        <v>365.93524100000002</v>
      </c>
      <c r="Z14" s="240">
        <v>444.56243323000001</v>
      </c>
      <c r="AA14" s="240">
        <v>447.55470355</v>
      </c>
      <c r="AB14" s="240">
        <v>396.33354931000002</v>
      </c>
      <c r="AC14" s="240">
        <v>365.21470871000002</v>
      </c>
      <c r="AD14" s="240">
        <v>323.77218399999998</v>
      </c>
      <c r="AE14" s="240">
        <v>306.72620129000001</v>
      </c>
      <c r="AF14" s="240">
        <v>372.25786099999999</v>
      </c>
      <c r="AG14" s="240">
        <v>409.17895193999999</v>
      </c>
      <c r="AH14" s="240">
        <v>457.50497452000002</v>
      </c>
      <c r="AI14" s="240">
        <v>395.72094633</v>
      </c>
      <c r="AJ14" s="240">
        <v>353.13975871000002</v>
      </c>
      <c r="AK14" s="240">
        <v>348.57594533000002</v>
      </c>
      <c r="AL14" s="240">
        <v>447.53805483999997</v>
      </c>
      <c r="AM14" s="240">
        <v>483.64431870999999</v>
      </c>
      <c r="AN14" s="240">
        <v>435.46529714000002</v>
      </c>
      <c r="AO14" s="240">
        <v>398.25670355</v>
      </c>
      <c r="AP14" s="240">
        <v>332.68684300000001</v>
      </c>
      <c r="AQ14" s="240">
        <v>332.68340483999998</v>
      </c>
      <c r="AR14" s="240">
        <v>374.16992267000001</v>
      </c>
      <c r="AS14" s="240">
        <v>434.96338580999998</v>
      </c>
      <c r="AT14" s="240">
        <v>471.67513903000003</v>
      </c>
      <c r="AU14" s="240">
        <v>435.33657299999999</v>
      </c>
      <c r="AV14" s="240">
        <v>355.40203613</v>
      </c>
      <c r="AW14" s="240">
        <v>365.94758000000002</v>
      </c>
      <c r="AX14" s="240">
        <v>422.55801355</v>
      </c>
      <c r="AY14" s="240">
        <v>437.53767128999999</v>
      </c>
      <c r="AZ14" s="240">
        <v>414.56040000000002</v>
      </c>
      <c r="BA14" s="240">
        <v>387.36070000000001</v>
      </c>
      <c r="BB14" s="333">
        <v>340.03789999999998</v>
      </c>
      <c r="BC14" s="333">
        <v>336.80489999999998</v>
      </c>
      <c r="BD14" s="333">
        <v>367.97730000000001</v>
      </c>
      <c r="BE14" s="333">
        <v>410.39510000000001</v>
      </c>
      <c r="BF14" s="333">
        <v>440.05340000000001</v>
      </c>
      <c r="BG14" s="333">
        <v>423.89839999999998</v>
      </c>
      <c r="BH14" s="333">
        <v>354.56549999999999</v>
      </c>
      <c r="BI14" s="333">
        <v>368.56139999999999</v>
      </c>
      <c r="BJ14" s="333">
        <v>442.18579999999997</v>
      </c>
      <c r="BK14" s="333">
        <v>464.49720000000002</v>
      </c>
      <c r="BL14" s="333">
        <v>424.9932</v>
      </c>
      <c r="BM14" s="333">
        <v>383.62479999999999</v>
      </c>
      <c r="BN14" s="333">
        <v>337.77109999999999</v>
      </c>
      <c r="BO14" s="333">
        <v>339.41210000000001</v>
      </c>
      <c r="BP14" s="333">
        <v>370.02289999999999</v>
      </c>
      <c r="BQ14" s="333">
        <v>411.351</v>
      </c>
      <c r="BR14" s="333">
        <v>441.06979999999999</v>
      </c>
      <c r="BS14" s="333">
        <v>424.81459999999998</v>
      </c>
      <c r="BT14" s="333">
        <v>357.4083</v>
      </c>
      <c r="BU14" s="333">
        <v>369.81619999999998</v>
      </c>
      <c r="BV14" s="333">
        <v>443.9855</v>
      </c>
    </row>
    <row r="15" spans="1:74" ht="11.1" customHeight="1" x14ac:dyDescent="0.2">
      <c r="A15" s="111" t="s">
        <v>826</v>
      </c>
      <c r="B15" s="205" t="s">
        <v>258</v>
      </c>
      <c r="C15" s="240">
        <v>14.608471935000001</v>
      </c>
      <c r="D15" s="240">
        <v>13.751063929000001</v>
      </c>
      <c r="E15" s="240">
        <v>12.977654515999999</v>
      </c>
      <c r="F15" s="240">
        <v>11.829851333000001</v>
      </c>
      <c r="G15" s="240">
        <v>11.413808387</v>
      </c>
      <c r="H15" s="240">
        <v>11.586983667</v>
      </c>
      <c r="I15" s="240">
        <v>11.887260323</v>
      </c>
      <c r="J15" s="240">
        <v>12.08483</v>
      </c>
      <c r="K15" s="240">
        <v>12.230372666999999</v>
      </c>
      <c r="L15" s="240">
        <v>12.990402581</v>
      </c>
      <c r="M15" s="240">
        <v>13.182647666999999</v>
      </c>
      <c r="N15" s="240">
        <v>13.633009032</v>
      </c>
      <c r="O15" s="240">
        <v>14.025725806000001</v>
      </c>
      <c r="P15" s="240">
        <v>13.679761071</v>
      </c>
      <c r="Q15" s="240">
        <v>12.402384839</v>
      </c>
      <c r="R15" s="240">
        <v>12.004967000000001</v>
      </c>
      <c r="S15" s="240">
        <v>11.061171613000001</v>
      </c>
      <c r="T15" s="240">
        <v>11.454253333</v>
      </c>
      <c r="U15" s="240">
        <v>12.432090968000001</v>
      </c>
      <c r="V15" s="240">
        <v>12.856195806000001</v>
      </c>
      <c r="W15" s="240">
        <v>13.428299666999999</v>
      </c>
      <c r="X15" s="240">
        <v>12.679321613000001</v>
      </c>
      <c r="Y15" s="240">
        <v>13.616410332999999</v>
      </c>
      <c r="Z15" s="240">
        <v>14.458232258000001</v>
      </c>
      <c r="AA15" s="240">
        <v>14.091412903</v>
      </c>
      <c r="AB15" s="240">
        <v>12.916223448</v>
      </c>
      <c r="AC15" s="240">
        <v>11.869316774</v>
      </c>
      <c r="AD15" s="240">
        <v>11.870941999999999</v>
      </c>
      <c r="AE15" s="240">
        <v>11.264081613</v>
      </c>
      <c r="AF15" s="240">
        <v>11.734430667</v>
      </c>
      <c r="AG15" s="240">
        <v>12.002840967999999</v>
      </c>
      <c r="AH15" s="240">
        <v>12.748007419</v>
      </c>
      <c r="AI15" s="240">
        <v>12.413723666999999</v>
      </c>
      <c r="AJ15" s="240">
        <v>12.701256129000001</v>
      </c>
      <c r="AK15" s="240">
        <v>13.035581000000001</v>
      </c>
      <c r="AL15" s="240">
        <v>14.73947871</v>
      </c>
      <c r="AM15" s="240">
        <v>14.752678387</v>
      </c>
      <c r="AN15" s="240">
        <v>13.604699999999999</v>
      </c>
      <c r="AO15" s="240">
        <v>13.31522871</v>
      </c>
      <c r="AP15" s="240">
        <v>12.143798332999999</v>
      </c>
      <c r="AQ15" s="240">
        <v>11.653862903</v>
      </c>
      <c r="AR15" s="240">
        <v>11.763039666999999</v>
      </c>
      <c r="AS15" s="240">
        <v>12.297980000000001</v>
      </c>
      <c r="AT15" s="240">
        <v>12.530448387</v>
      </c>
      <c r="AU15" s="240">
        <v>12.475844333</v>
      </c>
      <c r="AV15" s="240">
        <v>12.663371290000001</v>
      </c>
      <c r="AW15" s="240">
        <v>13.444266333</v>
      </c>
      <c r="AX15" s="240">
        <v>13.777079677</v>
      </c>
      <c r="AY15" s="240">
        <v>14.078623547999999</v>
      </c>
      <c r="AZ15" s="240">
        <v>12.61608</v>
      </c>
      <c r="BA15" s="240">
        <v>11.54134</v>
      </c>
      <c r="BB15" s="333">
        <v>11.48785</v>
      </c>
      <c r="BC15" s="333">
        <v>11.36225</v>
      </c>
      <c r="BD15" s="333">
        <v>11.585190000000001</v>
      </c>
      <c r="BE15" s="333">
        <v>12.153180000000001</v>
      </c>
      <c r="BF15" s="333">
        <v>12.39786</v>
      </c>
      <c r="BG15" s="333">
        <v>12.351430000000001</v>
      </c>
      <c r="BH15" s="333">
        <v>12.542540000000001</v>
      </c>
      <c r="BI15" s="333">
        <v>13.318059999999999</v>
      </c>
      <c r="BJ15" s="333">
        <v>13.66452</v>
      </c>
      <c r="BK15" s="333">
        <v>13.99306</v>
      </c>
      <c r="BL15" s="333">
        <v>12.543939999999999</v>
      </c>
      <c r="BM15" s="333">
        <v>11.477869999999999</v>
      </c>
      <c r="BN15" s="333">
        <v>11.42712</v>
      </c>
      <c r="BO15" s="333">
        <v>11.30355</v>
      </c>
      <c r="BP15" s="333">
        <v>11.525370000000001</v>
      </c>
      <c r="BQ15" s="333">
        <v>12.089650000000001</v>
      </c>
      <c r="BR15" s="333">
        <v>12.331300000000001</v>
      </c>
      <c r="BS15" s="333">
        <v>12.281980000000001</v>
      </c>
      <c r="BT15" s="333">
        <v>12.469659999999999</v>
      </c>
      <c r="BU15" s="333">
        <v>13.23775</v>
      </c>
      <c r="BV15" s="333">
        <v>13.5786</v>
      </c>
    </row>
    <row r="16" spans="1:74" ht="11.1" customHeight="1" x14ac:dyDescent="0.2">
      <c r="A16" s="111" t="s">
        <v>827</v>
      </c>
      <c r="B16" s="205" t="s">
        <v>576</v>
      </c>
      <c r="C16" s="240">
        <v>4726.1755597000001</v>
      </c>
      <c r="D16" s="240">
        <v>4588.4056442999999</v>
      </c>
      <c r="E16" s="240">
        <v>3684.9291754999999</v>
      </c>
      <c r="F16" s="240">
        <v>3076.3238342999998</v>
      </c>
      <c r="G16" s="240">
        <v>3087.9602519</v>
      </c>
      <c r="H16" s="240">
        <v>3934.9678933</v>
      </c>
      <c r="I16" s="240">
        <v>4420.2570794000003</v>
      </c>
      <c r="J16" s="240">
        <v>4381.6063428999996</v>
      </c>
      <c r="K16" s="240">
        <v>4024.7115816999999</v>
      </c>
      <c r="L16" s="240">
        <v>3162.5058660999998</v>
      </c>
      <c r="M16" s="240">
        <v>3316.1923692999999</v>
      </c>
      <c r="N16" s="240">
        <v>3896.7941989999999</v>
      </c>
      <c r="O16" s="240">
        <v>4444.0277032000004</v>
      </c>
      <c r="P16" s="240">
        <v>4422.7757357</v>
      </c>
      <c r="Q16" s="240">
        <v>3779.5842161</v>
      </c>
      <c r="R16" s="240">
        <v>3006.6395790000001</v>
      </c>
      <c r="S16" s="240">
        <v>3069.6946094</v>
      </c>
      <c r="T16" s="240">
        <v>4009.9917850000002</v>
      </c>
      <c r="U16" s="240">
        <v>4710.9125997000001</v>
      </c>
      <c r="V16" s="240">
        <v>4661.7788586999995</v>
      </c>
      <c r="W16" s="240">
        <v>4180.5555430000004</v>
      </c>
      <c r="X16" s="240">
        <v>3204.80798</v>
      </c>
      <c r="Y16" s="240">
        <v>3089.2583076999999</v>
      </c>
      <c r="Z16" s="240">
        <v>3602.2721571000002</v>
      </c>
      <c r="AA16" s="240">
        <v>4224.8983329000002</v>
      </c>
      <c r="AB16" s="240">
        <v>3998.6008631</v>
      </c>
      <c r="AC16" s="240">
        <v>3233.1153377000001</v>
      </c>
      <c r="AD16" s="240">
        <v>2941.4780123</v>
      </c>
      <c r="AE16" s="240">
        <v>3038.6461202999999</v>
      </c>
      <c r="AF16" s="240">
        <v>4173.7079819999999</v>
      </c>
      <c r="AG16" s="240">
        <v>4980.9460319</v>
      </c>
      <c r="AH16" s="240">
        <v>5046.5007610000002</v>
      </c>
      <c r="AI16" s="240">
        <v>4312.0977206999996</v>
      </c>
      <c r="AJ16" s="240">
        <v>3274.450511</v>
      </c>
      <c r="AK16" s="240">
        <v>3108.1363769999998</v>
      </c>
      <c r="AL16" s="240">
        <v>3912.2856618999999</v>
      </c>
      <c r="AM16" s="240">
        <v>4169.4620106000002</v>
      </c>
      <c r="AN16" s="240">
        <v>3619.6052467999998</v>
      </c>
      <c r="AO16" s="240">
        <v>3336.5918581000001</v>
      </c>
      <c r="AP16" s="240">
        <v>3032.1989696999999</v>
      </c>
      <c r="AQ16" s="240">
        <v>3192.8025373999999</v>
      </c>
      <c r="AR16" s="240">
        <v>4067.7848522999998</v>
      </c>
      <c r="AS16" s="240">
        <v>4808.8654458000001</v>
      </c>
      <c r="AT16" s="240">
        <v>4581.4718573999999</v>
      </c>
      <c r="AU16" s="240">
        <v>3969.2433762999999</v>
      </c>
      <c r="AV16" s="240">
        <v>3322.0210268000001</v>
      </c>
      <c r="AW16" s="240">
        <v>3262.3423582999999</v>
      </c>
      <c r="AX16" s="240">
        <v>3928.2359609999999</v>
      </c>
      <c r="AY16" s="240">
        <v>4805.9663219000004</v>
      </c>
      <c r="AZ16" s="240">
        <v>4078.06088</v>
      </c>
      <c r="BA16" s="240">
        <v>3395.0406400000002</v>
      </c>
      <c r="BB16" s="333">
        <v>3107.3069999999998</v>
      </c>
      <c r="BC16" s="333">
        <v>3302.3069999999998</v>
      </c>
      <c r="BD16" s="333">
        <v>4161.4880000000003</v>
      </c>
      <c r="BE16" s="333">
        <v>4821.192</v>
      </c>
      <c r="BF16" s="333">
        <v>4780.97</v>
      </c>
      <c r="BG16" s="333">
        <v>4035.6350000000002</v>
      </c>
      <c r="BH16" s="333">
        <v>3355.4690000000001</v>
      </c>
      <c r="BI16" s="333">
        <v>3284.444</v>
      </c>
      <c r="BJ16" s="333">
        <v>3912.5740000000001</v>
      </c>
      <c r="BK16" s="333">
        <v>4639.0619999999999</v>
      </c>
      <c r="BL16" s="333">
        <v>4107.0290000000005</v>
      </c>
      <c r="BM16" s="333">
        <v>3469.5059999999999</v>
      </c>
      <c r="BN16" s="333">
        <v>3102.9050000000002</v>
      </c>
      <c r="BO16" s="333">
        <v>3297.701</v>
      </c>
      <c r="BP16" s="333">
        <v>4156.933</v>
      </c>
      <c r="BQ16" s="333">
        <v>4835.4979999999996</v>
      </c>
      <c r="BR16" s="333">
        <v>4803.26</v>
      </c>
      <c r="BS16" s="333">
        <v>4058.33</v>
      </c>
      <c r="BT16" s="333">
        <v>3377.9989999999998</v>
      </c>
      <c r="BU16" s="333">
        <v>3304.723</v>
      </c>
      <c r="BV16" s="333">
        <v>3938.152</v>
      </c>
    </row>
    <row r="17" spans="1:74" ht="11.1" customHeight="1" x14ac:dyDescent="0.2">
      <c r="A17" s="111"/>
      <c r="B17" s="113" t="s">
        <v>11</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372"/>
      <c r="BC17" s="372"/>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807</v>
      </c>
      <c r="B18" s="205" t="s">
        <v>568</v>
      </c>
      <c r="C18" s="240">
        <v>148.98061709999999</v>
      </c>
      <c r="D18" s="240">
        <v>157.35917499999999</v>
      </c>
      <c r="E18" s="240">
        <v>141.01019805999999</v>
      </c>
      <c r="F18" s="240">
        <v>135.61142067</v>
      </c>
      <c r="G18" s="240">
        <v>132.45211774000001</v>
      </c>
      <c r="H18" s="240">
        <v>147.85438866999999</v>
      </c>
      <c r="I18" s="240">
        <v>159.52501355000001</v>
      </c>
      <c r="J18" s="240">
        <v>150.20056581</v>
      </c>
      <c r="K18" s="240">
        <v>155.35405299999999</v>
      </c>
      <c r="L18" s="240">
        <v>139.15450419000001</v>
      </c>
      <c r="M18" s="240">
        <v>139.55467967000001</v>
      </c>
      <c r="N18" s="240">
        <v>139.9590771</v>
      </c>
      <c r="O18" s="240">
        <v>146.32858934999999</v>
      </c>
      <c r="P18" s="240">
        <v>157.66997107</v>
      </c>
      <c r="Q18" s="240">
        <v>141.88768160999999</v>
      </c>
      <c r="R18" s="240">
        <v>138.12731966999999</v>
      </c>
      <c r="S18" s="240">
        <v>130.85264226000001</v>
      </c>
      <c r="T18" s="240">
        <v>150.38126432999999</v>
      </c>
      <c r="U18" s="240">
        <v>159.29891065000001</v>
      </c>
      <c r="V18" s="240">
        <v>161.02950354999999</v>
      </c>
      <c r="W18" s="240">
        <v>159.763563</v>
      </c>
      <c r="X18" s="240">
        <v>139.39484934999999</v>
      </c>
      <c r="Y18" s="240">
        <v>133.90129433000001</v>
      </c>
      <c r="Z18" s="240">
        <v>137.44297194000001</v>
      </c>
      <c r="AA18" s="240">
        <v>144.65832839000001</v>
      </c>
      <c r="AB18" s="240">
        <v>143.58782102999999</v>
      </c>
      <c r="AC18" s="240">
        <v>139.30783097</v>
      </c>
      <c r="AD18" s="240">
        <v>134.03724333</v>
      </c>
      <c r="AE18" s="240">
        <v>128.84737032000001</v>
      </c>
      <c r="AF18" s="240">
        <v>150.577483</v>
      </c>
      <c r="AG18" s="240">
        <v>156.74722903</v>
      </c>
      <c r="AH18" s="240">
        <v>167.26882323000001</v>
      </c>
      <c r="AI18" s="240">
        <v>157.97327666999999</v>
      </c>
      <c r="AJ18" s="240">
        <v>136.85251129</v>
      </c>
      <c r="AK18" s="240">
        <v>132.44098632999999</v>
      </c>
      <c r="AL18" s="240">
        <v>137.22753613</v>
      </c>
      <c r="AM18" s="240">
        <v>158.14374226000001</v>
      </c>
      <c r="AN18" s="240">
        <v>157.04646679000001</v>
      </c>
      <c r="AO18" s="240">
        <v>151.09556968000001</v>
      </c>
      <c r="AP18" s="240">
        <v>147.63721433000001</v>
      </c>
      <c r="AQ18" s="240">
        <v>141.54743581</v>
      </c>
      <c r="AR18" s="240">
        <v>162.59849133</v>
      </c>
      <c r="AS18" s="240">
        <v>168.00383065</v>
      </c>
      <c r="AT18" s="240">
        <v>169.20205483999999</v>
      </c>
      <c r="AU18" s="240">
        <v>167.80629533000001</v>
      </c>
      <c r="AV18" s="240">
        <v>147.83730839</v>
      </c>
      <c r="AW18" s="240">
        <v>150.73911366999999</v>
      </c>
      <c r="AX18" s="240">
        <v>147.85283838999999</v>
      </c>
      <c r="AY18" s="240">
        <v>147.86413193999999</v>
      </c>
      <c r="AZ18" s="240">
        <v>137.83320000000001</v>
      </c>
      <c r="BA18" s="240">
        <v>137.03290000000001</v>
      </c>
      <c r="BB18" s="333">
        <v>140.48400000000001</v>
      </c>
      <c r="BC18" s="333">
        <v>137.97839999999999</v>
      </c>
      <c r="BD18" s="333">
        <v>158.46</v>
      </c>
      <c r="BE18" s="333">
        <v>168.0703</v>
      </c>
      <c r="BF18" s="333">
        <v>170.3047</v>
      </c>
      <c r="BG18" s="333">
        <v>159.2423</v>
      </c>
      <c r="BH18" s="333">
        <v>147.01490000000001</v>
      </c>
      <c r="BI18" s="333">
        <v>150.38730000000001</v>
      </c>
      <c r="BJ18" s="333">
        <v>144.95609999999999</v>
      </c>
      <c r="BK18" s="333">
        <v>145.19040000000001</v>
      </c>
      <c r="BL18" s="333">
        <v>137.63380000000001</v>
      </c>
      <c r="BM18" s="333">
        <v>137.9101</v>
      </c>
      <c r="BN18" s="333">
        <v>140.505</v>
      </c>
      <c r="BO18" s="333">
        <v>137.80629999999999</v>
      </c>
      <c r="BP18" s="333">
        <v>157.5061</v>
      </c>
      <c r="BQ18" s="333">
        <v>167.01939999999999</v>
      </c>
      <c r="BR18" s="333">
        <v>168.56890000000001</v>
      </c>
      <c r="BS18" s="333">
        <v>156.98920000000001</v>
      </c>
      <c r="BT18" s="333">
        <v>144.1242</v>
      </c>
      <c r="BU18" s="333">
        <v>146.8613</v>
      </c>
      <c r="BV18" s="333">
        <v>141.1439</v>
      </c>
    </row>
    <row r="19" spans="1:74" ht="11.1" customHeight="1" x14ac:dyDescent="0.2">
      <c r="A19" s="111" t="s">
        <v>808</v>
      </c>
      <c r="B19" s="187" t="s">
        <v>601</v>
      </c>
      <c r="C19" s="240">
        <v>437.55661709999998</v>
      </c>
      <c r="D19" s="240">
        <v>470.79638535999999</v>
      </c>
      <c r="E19" s="240">
        <v>424.89121516</v>
      </c>
      <c r="F19" s="240">
        <v>404.12835667000002</v>
      </c>
      <c r="G19" s="240">
        <v>395.16462483999999</v>
      </c>
      <c r="H19" s="240">
        <v>444.72388367000002</v>
      </c>
      <c r="I19" s="240">
        <v>478.48258128999998</v>
      </c>
      <c r="J19" s="240">
        <v>455.66055581000001</v>
      </c>
      <c r="K19" s="240">
        <v>456.00898833000002</v>
      </c>
      <c r="L19" s="240">
        <v>408.23757354999998</v>
      </c>
      <c r="M19" s="240">
        <v>403.47341999999998</v>
      </c>
      <c r="N19" s="240">
        <v>419.69982613000002</v>
      </c>
      <c r="O19" s="240">
        <v>434.41167710000002</v>
      </c>
      <c r="P19" s="240">
        <v>472.82869036</v>
      </c>
      <c r="Q19" s="240">
        <v>430.00023484000002</v>
      </c>
      <c r="R19" s="240">
        <v>401.08102066999999</v>
      </c>
      <c r="S19" s="240">
        <v>406.63846129000001</v>
      </c>
      <c r="T19" s="240">
        <v>446.00853999999998</v>
      </c>
      <c r="U19" s="240">
        <v>476.40010160999998</v>
      </c>
      <c r="V19" s="240">
        <v>482.32858257999999</v>
      </c>
      <c r="W19" s="240">
        <v>479.19822667</v>
      </c>
      <c r="X19" s="240">
        <v>408.31087323000003</v>
      </c>
      <c r="Y19" s="240">
        <v>401.24821800000001</v>
      </c>
      <c r="Z19" s="240">
        <v>407.33731258</v>
      </c>
      <c r="AA19" s="240">
        <v>424.30752581000002</v>
      </c>
      <c r="AB19" s="240">
        <v>440.65219137999998</v>
      </c>
      <c r="AC19" s="240">
        <v>408.09402065</v>
      </c>
      <c r="AD19" s="240">
        <v>389.94491933</v>
      </c>
      <c r="AE19" s="240">
        <v>395.47349451999997</v>
      </c>
      <c r="AF19" s="240">
        <v>446.475076</v>
      </c>
      <c r="AG19" s="240">
        <v>483.25817710000001</v>
      </c>
      <c r="AH19" s="240">
        <v>502.86380161</v>
      </c>
      <c r="AI19" s="240">
        <v>483.11819432999999</v>
      </c>
      <c r="AJ19" s="240">
        <v>411.18490355</v>
      </c>
      <c r="AK19" s="240">
        <v>404.08293566999998</v>
      </c>
      <c r="AL19" s="240">
        <v>414.40709935000001</v>
      </c>
      <c r="AM19" s="240">
        <v>426.27371968</v>
      </c>
      <c r="AN19" s="240">
        <v>445.22663179</v>
      </c>
      <c r="AO19" s="240">
        <v>398.76123225999999</v>
      </c>
      <c r="AP19" s="240">
        <v>390.756215</v>
      </c>
      <c r="AQ19" s="240">
        <v>383.46452226000002</v>
      </c>
      <c r="AR19" s="240">
        <v>437.96127367000003</v>
      </c>
      <c r="AS19" s="240">
        <v>474.0077829</v>
      </c>
      <c r="AT19" s="240">
        <v>462.26585096999997</v>
      </c>
      <c r="AU19" s="240">
        <v>448.72101199999997</v>
      </c>
      <c r="AV19" s="240">
        <v>412.05755452</v>
      </c>
      <c r="AW19" s="240">
        <v>405.27503400000001</v>
      </c>
      <c r="AX19" s="240">
        <v>417.01630032000003</v>
      </c>
      <c r="AY19" s="240">
        <v>440.63766742000001</v>
      </c>
      <c r="AZ19" s="240">
        <v>443.83940000000001</v>
      </c>
      <c r="BA19" s="240">
        <v>418.81110000000001</v>
      </c>
      <c r="BB19" s="333">
        <v>395.36500000000001</v>
      </c>
      <c r="BC19" s="333">
        <v>387.30290000000002</v>
      </c>
      <c r="BD19" s="333">
        <v>438.3526</v>
      </c>
      <c r="BE19" s="333">
        <v>474.69569999999999</v>
      </c>
      <c r="BF19" s="333">
        <v>474.80590000000001</v>
      </c>
      <c r="BG19" s="333">
        <v>445.2638</v>
      </c>
      <c r="BH19" s="333">
        <v>407.9006</v>
      </c>
      <c r="BI19" s="333">
        <v>404.71170000000001</v>
      </c>
      <c r="BJ19" s="333">
        <v>413.55160000000001</v>
      </c>
      <c r="BK19" s="333">
        <v>436.05029999999999</v>
      </c>
      <c r="BL19" s="333">
        <v>443.2122</v>
      </c>
      <c r="BM19" s="333">
        <v>419.35669999999999</v>
      </c>
      <c r="BN19" s="333">
        <v>393.31180000000001</v>
      </c>
      <c r="BO19" s="333">
        <v>385.75959999999998</v>
      </c>
      <c r="BP19" s="333">
        <v>436.35829999999999</v>
      </c>
      <c r="BQ19" s="333">
        <v>472.59840000000003</v>
      </c>
      <c r="BR19" s="333">
        <v>472.88299999999998</v>
      </c>
      <c r="BS19" s="333">
        <v>443.71010000000001</v>
      </c>
      <c r="BT19" s="333">
        <v>406.7002</v>
      </c>
      <c r="BU19" s="333">
        <v>403.74639999999999</v>
      </c>
      <c r="BV19" s="333">
        <v>412.65390000000002</v>
      </c>
    </row>
    <row r="20" spans="1:74" ht="11.1" customHeight="1" x14ac:dyDescent="0.2">
      <c r="A20" s="111" t="s">
        <v>810</v>
      </c>
      <c r="B20" s="205" t="s">
        <v>569</v>
      </c>
      <c r="C20" s="240">
        <v>523.78030032000004</v>
      </c>
      <c r="D20" s="240">
        <v>519.17550714000004</v>
      </c>
      <c r="E20" s="240">
        <v>488.84558386999998</v>
      </c>
      <c r="F20" s="240">
        <v>458.35539799999998</v>
      </c>
      <c r="G20" s="240">
        <v>474.85867129000002</v>
      </c>
      <c r="H20" s="240">
        <v>536.29964932999997</v>
      </c>
      <c r="I20" s="240">
        <v>527.39555226000004</v>
      </c>
      <c r="J20" s="240">
        <v>538.24536129000001</v>
      </c>
      <c r="K20" s="240">
        <v>507.49825167</v>
      </c>
      <c r="L20" s="240">
        <v>474.22672387</v>
      </c>
      <c r="M20" s="240">
        <v>479.68170333</v>
      </c>
      <c r="N20" s="240">
        <v>484.52318774000003</v>
      </c>
      <c r="O20" s="240">
        <v>511.46493161000001</v>
      </c>
      <c r="P20" s="240">
        <v>529.79848892999996</v>
      </c>
      <c r="Q20" s="240">
        <v>485.72947128999999</v>
      </c>
      <c r="R20" s="240">
        <v>457.40758867</v>
      </c>
      <c r="S20" s="240">
        <v>485.17988129000003</v>
      </c>
      <c r="T20" s="240">
        <v>526.51621066999996</v>
      </c>
      <c r="U20" s="240">
        <v>552.30735226000002</v>
      </c>
      <c r="V20" s="240">
        <v>542.24328032000005</v>
      </c>
      <c r="W20" s="240">
        <v>531.69134033</v>
      </c>
      <c r="X20" s="240">
        <v>475.26048871</v>
      </c>
      <c r="Y20" s="240">
        <v>465.24631399999998</v>
      </c>
      <c r="Z20" s="240">
        <v>469.10693773999998</v>
      </c>
      <c r="AA20" s="240">
        <v>499.90867355</v>
      </c>
      <c r="AB20" s="240">
        <v>495.28738344999999</v>
      </c>
      <c r="AC20" s="240">
        <v>468.74157484</v>
      </c>
      <c r="AD20" s="240">
        <v>462.09718600000002</v>
      </c>
      <c r="AE20" s="240">
        <v>474.39114676999998</v>
      </c>
      <c r="AF20" s="240">
        <v>542.26607733000003</v>
      </c>
      <c r="AG20" s="240">
        <v>563.86077870999998</v>
      </c>
      <c r="AH20" s="240">
        <v>593.21352870999999</v>
      </c>
      <c r="AI20" s="240">
        <v>541.25681867000003</v>
      </c>
      <c r="AJ20" s="240">
        <v>485.02537160999998</v>
      </c>
      <c r="AK20" s="240">
        <v>467.20959766999999</v>
      </c>
      <c r="AL20" s="240">
        <v>495.59671484</v>
      </c>
      <c r="AM20" s="240">
        <v>496.29026226000002</v>
      </c>
      <c r="AN20" s="240">
        <v>489.49080321000002</v>
      </c>
      <c r="AO20" s="240">
        <v>481.49027516000001</v>
      </c>
      <c r="AP20" s="240">
        <v>450.42931566999999</v>
      </c>
      <c r="AQ20" s="240">
        <v>473.69801547999998</v>
      </c>
      <c r="AR20" s="240">
        <v>534.92999533</v>
      </c>
      <c r="AS20" s="240">
        <v>554.52217323000002</v>
      </c>
      <c r="AT20" s="240">
        <v>533.64964483999995</v>
      </c>
      <c r="AU20" s="240">
        <v>521.16604600000005</v>
      </c>
      <c r="AV20" s="240">
        <v>484.86041903</v>
      </c>
      <c r="AW20" s="240">
        <v>474.23585366999998</v>
      </c>
      <c r="AX20" s="240">
        <v>485.20608193999999</v>
      </c>
      <c r="AY20" s="240">
        <v>516.22395805999997</v>
      </c>
      <c r="AZ20" s="240">
        <v>495.05220000000003</v>
      </c>
      <c r="BA20" s="240">
        <v>490.2826</v>
      </c>
      <c r="BB20" s="333">
        <v>453.50020000000001</v>
      </c>
      <c r="BC20" s="333">
        <v>478.12290000000002</v>
      </c>
      <c r="BD20" s="333">
        <v>533.2731</v>
      </c>
      <c r="BE20" s="333">
        <v>557.04060000000004</v>
      </c>
      <c r="BF20" s="333">
        <v>554.87950000000001</v>
      </c>
      <c r="BG20" s="333">
        <v>518.25400000000002</v>
      </c>
      <c r="BH20" s="333">
        <v>487.74669999999998</v>
      </c>
      <c r="BI20" s="333">
        <v>472.74709999999999</v>
      </c>
      <c r="BJ20" s="333">
        <v>482.23820000000001</v>
      </c>
      <c r="BK20" s="333">
        <v>514.50549999999998</v>
      </c>
      <c r="BL20" s="333">
        <v>499.73880000000003</v>
      </c>
      <c r="BM20" s="333">
        <v>493.88060000000002</v>
      </c>
      <c r="BN20" s="333">
        <v>455.84809999999999</v>
      </c>
      <c r="BO20" s="333">
        <v>479.8947</v>
      </c>
      <c r="BP20" s="333">
        <v>535.59730000000002</v>
      </c>
      <c r="BQ20" s="333">
        <v>558.85540000000003</v>
      </c>
      <c r="BR20" s="333">
        <v>556.46</v>
      </c>
      <c r="BS20" s="333">
        <v>519.5367</v>
      </c>
      <c r="BT20" s="333">
        <v>488.62270000000001</v>
      </c>
      <c r="BU20" s="333">
        <v>473.38979999999998</v>
      </c>
      <c r="BV20" s="333">
        <v>482.67340000000002</v>
      </c>
    </row>
    <row r="21" spans="1:74" ht="11.1" customHeight="1" x14ac:dyDescent="0.2">
      <c r="A21" s="111" t="s">
        <v>811</v>
      </c>
      <c r="B21" s="205" t="s">
        <v>570</v>
      </c>
      <c r="C21" s="240">
        <v>284.77835484000002</v>
      </c>
      <c r="D21" s="240">
        <v>292.39871036</v>
      </c>
      <c r="E21" s="240">
        <v>263.87892452</v>
      </c>
      <c r="F21" s="240">
        <v>253.20446867000001</v>
      </c>
      <c r="G21" s="240">
        <v>261.00004774000001</v>
      </c>
      <c r="H21" s="240">
        <v>287.40642333</v>
      </c>
      <c r="I21" s="240">
        <v>290.34049677000002</v>
      </c>
      <c r="J21" s="240">
        <v>303.61049516000003</v>
      </c>
      <c r="K21" s="240">
        <v>279.52962600000001</v>
      </c>
      <c r="L21" s="240">
        <v>258.90791387000002</v>
      </c>
      <c r="M21" s="240">
        <v>268.72248232999999</v>
      </c>
      <c r="N21" s="240">
        <v>268.55554483999998</v>
      </c>
      <c r="O21" s="240">
        <v>283.93390065</v>
      </c>
      <c r="P21" s="240">
        <v>293.64354393000002</v>
      </c>
      <c r="Q21" s="240">
        <v>263.25088452</v>
      </c>
      <c r="R21" s="240">
        <v>254.057975</v>
      </c>
      <c r="S21" s="240">
        <v>258.84541354999999</v>
      </c>
      <c r="T21" s="240">
        <v>291.03216932999999</v>
      </c>
      <c r="U21" s="240">
        <v>309.9495129</v>
      </c>
      <c r="V21" s="240">
        <v>301.57284226000002</v>
      </c>
      <c r="W21" s="240">
        <v>298.54257833000003</v>
      </c>
      <c r="X21" s="240">
        <v>261.63768032000002</v>
      </c>
      <c r="Y21" s="240">
        <v>263.42649</v>
      </c>
      <c r="Z21" s="240">
        <v>265.23303128999999</v>
      </c>
      <c r="AA21" s="240">
        <v>279.05059839</v>
      </c>
      <c r="AB21" s="240">
        <v>278.38554551999999</v>
      </c>
      <c r="AC21" s="240">
        <v>256.94431419</v>
      </c>
      <c r="AD21" s="240">
        <v>252.437105</v>
      </c>
      <c r="AE21" s="240">
        <v>259.74527839000001</v>
      </c>
      <c r="AF21" s="240">
        <v>303.04907466999998</v>
      </c>
      <c r="AG21" s="240">
        <v>312.18286065000001</v>
      </c>
      <c r="AH21" s="240">
        <v>319.52713258</v>
      </c>
      <c r="AI21" s="240">
        <v>294.26994100000002</v>
      </c>
      <c r="AJ21" s="240">
        <v>268.92717193999999</v>
      </c>
      <c r="AK21" s="240">
        <v>263.14419800000002</v>
      </c>
      <c r="AL21" s="240">
        <v>281.03524548000001</v>
      </c>
      <c r="AM21" s="240">
        <v>279.52616741999998</v>
      </c>
      <c r="AN21" s="240">
        <v>274.11336463999999</v>
      </c>
      <c r="AO21" s="240">
        <v>262.77814452000001</v>
      </c>
      <c r="AP21" s="240">
        <v>254.76731932999999</v>
      </c>
      <c r="AQ21" s="240">
        <v>259.40501323000001</v>
      </c>
      <c r="AR21" s="240">
        <v>295.120566</v>
      </c>
      <c r="AS21" s="240">
        <v>316.05793354999997</v>
      </c>
      <c r="AT21" s="240">
        <v>298.08684419000002</v>
      </c>
      <c r="AU21" s="240">
        <v>291.05023499999999</v>
      </c>
      <c r="AV21" s="240">
        <v>265.30504258000002</v>
      </c>
      <c r="AW21" s="240">
        <v>264.79270000000002</v>
      </c>
      <c r="AX21" s="240">
        <v>277.41157580999999</v>
      </c>
      <c r="AY21" s="240">
        <v>288.41008677000002</v>
      </c>
      <c r="AZ21" s="240">
        <v>283.92910000000001</v>
      </c>
      <c r="BA21" s="240">
        <v>256.65789999999998</v>
      </c>
      <c r="BB21" s="333">
        <v>253.6542</v>
      </c>
      <c r="BC21" s="333">
        <v>261.36079999999998</v>
      </c>
      <c r="BD21" s="333">
        <v>294.29899999999998</v>
      </c>
      <c r="BE21" s="333">
        <v>313.45499999999998</v>
      </c>
      <c r="BF21" s="333">
        <v>316.17059999999998</v>
      </c>
      <c r="BG21" s="333">
        <v>288.58940000000001</v>
      </c>
      <c r="BH21" s="333">
        <v>267.73250000000002</v>
      </c>
      <c r="BI21" s="333">
        <v>266.00080000000003</v>
      </c>
      <c r="BJ21" s="333">
        <v>279.19760000000002</v>
      </c>
      <c r="BK21" s="333">
        <v>289.37240000000003</v>
      </c>
      <c r="BL21" s="333">
        <v>282.77839999999998</v>
      </c>
      <c r="BM21" s="333">
        <v>258.8997</v>
      </c>
      <c r="BN21" s="333">
        <v>255.80959999999999</v>
      </c>
      <c r="BO21" s="333">
        <v>263.3854</v>
      </c>
      <c r="BP21" s="333">
        <v>296.6909</v>
      </c>
      <c r="BQ21" s="333">
        <v>316.14159999999998</v>
      </c>
      <c r="BR21" s="333">
        <v>318.86160000000001</v>
      </c>
      <c r="BS21" s="333">
        <v>290.99400000000003</v>
      </c>
      <c r="BT21" s="333">
        <v>269.82010000000002</v>
      </c>
      <c r="BU21" s="333">
        <v>268.01409999999998</v>
      </c>
      <c r="BV21" s="333">
        <v>281.26949999999999</v>
      </c>
    </row>
    <row r="22" spans="1:74" ht="11.1" customHeight="1" x14ac:dyDescent="0.2">
      <c r="A22" s="111" t="s">
        <v>812</v>
      </c>
      <c r="B22" s="205" t="s">
        <v>571</v>
      </c>
      <c r="C22" s="240">
        <v>834.66054902999997</v>
      </c>
      <c r="D22" s="240">
        <v>800.97664856999995</v>
      </c>
      <c r="E22" s="240">
        <v>776.24741871000003</v>
      </c>
      <c r="F22" s="240">
        <v>774.52108899999996</v>
      </c>
      <c r="G22" s="240">
        <v>833.53045386999997</v>
      </c>
      <c r="H22" s="240">
        <v>920.65165366999997</v>
      </c>
      <c r="I22" s="240">
        <v>927.55513226000005</v>
      </c>
      <c r="J22" s="240">
        <v>939.11535709999998</v>
      </c>
      <c r="K22" s="240">
        <v>895.52846499999998</v>
      </c>
      <c r="L22" s="240">
        <v>822.53653548</v>
      </c>
      <c r="M22" s="240">
        <v>794.98112232999995</v>
      </c>
      <c r="N22" s="240">
        <v>765.68506935000005</v>
      </c>
      <c r="O22" s="240">
        <v>809.10166000000004</v>
      </c>
      <c r="P22" s="240">
        <v>855.87908357000003</v>
      </c>
      <c r="Q22" s="240">
        <v>765.47179000000006</v>
      </c>
      <c r="R22" s="240">
        <v>797.28383899999994</v>
      </c>
      <c r="S22" s="240">
        <v>849.02849226000001</v>
      </c>
      <c r="T22" s="240">
        <v>942.01481466999996</v>
      </c>
      <c r="U22" s="240">
        <v>957.26464452000005</v>
      </c>
      <c r="V22" s="240">
        <v>953.59247903000005</v>
      </c>
      <c r="W22" s="240">
        <v>917.53437367000004</v>
      </c>
      <c r="X22" s="240">
        <v>822.63481451999996</v>
      </c>
      <c r="Y22" s="240">
        <v>801.49395566999999</v>
      </c>
      <c r="Z22" s="240">
        <v>778.21851322999999</v>
      </c>
      <c r="AA22" s="240">
        <v>818.26552387000004</v>
      </c>
      <c r="AB22" s="240">
        <v>796.20952379000005</v>
      </c>
      <c r="AC22" s="240">
        <v>768.44453677000001</v>
      </c>
      <c r="AD22" s="240">
        <v>780.31528000000003</v>
      </c>
      <c r="AE22" s="240">
        <v>824.65847418999999</v>
      </c>
      <c r="AF22" s="240">
        <v>933.91719133000004</v>
      </c>
      <c r="AG22" s="240">
        <v>995.14918935000003</v>
      </c>
      <c r="AH22" s="240">
        <v>1002.0604877</v>
      </c>
      <c r="AI22" s="240">
        <v>942.74901466999995</v>
      </c>
      <c r="AJ22" s="240">
        <v>820.40775644999997</v>
      </c>
      <c r="AK22" s="240">
        <v>795.81944233000002</v>
      </c>
      <c r="AL22" s="240">
        <v>799.5069671</v>
      </c>
      <c r="AM22" s="240">
        <v>776.45233547999999</v>
      </c>
      <c r="AN22" s="240">
        <v>791.61244285999999</v>
      </c>
      <c r="AO22" s="240">
        <v>787.48638934999997</v>
      </c>
      <c r="AP22" s="240">
        <v>796.84923166999999</v>
      </c>
      <c r="AQ22" s="240">
        <v>839.32883097000001</v>
      </c>
      <c r="AR22" s="240">
        <v>924.48862167000004</v>
      </c>
      <c r="AS22" s="240">
        <v>966.56457032000003</v>
      </c>
      <c r="AT22" s="240">
        <v>959.25335581000002</v>
      </c>
      <c r="AU22" s="240">
        <v>895.32616532999998</v>
      </c>
      <c r="AV22" s="240">
        <v>823.76272355000003</v>
      </c>
      <c r="AW22" s="240">
        <v>803.04137300000002</v>
      </c>
      <c r="AX22" s="240">
        <v>792.73729097</v>
      </c>
      <c r="AY22" s="240">
        <v>830.89622548</v>
      </c>
      <c r="AZ22" s="240">
        <v>788.59249999999997</v>
      </c>
      <c r="BA22" s="240">
        <v>809.46420000000001</v>
      </c>
      <c r="BB22" s="333">
        <v>794.06380000000001</v>
      </c>
      <c r="BC22" s="333">
        <v>834.58730000000003</v>
      </c>
      <c r="BD22" s="333">
        <v>937.41060000000004</v>
      </c>
      <c r="BE22" s="333">
        <v>961.74969999999996</v>
      </c>
      <c r="BF22" s="333">
        <v>970.41679999999997</v>
      </c>
      <c r="BG22" s="333">
        <v>897.67539999999997</v>
      </c>
      <c r="BH22" s="333">
        <v>825.29740000000004</v>
      </c>
      <c r="BI22" s="333">
        <v>796.66030000000001</v>
      </c>
      <c r="BJ22" s="333">
        <v>794.13729999999998</v>
      </c>
      <c r="BK22" s="333">
        <v>818.72919999999999</v>
      </c>
      <c r="BL22" s="333">
        <v>812.10649999999998</v>
      </c>
      <c r="BM22" s="333">
        <v>795.21400000000006</v>
      </c>
      <c r="BN22" s="333">
        <v>798.18600000000004</v>
      </c>
      <c r="BO22" s="333">
        <v>834.88239999999996</v>
      </c>
      <c r="BP22" s="333">
        <v>942.99699999999996</v>
      </c>
      <c r="BQ22" s="333">
        <v>965.64649999999995</v>
      </c>
      <c r="BR22" s="333">
        <v>973.58230000000003</v>
      </c>
      <c r="BS22" s="333">
        <v>900.30420000000004</v>
      </c>
      <c r="BT22" s="333">
        <v>827.28139999999996</v>
      </c>
      <c r="BU22" s="333">
        <v>798.23469999999998</v>
      </c>
      <c r="BV22" s="333">
        <v>795.45619999999997</v>
      </c>
    </row>
    <row r="23" spans="1:74" ht="11.1" customHeight="1" x14ac:dyDescent="0.2">
      <c r="A23" s="111" t="s">
        <v>813</v>
      </c>
      <c r="B23" s="205" t="s">
        <v>572</v>
      </c>
      <c r="C23" s="240">
        <v>248.93891355</v>
      </c>
      <c r="D23" s="240">
        <v>255.99963106999999</v>
      </c>
      <c r="E23" s="240">
        <v>220.30429581000001</v>
      </c>
      <c r="F23" s="240">
        <v>222.28055932999999</v>
      </c>
      <c r="G23" s="240">
        <v>230.90748902999999</v>
      </c>
      <c r="H23" s="240">
        <v>266.73219499999999</v>
      </c>
      <c r="I23" s="240">
        <v>271.09589516</v>
      </c>
      <c r="J23" s="240">
        <v>273.99578935</v>
      </c>
      <c r="K23" s="240">
        <v>277.90358633</v>
      </c>
      <c r="L23" s="240">
        <v>236.40072226000001</v>
      </c>
      <c r="M23" s="240">
        <v>225.51618432999999</v>
      </c>
      <c r="N23" s="240">
        <v>222.12517355</v>
      </c>
      <c r="O23" s="240">
        <v>243.66921644999999</v>
      </c>
      <c r="P23" s="240">
        <v>257.45956000000001</v>
      </c>
      <c r="Q23" s="240">
        <v>232.07818194000001</v>
      </c>
      <c r="R23" s="240">
        <v>232.14141799999999</v>
      </c>
      <c r="S23" s="240">
        <v>239.89252160999999</v>
      </c>
      <c r="T23" s="240">
        <v>275.885761</v>
      </c>
      <c r="U23" s="240">
        <v>291.68211484</v>
      </c>
      <c r="V23" s="240">
        <v>292.66559839000001</v>
      </c>
      <c r="W23" s="240">
        <v>280.94578967000001</v>
      </c>
      <c r="X23" s="240">
        <v>239.18737322999999</v>
      </c>
      <c r="Y23" s="240">
        <v>229.11693567</v>
      </c>
      <c r="Z23" s="240">
        <v>223.68658065</v>
      </c>
      <c r="AA23" s="240">
        <v>239.46349129000001</v>
      </c>
      <c r="AB23" s="240">
        <v>245.05971102999999</v>
      </c>
      <c r="AC23" s="240">
        <v>224.79949096999999</v>
      </c>
      <c r="AD23" s="240">
        <v>227.84848233</v>
      </c>
      <c r="AE23" s="240">
        <v>236.63356870999999</v>
      </c>
      <c r="AF23" s="240">
        <v>277.46500632999999</v>
      </c>
      <c r="AG23" s="240">
        <v>296.07390773999998</v>
      </c>
      <c r="AH23" s="240">
        <v>305.51404129000002</v>
      </c>
      <c r="AI23" s="240">
        <v>298.945086</v>
      </c>
      <c r="AJ23" s="240">
        <v>251.86642581000001</v>
      </c>
      <c r="AK23" s="240">
        <v>235.425096</v>
      </c>
      <c r="AL23" s="240">
        <v>228.86827676999999</v>
      </c>
      <c r="AM23" s="240">
        <v>228.68790451999999</v>
      </c>
      <c r="AN23" s="240">
        <v>230.51366679</v>
      </c>
      <c r="AO23" s="240">
        <v>216.19142676999999</v>
      </c>
      <c r="AP23" s="240">
        <v>226.12898766999999</v>
      </c>
      <c r="AQ23" s="240">
        <v>234.64763968</v>
      </c>
      <c r="AR23" s="240">
        <v>261.10143267000001</v>
      </c>
      <c r="AS23" s="240">
        <v>279.54710452</v>
      </c>
      <c r="AT23" s="240">
        <v>282.22747742000001</v>
      </c>
      <c r="AU23" s="240">
        <v>263.73175333</v>
      </c>
      <c r="AV23" s="240">
        <v>240.72430774</v>
      </c>
      <c r="AW23" s="240">
        <v>225.52965067</v>
      </c>
      <c r="AX23" s="240">
        <v>221.69396161</v>
      </c>
      <c r="AY23" s="240">
        <v>253.64362387</v>
      </c>
      <c r="AZ23" s="240">
        <v>240.2492</v>
      </c>
      <c r="BA23" s="240">
        <v>224.0094</v>
      </c>
      <c r="BB23" s="333">
        <v>230.93020000000001</v>
      </c>
      <c r="BC23" s="333">
        <v>241.20599999999999</v>
      </c>
      <c r="BD23" s="333">
        <v>271.02260000000001</v>
      </c>
      <c r="BE23" s="333">
        <v>282.91000000000003</v>
      </c>
      <c r="BF23" s="333">
        <v>289.89909999999998</v>
      </c>
      <c r="BG23" s="333">
        <v>269.14550000000003</v>
      </c>
      <c r="BH23" s="333">
        <v>241.18600000000001</v>
      </c>
      <c r="BI23" s="333">
        <v>225.1848</v>
      </c>
      <c r="BJ23" s="333">
        <v>220.88079999999999</v>
      </c>
      <c r="BK23" s="333">
        <v>251.28469999999999</v>
      </c>
      <c r="BL23" s="333">
        <v>244.1104</v>
      </c>
      <c r="BM23" s="333">
        <v>228.33879999999999</v>
      </c>
      <c r="BN23" s="333">
        <v>232.977</v>
      </c>
      <c r="BO23" s="333">
        <v>242.94040000000001</v>
      </c>
      <c r="BP23" s="333">
        <v>274.6078</v>
      </c>
      <c r="BQ23" s="333">
        <v>286.42759999999998</v>
      </c>
      <c r="BR23" s="333">
        <v>293.42399999999998</v>
      </c>
      <c r="BS23" s="333">
        <v>272.62150000000003</v>
      </c>
      <c r="BT23" s="333">
        <v>243.83680000000001</v>
      </c>
      <c r="BU23" s="333">
        <v>227.51140000000001</v>
      </c>
      <c r="BV23" s="333">
        <v>222.64089999999999</v>
      </c>
    </row>
    <row r="24" spans="1:74" ht="11.1" customHeight="1" x14ac:dyDescent="0.2">
      <c r="A24" s="111" t="s">
        <v>814</v>
      </c>
      <c r="B24" s="205" t="s">
        <v>573</v>
      </c>
      <c r="C24" s="240">
        <v>506.74182129000002</v>
      </c>
      <c r="D24" s="240">
        <v>522.14838213999997</v>
      </c>
      <c r="E24" s="240">
        <v>467.33016580999998</v>
      </c>
      <c r="F24" s="240">
        <v>478.07877732999998</v>
      </c>
      <c r="G24" s="240">
        <v>511.34597710000003</v>
      </c>
      <c r="H24" s="240">
        <v>590.45009067000001</v>
      </c>
      <c r="I24" s="240">
        <v>599.57030354999995</v>
      </c>
      <c r="J24" s="240">
        <v>618.89025484000001</v>
      </c>
      <c r="K24" s="240">
        <v>632.68778832999999</v>
      </c>
      <c r="L24" s="240">
        <v>556.84240225999997</v>
      </c>
      <c r="M24" s="240">
        <v>489.56877466999998</v>
      </c>
      <c r="N24" s="240">
        <v>481.79389515999998</v>
      </c>
      <c r="O24" s="240">
        <v>494.12470065000002</v>
      </c>
      <c r="P24" s="240">
        <v>507.99537714000002</v>
      </c>
      <c r="Q24" s="240">
        <v>479.28289839000001</v>
      </c>
      <c r="R24" s="240">
        <v>496.60753467000001</v>
      </c>
      <c r="S24" s="240">
        <v>490.19245903000001</v>
      </c>
      <c r="T24" s="240">
        <v>579.28407632999995</v>
      </c>
      <c r="U24" s="240">
        <v>612.15156290000004</v>
      </c>
      <c r="V24" s="240">
        <v>623.32491451999999</v>
      </c>
      <c r="W24" s="240">
        <v>611.23392933000002</v>
      </c>
      <c r="X24" s="240">
        <v>545.25584322999998</v>
      </c>
      <c r="Y24" s="240">
        <v>480.87173967000001</v>
      </c>
      <c r="Z24" s="240">
        <v>462.12865677000002</v>
      </c>
      <c r="AA24" s="240">
        <v>484.77997194</v>
      </c>
      <c r="AB24" s="240">
        <v>484.42032585999999</v>
      </c>
      <c r="AC24" s="240">
        <v>465.25678065</v>
      </c>
      <c r="AD24" s="240">
        <v>481.07064832999998</v>
      </c>
      <c r="AE24" s="240">
        <v>501.45390742000001</v>
      </c>
      <c r="AF24" s="240">
        <v>591.77653867000004</v>
      </c>
      <c r="AG24" s="240">
        <v>618.26070097000002</v>
      </c>
      <c r="AH24" s="240">
        <v>646.38997065000001</v>
      </c>
      <c r="AI24" s="240">
        <v>629.59436367000001</v>
      </c>
      <c r="AJ24" s="240">
        <v>554.27076774</v>
      </c>
      <c r="AK24" s="240">
        <v>509.26389232999998</v>
      </c>
      <c r="AL24" s="240">
        <v>486.81274839000002</v>
      </c>
      <c r="AM24" s="240">
        <v>474.34604903000002</v>
      </c>
      <c r="AN24" s="240">
        <v>469.49881642999998</v>
      </c>
      <c r="AO24" s="240">
        <v>468.56477581000001</v>
      </c>
      <c r="AP24" s="240">
        <v>466.06931700000001</v>
      </c>
      <c r="AQ24" s="240">
        <v>515.43335096999999</v>
      </c>
      <c r="AR24" s="240">
        <v>583.35738766999998</v>
      </c>
      <c r="AS24" s="240">
        <v>596.33741644999998</v>
      </c>
      <c r="AT24" s="240">
        <v>606.48778064999999</v>
      </c>
      <c r="AU24" s="240">
        <v>589.53386666999995</v>
      </c>
      <c r="AV24" s="240">
        <v>547.61216806000004</v>
      </c>
      <c r="AW24" s="240">
        <v>481.23238400000002</v>
      </c>
      <c r="AX24" s="240">
        <v>473.10479644999998</v>
      </c>
      <c r="AY24" s="240">
        <v>525.53194128999996</v>
      </c>
      <c r="AZ24" s="240">
        <v>502.27980000000002</v>
      </c>
      <c r="BA24" s="240">
        <v>475.62560000000002</v>
      </c>
      <c r="BB24" s="333">
        <v>471.7398</v>
      </c>
      <c r="BC24" s="333">
        <v>541.15089999999998</v>
      </c>
      <c r="BD24" s="333">
        <v>609.23360000000002</v>
      </c>
      <c r="BE24" s="333">
        <v>607.85590000000002</v>
      </c>
      <c r="BF24" s="333">
        <v>631.93870000000004</v>
      </c>
      <c r="BG24" s="333">
        <v>607.21720000000005</v>
      </c>
      <c r="BH24" s="333">
        <v>559.69380000000001</v>
      </c>
      <c r="BI24" s="333">
        <v>492.82709999999997</v>
      </c>
      <c r="BJ24" s="333">
        <v>481.19729999999998</v>
      </c>
      <c r="BK24" s="333">
        <v>524.27409999999998</v>
      </c>
      <c r="BL24" s="333">
        <v>508.81049999999999</v>
      </c>
      <c r="BM24" s="333">
        <v>495.98239999999998</v>
      </c>
      <c r="BN24" s="333">
        <v>487.04059999999998</v>
      </c>
      <c r="BO24" s="333">
        <v>553.1807</v>
      </c>
      <c r="BP24" s="333">
        <v>623.78880000000004</v>
      </c>
      <c r="BQ24" s="333">
        <v>626.23090000000002</v>
      </c>
      <c r="BR24" s="333">
        <v>651.62339999999995</v>
      </c>
      <c r="BS24" s="333">
        <v>624.35950000000003</v>
      </c>
      <c r="BT24" s="333">
        <v>573.7953</v>
      </c>
      <c r="BU24" s="333">
        <v>503.73570000000001</v>
      </c>
      <c r="BV24" s="333">
        <v>491.07990000000001</v>
      </c>
    </row>
    <row r="25" spans="1:74" ht="11.1" customHeight="1" x14ac:dyDescent="0.2">
      <c r="A25" s="111" t="s">
        <v>815</v>
      </c>
      <c r="B25" s="205" t="s">
        <v>574</v>
      </c>
      <c r="C25" s="240">
        <v>238.74373613</v>
      </c>
      <c r="D25" s="240">
        <v>242.87916856999999</v>
      </c>
      <c r="E25" s="240">
        <v>235.79272516</v>
      </c>
      <c r="F25" s="240">
        <v>239.93411</v>
      </c>
      <c r="G25" s="240">
        <v>256.42299322999997</v>
      </c>
      <c r="H25" s="240">
        <v>275.91181332999997</v>
      </c>
      <c r="I25" s="240">
        <v>294.06478548000001</v>
      </c>
      <c r="J25" s="240">
        <v>284.20819225999998</v>
      </c>
      <c r="K25" s="240">
        <v>280.78887166999999</v>
      </c>
      <c r="L25" s="240">
        <v>250.88912676999999</v>
      </c>
      <c r="M25" s="240">
        <v>245.577935</v>
      </c>
      <c r="N25" s="240">
        <v>240.88806742</v>
      </c>
      <c r="O25" s="240">
        <v>241.96387257999999</v>
      </c>
      <c r="P25" s="240">
        <v>246.24464678999999</v>
      </c>
      <c r="Q25" s="240">
        <v>238.15574323000001</v>
      </c>
      <c r="R25" s="240">
        <v>242.98789933</v>
      </c>
      <c r="S25" s="240">
        <v>248.30691612999999</v>
      </c>
      <c r="T25" s="240">
        <v>282.51581533000001</v>
      </c>
      <c r="U25" s="240">
        <v>288.57479870999998</v>
      </c>
      <c r="V25" s="240">
        <v>302.46848096999997</v>
      </c>
      <c r="W25" s="240">
        <v>283.54162867000002</v>
      </c>
      <c r="X25" s="240">
        <v>255.82164097</v>
      </c>
      <c r="Y25" s="240">
        <v>243.15026499999999</v>
      </c>
      <c r="Z25" s="240">
        <v>244.70082644999999</v>
      </c>
      <c r="AA25" s="240">
        <v>243.38480774000001</v>
      </c>
      <c r="AB25" s="240">
        <v>243.81430241000001</v>
      </c>
      <c r="AC25" s="240">
        <v>238.43607742</v>
      </c>
      <c r="AD25" s="240">
        <v>239.31227167</v>
      </c>
      <c r="AE25" s="240">
        <v>248.56586128999999</v>
      </c>
      <c r="AF25" s="240">
        <v>289.66960933000001</v>
      </c>
      <c r="AG25" s="240">
        <v>303.04211515999998</v>
      </c>
      <c r="AH25" s="240">
        <v>296.40221935</v>
      </c>
      <c r="AI25" s="240">
        <v>275.31884200000002</v>
      </c>
      <c r="AJ25" s="240">
        <v>260.02833161000001</v>
      </c>
      <c r="AK25" s="240">
        <v>243.26651032999999</v>
      </c>
      <c r="AL25" s="240">
        <v>250.14075742</v>
      </c>
      <c r="AM25" s="240">
        <v>246.71145548000001</v>
      </c>
      <c r="AN25" s="240">
        <v>248.61560786000001</v>
      </c>
      <c r="AO25" s="240">
        <v>243.22034128999999</v>
      </c>
      <c r="AP25" s="240">
        <v>243.78272999999999</v>
      </c>
      <c r="AQ25" s="240">
        <v>255.22851677</v>
      </c>
      <c r="AR25" s="240">
        <v>296.02870732999997</v>
      </c>
      <c r="AS25" s="240">
        <v>309.33725097000001</v>
      </c>
      <c r="AT25" s="240">
        <v>306.79492128999999</v>
      </c>
      <c r="AU25" s="240">
        <v>285.12201233000002</v>
      </c>
      <c r="AV25" s="240">
        <v>255.56874612999999</v>
      </c>
      <c r="AW25" s="240">
        <v>244.073432</v>
      </c>
      <c r="AX25" s="240">
        <v>248.16087225999999</v>
      </c>
      <c r="AY25" s="240">
        <v>246.59306097000001</v>
      </c>
      <c r="AZ25" s="240">
        <v>247.67320000000001</v>
      </c>
      <c r="BA25" s="240">
        <v>238.47040000000001</v>
      </c>
      <c r="BB25" s="333">
        <v>241.98390000000001</v>
      </c>
      <c r="BC25" s="333">
        <v>260.51229999999998</v>
      </c>
      <c r="BD25" s="333">
        <v>292.34390000000002</v>
      </c>
      <c r="BE25" s="333">
        <v>306.89319999999998</v>
      </c>
      <c r="BF25" s="333">
        <v>312.26580000000001</v>
      </c>
      <c r="BG25" s="333">
        <v>293.50659999999999</v>
      </c>
      <c r="BH25" s="333">
        <v>255.31800000000001</v>
      </c>
      <c r="BI25" s="333">
        <v>246.77500000000001</v>
      </c>
      <c r="BJ25" s="333">
        <v>251.67169999999999</v>
      </c>
      <c r="BK25" s="333">
        <v>250.5284</v>
      </c>
      <c r="BL25" s="333">
        <v>248.91679999999999</v>
      </c>
      <c r="BM25" s="333">
        <v>242.19759999999999</v>
      </c>
      <c r="BN25" s="333">
        <v>245.8126</v>
      </c>
      <c r="BO25" s="333">
        <v>262.24360000000001</v>
      </c>
      <c r="BP25" s="333">
        <v>292.1207</v>
      </c>
      <c r="BQ25" s="333">
        <v>309.77159999999998</v>
      </c>
      <c r="BR25" s="333">
        <v>315.5575</v>
      </c>
      <c r="BS25" s="333">
        <v>296.44819999999999</v>
      </c>
      <c r="BT25" s="333">
        <v>257.66899999999998</v>
      </c>
      <c r="BU25" s="333">
        <v>248.9331</v>
      </c>
      <c r="BV25" s="333">
        <v>253.77629999999999</v>
      </c>
    </row>
    <row r="26" spans="1:74" ht="11.1" customHeight="1" x14ac:dyDescent="0.2">
      <c r="A26" s="111" t="s">
        <v>816</v>
      </c>
      <c r="B26" s="205" t="s">
        <v>257</v>
      </c>
      <c r="C26" s="240">
        <v>432.70862323</v>
      </c>
      <c r="D26" s="240">
        <v>447.86236214000002</v>
      </c>
      <c r="E26" s="240">
        <v>416.45568902999997</v>
      </c>
      <c r="F26" s="240">
        <v>433.24051366999998</v>
      </c>
      <c r="G26" s="240">
        <v>426.13650000000001</v>
      </c>
      <c r="H26" s="240">
        <v>461.53780899999998</v>
      </c>
      <c r="I26" s="240">
        <v>482.16546258</v>
      </c>
      <c r="J26" s="240">
        <v>471.21183547999999</v>
      </c>
      <c r="K26" s="240">
        <v>499.35225566999998</v>
      </c>
      <c r="L26" s="240">
        <v>481.95863613</v>
      </c>
      <c r="M26" s="240">
        <v>411.16794666999999</v>
      </c>
      <c r="N26" s="240">
        <v>446.61125806000001</v>
      </c>
      <c r="O26" s="240">
        <v>419.87671516</v>
      </c>
      <c r="P26" s="240">
        <v>428.55438643000002</v>
      </c>
      <c r="Q26" s="240">
        <v>425.73698676999999</v>
      </c>
      <c r="R26" s="240">
        <v>436.439998</v>
      </c>
      <c r="S26" s="240">
        <v>404.80793032000003</v>
      </c>
      <c r="T26" s="240">
        <v>466.11246967</v>
      </c>
      <c r="U26" s="240">
        <v>481.27117419000001</v>
      </c>
      <c r="V26" s="240">
        <v>470.10436902999999</v>
      </c>
      <c r="W26" s="240">
        <v>493.82635099999999</v>
      </c>
      <c r="X26" s="240">
        <v>475.71723322999998</v>
      </c>
      <c r="Y26" s="240">
        <v>435.94685399999997</v>
      </c>
      <c r="Z26" s="240">
        <v>441.91713838999999</v>
      </c>
      <c r="AA26" s="240">
        <v>412.10207548</v>
      </c>
      <c r="AB26" s="240">
        <v>423.33731517000001</v>
      </c>
      <c r="AC26" s="240">
        <v>425.22175290000001</v>
      </c>
      <c r="AD26" s="240">
        <v>418.78953732999997</v>
      </c>
      <c r="AE26" s="240">
        <v>412.67839484000001</v>
      </c>
      <c r="AF26" s="240">
        <v>461.32600100000002</v>
      </c>
      <c r="AG26" s="240">
        <v>450.28100000000001</v>
      </c>
      <c r="AH26" s="240">
        <v>505.85290871000001</v>
      </c>
      <c r="AI26" s="240">
        <v>476.88195832999997</v>
      </c>
      <c r="AJ26" s="240">
        <v>439.42159322999998</v>
      </c>
      <c r="AK26" s="240">
        <v>435.21115832999999</v>
      </c>
      <c r="AL26" s="240">
        <v>444.15783097000002</v>
      </c>
      <c r="AM26" s="240">
        <v>427.21347709999998</v>
      </c>
      <c r="AN26" s="240">
        <v>434.56861821000001</v>
      </c>
      <c r="AO26" s="240">
        <v>431.56271935000001</v>
      </c>
      <c r="AP26" s="240">
        <v>400.79043066999998</v>
      </c>
      <c r="AQ26" s="240">
        <v>427.4892471</v>
      </c>
      <c r="AR26" s="240">
        <v>465.15651166999999</v>
      </c>
      <c r="AS26" s="240">
        <v>459.33016484000001</v>
      </c>
      <c r="AT26" s="240">
        <v>499.33855483999997</v>
      </c>
      <c r="AU26" s="240">
        <v>482.55424833000001</v>
      </c>
      <c r="AV26" s="240">
        <v>452.66616355000002</v>
      </c>
      <c r="AW26" s="240">
        <v>433.71772766999999</v>
      </c>
      <c r="AX26" s="240">
        <v>428.38008096999999</v>
      </c>
      <c r="AY26" s="240">
        <v>428.97955354999999</v>
      </c>
      <c r="AZ26" s="240">
        <v>437.37979999999999</v>
      </c>
      <c r="BA26" s="240">
        <v>424.1071</v>
      </c>
      <c r="BB26" s="333">
        <v>402.72770000000003</v>
      </c>
      <c r="BC26" s="333">
        <v>426.3963</v>
      </c>
      <c r="BD26" s="333">
        <v>462.25229999999999</v>
      </c>
      <c r="BE26" s="333">
        <v>447.72969999999998</v>
      </c>
      <c r="BF26" s="333">
        <v>485.30079999999998</v>
      </c>
      <c r="BG26" s="333">
        <v>475.27229999999997</v>
      </c>
      <c r="BH26" s="333">
        <v>450.75880000000001</v>
      </c>
      <c r="BI26" s="333">
        <v>431.52550000000002</v>
      </c>
      <c r="BJ26" s="333">
        <v>429.13810000000001</v>
      </c>
      <c r="BK26" s="333">
        <v>429.5394</v>
      </c>
      <c r="BL26" s="333">
        <v>434.1626</v>
      </c>
      <c r="BM26" s="333">
        <v>424.31709999999998</v>
      </c>
      <c r="BN26" s="333">
        <v>405.45119999999997</v>
      </c>
      <c r="BO26" s="333">
        <v>427.8646</v>
      </c>
      <c r="BP26" s="333">
        <v>463.1671</v>
      </c>
      <c r="BQ26" s="333">
        <v>448.35980000000001</v>
      </c>
      <c r="BR26" s="333">
        <v>486.73329999999999</v>
      </c>
      <c r="BS26" s="333">
        <v>476.66770000000002</v>
      </c>
      <c r="BT26" s="333">
        <v>452.02390000000003</v>
      </c>
      <c r="BU26" s="333">
        <v>432.67099999999999</v>
      </c>
      <c r="BV26" s="333">
        <v>430.17660000000001</v>
      </c>
    </row>
    <row r="27" spans="1:74" ht="11.1" customHeight="1" x14ac:dyDescent="0.2">
      <c r="A27" s="111" t="s">
        <v>828</v>
      </c>
      <c r="B27" s="205" t="s">
        <v>258</v>
      </c>
      <c r="C27" s="240">
        <v>16.204818710000001</v>
      </c>
      <c r="D27" s="240">
        <v>17.284118213999999</v>
      </c>
      <c r="E27" s="240">
        <v>15.820776452</v>
      </c>
      <c r="F27" s="240">
        <v>15.943636333000001</v>
      </c>
      <c r="G27" s="240">
        <v>15.779477096999999</v>
      </c>
      <c r="H27" s="240">
        <v>15.849774332999999</v>
      </c>
      <c r="I27" s="240">
        <v>16.067584516</v>
      </c>
      <c r="J27" s="240">
        <v>16.571389676999999</v>
      </c>
      <c r="K27" s="240">
        <v>16.975203333</v>
      </c>
      <c r="L27" s="240">
        <v>16.752406451999999</v>
      </c>
      <c r="M27" s="240">
        <v>16.604730332999999</v>
      </c>
      <c r="N27" s="240">
        <v>16.295817742000001</v>
      </c>
      <c r="O27" s="240">
        <v>15.758846774</v>
      </c>
      <c r="P27" s="240">
        <v>17.157549642999999</v>
      </c>
      <c r="Q27" s="240">
        <v>15.699147097000001</v>
      </c>
      <c r="R27" s="240">
        <v>16.125335667000002</v>
      </c>
      <c r="S27" s="240">
        <v>15.46991871</v>
      </c>
      <c r="T27" s="240">
        <v>15.919586000000001</v>
      </c>
      <c r="U27" s="240">
        <v>16.398321934999998</v>
      </c>
      <c r="V27" s="240">
        <v>16.441642903000002</v>
      </c>
      <c r="W27" s="240">
        <v>16.902431666999998</v>
      </c>
      <c r="X27" s="240">
        <v>16.182027419000001</v>
      </c>
      <c r="Y27" s="240">
        <v>16.939252</v>
      </c>
      <c r="Z27" s="240">
        <v>16.338593871</v>
      </c>
      <c r="AA27" s="240">
        <v>15.707275806</v>
      </c>
      <c r="AB27" s="240">
        <v>16.545522414000001</v>
      </c>
      <c r="AC27" s="240">
        <v>15.694860968</v>
      </c>
      <c r="AD27" s="240">
        <v>15.651615667</v>
      </c>
      <c r="AE27" s="240">
        <v>15.516768065000001</v>
      </c>
      <c r="AF27" s="240">
        <v>15.587044000000001</v>
      </c>
      <c r="AG27" s="240">
        <v>15.928498064999999</v>
      </c>
      <c r="AH27" s="240">
        <v>16.353565484000001</v>
      </c>
      <c r="AI27" s="240">
        <v>16.319964667000001</v>
      </c>
      <c r="AJ27" s="240">
        <v>15.976994194</v>
      </c>
      <c r="AK27" s="240">
        <v>16.131768333</v>
      </c>
      <c r="AL27" s="240">
        <v>16.184911613000001</v>
      </c>
      <c r="AM27" s="240">
        <v>15.829922903</v>
      </c>
      <c r="AN27" s="240">
        <v>16.689750713999999</v>
      </c>
      <c r="AO27" s="240">
        <v>15.988885806000001</v>
      </c>
      <c r="AP27" s="240">
        <v>15.984797</v>
      </c>
      <c r="AQ27" s="240">
        <v>15.317554516</v>
      </c>
      <c r="AR27" s="240">
        <v>15.572715000000001</v>
      </c>
      <c r="AS27" s="240">
        <v>15.766035484</v>
      </c>
      <c r="AT27" s="240">
        <v>16.358805160999999</v>
      </c>
      <c r="AU27" s="240">
        <v>16.183224332999998</v>
      </c>
      <c r="AV27" s="240">
        <v>15.938638709999999</v>
      </c>
      <c r="AW27" s="240">
        <v>16.000209000000002</v>
      </c>
      <c r="AX27" s="240">
        <v>15.532405806</v>
      </c>
      <c r="AY27" s="240">
        <v>15.775976129</v>
      </c>
      <c r="AZ27" s="240">
        <v>16.295179999999998</v>
      </c>
      <c r="BA27" s="240">
        <v>15.47077</v>
      </c>
      <c r="BB27" s="333">
        <v>15.73319</v>
      </c>
      <c r="BC27" s="333">
        <v>15.16963</v>
      </c>
      <c r="BD27" s="333">
        <v>15.45603</v>
      </c>
      <c r="BE27" s="333">
        <v>15.66119</v>
      </c>
      <c r="BF27" s="333">
        <v>16.247219999999999</v>
      </c>
      <c r="BG27" s="333">
        <v>16.07283</v>
      </c>
      <c r="BH27" s="333">
        <v>15.82883</v>
      </c>
      <c r="BI27" s="333">
        <v>15.88874</v>
      </c>
      <c r="BJ27" s="333">
        <v>15.42005</v>
      </c>
      <c r="BK27" s="333">
        <v>15.675420000000001</v>
      </c>
      <c r="BL27" s="333">
        <v>16.183920000000001</v>
      </c>
      <c r="BM27" s="333">
        <v>15.3546</v>
      </c>
      <c r="BN27" s="333">
        <v>15.60117</v>
      </c>
      <c r="BO27" s="333">
        <v>15.03407</v>
      </c>
      <c r="BP27" s="333">
        <v>15.310650000000001</v>
      </c>
      <c r="BQ27" s="333">
        <v>15.511979999999999</v>
      </c>
      <c r="BR27" s="333">
        <v>16.094249999999999</v>
      </c>
      <c r="BS27" s="333">
        <v>15.927479999999999</v>
      </c>
      <c r="BT27" s="333">
        <v>15.688190000000001</v>
      </c>
      <c r="BU27" s="333">
        <v>15.749090000000001</v>
      </c>
      <c r="BV27" s="333">
        <v>15.28858</v>
      </c>
    </row>
    <row r="28" spans="1:74" ht="11.1" customHeight="1" x14ac:dyDescent="0.2">
      <c r="A28" s="111" t="s">
        <v>829</v>
      </c>
      <c r="B28" s="205" t="s">
        <v>576</v>
      </c>
      <c r="C28" s="240">
        <v>3673.0943513000002</v>
      </c>
      <c r="D28" s="240">
        <v>3726.8800885999999</v>
      </c>
      <c r="E28" s="240">
        <v>3450.5769925999998</v>
      </c>
      <c r="F28" s="240">
        <v>3415.2983297000001</v>
      </c>
      <c r="G28" s="240">
        <v>3537.5983519000001</v>
      </c>
      <c r="H28" s="240">
        <v>3947.4176809999999</v>
      </c>
      <c r="I28" s="240">
        <v>4046.2628073999999</v>
      </c>
      <c r="J28" s="240">
        <v>4051.7097967999998</v>
      </c>
      <c r="K28" s="240">
        <v>4001.6270893000001</v>
      </c>
      <c r="L28" s="240">
        <v>3645.9065448000001</v>
      </c>
      <c r="M28" s="240">
        <v>3474.8489786999999</v>
      </c>
      <c r="N28" s="240">
        <v>3486.1369171000001</v>
      </c>
      <c r="O28" s="240">
        <v>3600.6341103</v>
      </c>
      <c r="P28" s="240">
        <v>3767.2312978999998</v>
      </c>
      <c r="Q28" s="240">
        <v>3477.2930197000001</v>
      </c>
      <c r="R28" s="240">
        <v>3472.2599286999998</v>
      </c>
      <c r="S28" s="240">
        <v>3529.2146364999999</v>
      </c>
      <c r="T28" s="240">
        <v>3975.6707072999998</v>
      </c>
      <c r="U28" s="240">
        <v>4145.2984944999998</v>
      </c>
      <c r="V28" s="240">
        <v>4145.7716934999999</v>
      </c>
      <c r="W28" s="240">
        <v>4073.1802123000002</v>
      </c>
      <c r="X28" s="240">
        <v>3639.4028241999999</v>
      </c>
      <c r="Y28" s="240">
        <v>3471.3413182999998</v>
      </c>
      <c r="Z28" s="240">
        <v>3446.1105628999999</v>
      </c>
      <c r="AA28" s="240">
        <v>3561.6282722999999</v>
      </c>
      <c r="AB28" s="240">
        <v>3567.2996420999998</v>
      </c>
      <c r="AC28" s="240">
        <v>3410.9412403000001</v>
      </c>
      <c r="AD28" s="240">
        <v>3401.504289</v>
      </c>
      <c r="AE28" s="240">
        <v>3497.9642644999999</v>
      </c>
      <c r="AF28" s="240">
        <v>4012.1091016999999</v>
      </c>
      <c r="AG28" s="240">
        <v>4194.7844568</v>
      </c>
      <c r="AH28" s="240">
        <v>4355.4464793999996</v>
      </c>
      <c r="AI28" s="240">
        <v>4116.4274599999999</v>
      </c>
      <c r="AJ28" s="240">
        <v>3643.9618273999999</v>
      </c>
      <c r="AK28" s="240">
        <v>3501.9955853000001</v>
      </c>
      <c r="AL28" s="240">
        <v>3553.9380881000002</v>
      </c>
      <c r="AM28" s="240">
        <v>3529.4750358000001</v>
      </c>
      <c r="AN28" s="240">
        <v>3557.3761688999998</v>
      </c>
      <c r="AO28" s="240">
        <v>3457.13976</v>
      </c>
      <c r="AP28" s="240">
        <v>3393.1955579999999</v>
      </c>
      <c r="AQ28" s="240">
        <v>3545.5601265</v>
      </c>
      <c r="AR28" s="240">
        <v>3976.3157022999999</v>
      </c>
      <c r="AS28" s="240">
        <v>4139.4742629000002</v>
      </c>
      <c r="AT28" s="240">
        <v>4133.6652897000004</v>
      </c>
      <c r="AU28" s="240">
        <v>3961.1948590000002</v>
      </c>
      <c r="AV28" s="240">
        <v>3646.3330722999999</v>
      </c>
      <c r="AW28" s="240">
        <v>3498.6374780000001</v>
      </c>
      <c r="AX28" s="240">
        <v>3507.0962042000001</v>
      </c>
      <c r="AY28" s="240">
        <v>3694.5562255</v>
      </c>
      <c r="AZ28" s="240">
        <v>3593.1235799999999</v>
      </c>
      <c r="BA28" s="240">
        <v>3489.9319700000001</v>
      </c>
      <c r="BB28" s="333">
        <v>3400.1819999999998</v>
      </c>
      <c r="BC28" s="333">
        <v>3583.7869999999998</v>
      </c>
      <c r="BD28" s="333">
        <v>4012.1039999999998</v>
      </c>
      <c r="BE28" s="333">
        <v>4136.0609999999997</v>
      </c>
      <c r="BF28" s="333">
        <v>4222.2290000000003</v>
      </c>
      <c r="BG28" s="333">
        <v>3970.239</v>
      </c>
      <c r="BH28" s="333">
        <v>3658.4769999999999</v>
      </c>
      <c r="BI28" s="333">
        <v>3502.7080000000001</v>
      </c>
      <c r="BJ28" s="333">
        <v>3512.3890000000001</v>
      </c>
      <c r="BK28" s="333">
        <v>3675.15</v>
      </c>
      <c r="BL28" s="333">
        <v>3627.654</v>
      </c>
      <c r="BM28" s="333">
        <v>3511.4520000000002</v>
      </c>
      <c r="BN28" s="333">
        <v>3430.5430000000001</v>
      </c>
      <c r="BO28" s="333">
        <v>3602.9920000000002</v>
      </c>
      <c r="BP28" s="333">
        <v>4038.145</v>
      </c>
      <c r="BQ28" s="333">
        <v>4166.5630000000001</v>
      </c>
      <c r="BR28" s="333">
        <v>4253.7879999999996</v>
      </c>
      <c r="BS28" s="333">
        <v>3997.5590000000002</v>
      </c>
      <c r="BT28" s="333">
        <v>3679.5619999999999</v>
      </c>
      <c r="BU28" s="333">
        <v>3518.8470000000002</v>
      </c>
      <c r="BV28" s="333">
        <v>3526.1590000000001</v>
      </c>
    </row>
    <row r="29" spans="1:74" ht="11.1" customHeight="1" x14ac:dyDescent="0.2">
      <c r="A29" s="111"/>
      <c r="B29" s="113" t="s">
        <v>32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372"/>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817</v>
      </c>
      <c r="B30" s="205" t="s">
        <v>568</v>
      </c>
      <c r="C30" s="240">
        <v>49.186399999999999</v>
      </c>
      <c r="D30" s="240">
        <v>53.378075357</v>
      </c>
      <c r="E30" s="240">
        <v>50.126160323000001</v>
      </c>
      <c r="F30" s="240">
        <v>51.105955000000002</v>
      </c>
      <c r="G30" s="240">
        <v>50.627939355000002</v>
      </c>
      <c r="H30" s="240">
        <v>53.389336999999998</v>
      </c>
      <c r="I30" s="240">
        <v>54.283130968000002</v>
      </c>
      <c r="J30" s="240">
        <v>56.384354193999997</v>
      </c>
      <c r="K30" s="240">
        <v>53.172728333000002</v>
      </c>
      <c r="L30" s="240">
        <v>52.799747418999999</v>
      </c>
      <c r="M30" s="240">
        <v>53.890611333000003</v>
      </c>
      <c r="N30" s="240">
        <v>50.01446129</v>
      </c>
      <c r="O30" s="240">
        <v>47.890173548</v>
      </c>
      <c r="P30" s="240">
        <v>52.221447499999996</v>
      </c>
      <c r="Q30" s="240">
        <v>47.142878064999998</v>
      </c>
      <c r="R30" s="240">
        <v>50.658081666999998</v>
      </c>
      <c r="S30" s="240">
        <v>50.460533226000003</v>
      </c>
      <c r="T30" s="240">
        <v>55.111336667000003</v>
      </c>
      <c r="U30" s="240">
        <v>53.171741613000002</v>
      </c>
      <c r="V30" s="240">
        <v>54.936035484000001</v>
      </c>
      <c r="W30" s="240">
        <v>54.028529667000001</v>
      </c>
      <c r="X30" s="240">
        <v>53.375757096999997</v>
      </c>
      <c r="Y30" s="240">
        <v>49.200727667000002</v>
      </c>
      <c r="Z30" s="240">
        <v>47.900695484000003</v>
      </c>
      <c r="AA30" s="240">
        <v>47.169876451999997</v>
      </c>
      <c r="AB30" s="240">
        <v>49.241818275999997</v>
      </c>
      <c r="AC30" s="240">
        <v>46.877835806</v>
      </c>
      <c r="AD30" s="240">
        <v>48.100709666999997</v>
      </c>
      <c r="AE30" s="240">
        <v>47.880042580999998</v>
      </c>
      <c r="AF30" s="240">
        <v>50.906314332999997</v>
      </c>
      <c r="AG30" s="240">
        <v>50.981489031999999</v>
      </c>
      <c r="AH30" s="240">
        <v>53.686522902999997</v>
      </c>
      <c r="AI30" s="240">
        <v>51.541747667000003</v>
      </c>
      <c r="AJ30" s="240">
        <v>47.567842581000001</v>
      </c>
      <c r="AK30" s="240">
        <v>48.303521000000003</v>
      </c>
      <c r="AL30" s="240">
        <v>46.841536773999998</v>
      </c>
      <c r="AM30" s="240">
        <v>44.672863225999997</v>
      </c>
      <c r="AN30" s="240">
        <v>46.789879286000001</v>
      </c>
      <c r="AO30" s="240">
        <v>45.277463871000002</v>
      </c>
      <c r="AP30" s="240">
        <v>44.325375999999999</v>
      </c>
      <c r="AQ30" s="240">
        <v>44.683138065000001</v>
      </c>
      <c r="AR30" s="240">
        <v>48.307606667000002</v>
      </c>
      <c r="AS30" s="240">
        <v>48.993679032000003</v>
      </c>
      <c r="AT30" s="240">
        <v>48.770359677000002</v>
      </c>
      <c r="AU30" s="240">
        <v>50.201321999999998</v>
      </c>
      <c r="AV30" s="240">
        <v>47.861292902999999</v>
      </c>
      <c r="AW30" s="240">
        <v>48.208486000000001</v>
      </c>
      <c r="AX30" s="240">
        <v>44.797338064999998</v>
      </c>
      <c r="AY30" s="240">
        <v>42.315453548000001</v>
      </c>
      <c r="AZ30" s="240">
        <v>45.401919999999997</v>
      </c>
      <c r="BA30" s="240">
        <v>44.395200000000003</v>
      </c>
      <c r="BB30" s="333">
        <v>43.170009999999998</v>
      </c>
      <c r="BC30" s="333">
        <v>43.454120000000003</v>
      </c>
      <c r="BD30" s="333">
        <v>46.314929999999997</v>
      </c>
      <c r="BE30" s="333">
        <v>46.807479999999998</v>
      </c>
      <c r="BF30" s="333">
        <v>46.36065</v>
      </c>
      <c r="BG30" s="333">
        <v>47.58079</v>
      </c>
      <c r="BH30" s="333">
        <v>45.343429999999998</v>
      </c>
      <c r="BI30" s="333">
        <v>45.838090000000001</v>
      </c>
      <c r="BJ30" s="333">
        <v>42.711509999999997</v>
      </c>
      <c r="BK30" s="333">
        <v>40.588970000000003</v>
      </c>
      <c r="BL30" s="333">
        <v>43.531550000000003</v>
      </c>
      <c r="BM30" s="333">
        <v>42.586060000000003</v>
      </c>
      <c r="BN30" s="333">
        <v>41.502580000000002</v>
      </c>
      <c r="BO30" s="333">
        <v>41.907850000000003</v>
      </c>
      <c r="BP30" s="333">
        <v>44.748840000000001</v>
      </c>
      <c r="BQ30" s="333">
        <v>45.340679999999999</v>
      </c>
      <c r="BR30" s="333">
        <v>45.033290000000001</v>
      </c>
      <c r="BS30" s="333">
        <v>46.338769999999997</v>
      </c>
      <c r="BT30" s="333">
        <v>44.28107</v>
      </c>
      <c r="BU30" s="333">
        <v>44.839199999999998</v>
      </c>
      <c r="BV30" s="333">
        <v>41.830170000000003</v>
      </c>
    </row>
    <row r="31" spans="1:74" ht="11.1" customHeight="1" x14ac:dyDescent="0.2">
      <c r="A31" s="111" t="s">
        <v>818</v>
      </c>
      <c r="B31" s="187" t="s">
        <v>601</v>
      </c>
      <c r="C31" s="240">
        <v>203.91885676999999</v>
      </c>
      <c r="D31" s="240">
        <v>212.92430929</v>
      </c>
      <c r="E31" s="240">
        <v>195.34200645000001</v>
      </c>
      <c r="F31" s="240">
        <v>196.96682000000001</v>
      </c>
      <c r="G31" s="240">
        <v>199.51546451999999</v>
      </c>
      <c r="H31" s="240">
        <v>205.80874632999999</v>
      </c>
      <c r="I31" s="240">
        <v>205.41987194000001</v>
      </c>
      <c r="J31" s="240">
        <v>209.97893902999999</v>
      </c>
      <c r="K31" s="240">
        <v>209.061924</v>
      </c>
      <c r="L31" s="240">
        <v>203.13082097</v>
      </c>
      <c r="M31" s="240">
        <v>195.98579767000001</v>
      </c>
      <c r="N31" s="240">
        <v>190.45874065000001</v>
      </c>
      <c r="O31" s="240">
        <v>192.35570645000001</v>
      </c>
      <c r="P31" s="240">
        <v>212.88416570999999</v>
      </c>
      <c r="Q31" s="240">
        <v>199.41329451999999</v>
      </c>
      <c r="R31" s="240">
        <v>197.22554066999999</v>
      </c>
      <c r="S31" s="240">
        <v>179.35767516000001</v>
      </c>
      <c r="T31" s="240">
        <v>220.58178000000001</v>
      </c>
      <c r="U31" s="240">
        <v>210.56460645000001</v>
      </c>
      <c r="V31" s="240">
        <v>201.39736386999999</v>
      </c>
      <c r="W31" s="240">
        <v>208.72949299999999</v>
      </c>
      <c r="X31" s="240">
        <v>196.42044806000001</v>
      </c>
      <c r="Y31" s="240">
        <v>190.99379267</v>
      </c>
      <c r="Z31" s="240">
        <v>185.56171968000001</v>
      </c>
      <c r="AA31" s="240">
        <v>194.34838065</v>
      </c>
      <c r="AB31" s="240">
        <v>202.37861792999999</v>
      </c>
      <c r="AC31" s="240">
        <v>189.67068194000001</v>
      </c>
      <c r="AD31" s="240">
        <v>190.70984899999999</v>
      </c>
      <c r="AE31" s="240">
        <v>189.41443193999999</v>
      </c>
      <c r="AF31" s="240">
        <v>202.70671866999999</v>
      </c>
      <c r="AG31" s="240">
        <v>205.07416452000001</v>
      </c>
      <c r="AH31" s="240">
        <v>206.53213676999999</v>
      </c>
      <c r="AI31" s="240">
        <v>207.303168</v>
      </c>
      <c r="AJ31" s="240">
        <v>193.65522161000001</v>
      </c>
      <c r="AK31" s="240">
        <v>189.68355933000001</v>
      </c>
      <c r="AL31" s="240">
        <v>193.85792581000001</v>
      </c>
      <c r="AM31" s="240">
        <v>186.53767483999999</v>
      </c>
      <c r="AN31" s="240">
        <v>204.18969999999999</v>
      </c>
      <c r="AO31" s="240">
        <v>186.78359839000001</v>
      </c>
      <c r="AP31" s="240">
        <v>195.30848133000001</v>
      </c>
      <c r="AQ31" s="240">
        <v>188.16021258000001</v>
      </c>
      <c r="AR31" s="240">
        <v>199.53322933000001</v>
      </c>
      <c r="AS31" s="240">
        <v>202.62104452</v>
      </c>
      <c r="AT31" s="240">
        <v>207.96502161000001</v>
      </c>
      <c r="AU31" s="240">
        <v>201.736088</v>
      </c>
      <c r="AV31" s="240">
        <v>193.77295903000001</v>
      </c>
      <c r="AW31" s="240">
        <v>197.98717567</v>
      </c>
      <c r="AX31" s="240">
        <v>191.93792289999999</v>
      </c>
      <c r="AY31" s="240">
        <v>191.48726805999999</v>
      </c>
      <c r="AZ31" s="240">
        <v>207.1542</v>
      </c>
      <c r="BA31" s="240">
        <v>196.32149999999999</v>
      </c>
      <c r="BB31" s="333">
        <v>198.40389999999999</v>
      </c>
      <c r="BC31" s="333">
        <v>190.29669999999999</v>
      </c>
      <c r="BD31" s="333">
        <v>200.8896</v>
      </c>
      <c r="BE31" s="333">
        <v>204.61070000000001</v>
      </c>
      <c r="BF31" s="333">
        <v>211.06399999999999</v>
      </c>
      <c r="BG31" s="333">
        <v>206.0719</v>
      </c>
      <c r="BH31" s="333">
        <v>196.22739999999999</v>
      </c>
      <c r="BI31" s="333">
        <v>199.2141</v>
      </c>
      <c r="BJ31" s="333">
        <v>193.48869999999999</v>
      </c>
      <c r="BK31" s="333">
        <v>193.0763</v>
      </c>
      <c r="BL31" s="333">
        <v>208.71299999999999</v>
      </c>
      <c r="BM31" s="333">
        <v>197.73849999999999</v>
      </c>
      <c r="BN31" s="333">
        <v>199.7159</v>
      </c>
      <c r="BO31" s="333">
        <v>191.49250000000001</v>
      </c>
      <c r="BP31" s="333">
        <v>202.0881</v>
      </c>
      <c r="BQ31" s="333">
        <v>205.7499</v>
      </c>
      <c r="BR31" s="333">
        <v>212.17760000000001</v>
      </c>
      <c r="BS31" s="333">
        <v>207.07380000000001</v>
      </c>
      <c r="BT31" s="333">
        <v>197.08969999999999</v>
      </c>
      <c r="BU31" s="333">
        <v>200.12860000000001</v>
      </c>
      <c r="BV31" s="333">
        <v>194.45509999999999</v>
      </c>
    </row>
    <row r="32" spans="1:74" ht="11.1" customHeight="1" x14ac:dyDescent="0.2">
      <c r="A32" s="111" t="s">
        <v>819</v>
      </c>
      <c r="B32" s="205" t="s">
        <v>569</v>
      </c>
      <c r="C32" s="240">
        <v>535.57714194000005</v>
      </c>
      <c r="D32" s="240">
        <v>557.53808786000002</v>
      </c>
      <c r="E32" s="240">
        <v>540.04335129000003</v>
      </c>
      <c r="F32" s="240">
        <v>529.01048533000005</v>
      </c>
      <c r="G32" s="240">
        <v>552.63490967999996</v>
      </c>
      <c r="H32" s="240">
        <v>570.78816700000004</v>
      </c>
      <c r="I32" s="240">
        <v>558.86453547999997</v>
      </c>
      <c r="J32" s="240">
        <v>574.60682839000003</v>
      </c>
      <c r="K32" s="240">
        <v>559.25786667</v>
      </c>
      <c r="L32" s="240">
        <v>549.20133194000005</v>
      </c>
      <c r="M32" s="240">
        <v>546.26076999999998</v>
      </c>
      <c r="N32" s="240">
        <v>519.20931805999999</v>
      </c>
      <c r="O32" s="240">
        <v>527.06088032000002</v>
      </c>
      <c r="P32" s="240">
        <v>563.60726642999998</v>
      </c>
      <c r="Q32" s="240">
        <v>537.39146581</v>
      </c>
      <c r="R32" s="240">
        <v>529.90001299999994</v>
      </c>
      <c r="S32" s="240">
        <v>546.22037483999998</v>
      </c>
      <c r="T32" s="240">
        <v>564.07080299999996</v>
      </c>
      <c r="U32" s="240">
        <v>543.15064805999998</v>
      </c>
      <c r="V32" s="240">
        <v>552.53966258000003</v>
      </c>
      <c r="W32" s="240">
        <v>555.27735099999995</v>
      </c>
      <c r="X32" s="240">
        <v>525.72997999999995</v>
      </c>
      <c r="Y32" s="240">
        <v>512.53913</v>
      </c>
      <c r="Z32" s="240">
        <v>501.12355645000002</v>
      </c>
      <c r="AA32" s="240">
        <v>511.25300257999999</v>
      </c>
      <c r="AB32" s="240">
        <v>543.50577724000004</v>
      </c>
      <c r="AC32" s="240">
        <v>529.38654484000006</v>
      </c>
      <c r="AD32" s="240">
        <v>522.05038266999998</v>
      </c>
      <c r="AE32" s="240">
        <v>529.03097000000002</v>
      </c>
      <c r="AF32" s="240">
        <v>548.64295632999995</v>
      </c>
      <c r="AG32" s="240">
        <v>559.02939451999998</v>
      </c>
      <c r="AH32" s="240">
        <v>573.24067838999997</v>
      </c>
      <c r="AI32" s="240">
        <v>546.46310300000005</v>
      </c>
      <c r="AJ32" s="240">
        <v>517.17871709999997</v>
      </c>
      <c r="AK32" s="240">
        <v>516.38723866999999</v>
      </c>
      <c r="AL32" s="240">
        <v>508.48959968000003</v>
      </c>
      <c r="AM32" s="240">
        <v>482.20182870999997</v>
      </c>
      <c r="AN32" s="240">
        <v>503.39137213999999</v>
      </c>
      <c r="AO32" s="240">
        <v>499.81180968000001</v>
      </c>
      <c r="AP32" s="240">
        <v>488.30751233000001</v>
      </c>
      <c r="AQ32" s="240">
        <v>498.67216839000002</v>
      </c>
      <c r="AR32" s="240">
        <v>523.95947433000003</v>
      </c>
      <c r="AS32" s="240">
        <v>518.40781160999995</v>
      </c>
      <c r="AT32" s="240">
        <v>527.39854387000003</v>
      </c>
      <c r="AU32" s="240">
        <v>519.85578999999996</v>
      </c>
      <c r="AV32" s="240">
        <v>495.60714258000002</v>
      </c>
      <c r="AW32" s="240">
        <v>490.72902599999998</v>
      </c>
      <c r="AX32" s="240">
        <v>480.46277097000001</v>
      </c>
      <c r="AY32" s="240">
        <v>483.61427097000001</v>
      </c>
      <c r="AZ32" s="240">
        <v>543.38239999999996</v>
      </c>
      <c r="BA32" s="240">
        <v>546.82230000000004</v>
      </c>
      <c r="BB32" s="333">
        <v>508.97750000000002</v>
      </c>
      <c r="BC32" s="333">
        <v>511.12</v>
      </c>
      <c r="BD32" s="333">
        <v>529.92319999999995</v>
      </c>
      <c r="BE32" s="333">
        <v>525.58690000000001</v>
      </c>
      <c r="BF32" s="333">
        <v>534.47460000000001</v>
      </c>
      <c r="BG32" s="333">
        <v>529.06820000000005</v>
      </c>
      <c r="BH32" s="333">
        <v>499.32769999999999</v>
      </c>
      <c r="BI32" s="333">
        <v>492.18549999999999</v>
      </c>
      <c r="BJ32" s="333">
        <v>483.39760000000001</v>
      </c>
      <c r="BK32" s="333">
        <v>487.04820000000001</v>
      </c>
      <c r="BL32" s="333">
        <v>545.32309999999995</v>
      </c>
      <c r="BM32" s="333">
        <v>548.55050000000006</v>
      </c>
      <c r="BN32" s="333">
        <v>509.86720000000003</v>
      </c>
      <c r="BO32" s="333">
        <v>511.54329999999999</v>
      </c>
      <c r="BP32" s="333">
        <v>529.88520000000005</v>
      </c>
      <c r="BQ32" s="333">
        <v>525.05110000000002</v>
      </c>
      <c r="BR32" s="333">
        <v>533.63789999999995</v>
      </c>
      <c r="BS32" s="333">
        <v>527.95669999999996</v>
      </c>
      <c r="BT32" s="333">
        <v>498.05250000000001</v>
      </c>
      <c r="BU32" s="333">
        <v>490.9624</v>
      </c>
      <c r="BV32" s="333">
        <v>482.35570000000001</v>
      </c>
    </row>
    <row r="33" spans="1:74" ht="11.1" customHeight="1" x14ac:dyDescent="0.2">
      <c r="A33" s="111" t="s">
        <v>820</v>
      </c>
      <c r="B33" s="205" t="s">
        <v>570</v>
      </c>
      <c r="C33" s="240">
        <v>240.41507580999999</v>
      </c>
      <c r="D33" s="240">
        <v>254.71086356999999</v>
      </c>
      <c r="E33" s="240">
        <v>242.45956967999999</v>
      </c>
      <c r="F33" s="240">
        <v>248.49663633</v>
      </c>
      <c r="G33" s="240">
        <v>256.43468483999999</v>
      </c>
      <c r="H33" s="240">
        <v>262.43474866999998</v>
      </c>
      <c r="I33" s="240">
        <v>270.29889386999997</v>
      </c>
      <c r="J33" s="240">
        <v>270.57627031999999</v>
      </c>
      <c r="K33" s="240">
        <v>266.40245433000001</v>
      </c>
      <c r="L33" s="240">
        <v>255.12660516</v>
      </c>
      <c r="M33" s="240">
        <v>257.89787200000001</v>
      </c>
      <c r="N33" s="240">
        <v>249.15607806</v>
      </c>
      <c r="O33" s="240">
        <v>240.62565742000001</v>
      </c>
      <c r="P33" s="240">
        <v>259.99802070999999</v>
      </c>
      <c r="Q33" s="240">
        <v>242.76371935</v>
      </c>
      <c r="R33" s="240">
        <v>249.23124733</v>
      </c>
      <c r="S33" s="240">
        <v>244.40584290000001</v>
      </c>
      <c r="T33" s="240">
        <v>258.475638</v>
      </c>
      <c r="U33" s="240">
        <v>261.28357097000003</v>
      </c>
      <c r="V33" s="240">
        <v>271.62341709999998</v>
      </c>
      <c r="W33" s="240">
        <v>255.05421867000001</v>
      </c>
      <c r="X33" s="240">
        <v>244.08777871000001</v>
      </c>
      <c r="Y33" s="240">
        <v>246.54565567</v>
      </c>
      <c r="Z33" s="240">
        <v>232.98745258</v>
      </c>
      <c r="AA33" s="240">
        <v>231.69117323</v>
      </c>
      <c r="AB33" s="240">
        <v>245.04704344999999</v>
      </c>
      <c r="AC33" s="240">
        <v>231.30062645000001</v>
      </c>
      <c r="AD33" s="240">
        <v>232.45480867000001</v>
      </c>
      <c r="AE33" s="240">
        <v>238.02232484000001</v>
      </c>
      <c r="AF33" s="240">
        <v>253.72983300000001</v>
      </c>
      <c r="AG33" s="240">
        <v>256.84078839</v>
      </c>
      <c r="AH33" s="240">
        <v>267.38622709999999</v>
      </c>
      <c r="AI33" s="240">
        <v>255.58509900000001</v>
      </c>
      <c r="AJ33" s="240">
        <v>240.34945031999999</v>
      </c>
      <c r="AK33" s="240">
        <v>249.48675066999999</v>
      </c>
      <c r="AL33" s="240">
        <v>235.87312</v>
      </c>
      <c r="AM33" s="240">
        <v>220.43213645</v>
      </c>
      <c r="AN33" s="240">
        <v>235.13885999999999</v>
      </c>
      <c r="AO33" s="240">
        <v>230.19502903</v>
      </c>
      <c r="AP33" s="240">
        <v>230.47905732999999</v>
      </c>
      <c r="AQ33" s="240">
        <v>237.61267806000001</v>
      </c>
      <c r="AR33" s="240">
        <v>250.52494433000001</v>
      </c>
      <c r="AS33" s="240">
        <v>258.43707452000001</v>
      </c>
      <c r="AT33" s="240">
        <v>251.81670645</v>
      </c>
      <c r="AU33" s="240">
        <v>247.71796000000001</v>
      </c>
      <c r="AV33" s="240">
        <v>235.31210064999999</v>
      </c>
      <c r="AW33" s="240">
        <v>238.98107666999999</v>
      </c>
      <c r="AX33" s="240">
        <v>230.33677839000001</v>
      </c>
      <c r="AY33" s="240">
        <v>227.50353483999999</v>
      </c>
      <c r="AZ33" s="240">
        <v>248.37370000000001</v>
      </c>
      <c r="BA33" s="240">
        <v>233.63390000000001</v>
      </c>
      <c r="BB33" s="333">
        <v>233.6352</v>
      </c>
      <c r="BC33" s="333">
        <v>242.3109</v>
      </c>
      <c r="BD33" s="333">
        <v>255.58090000000001</v>
      </c>
      <c r="BE33" s="333">
        <v>265.12599999999998</v>
      </c>
      <c r="BF33" s="333">
        <v>259.44659999999999</v>
      </c>
      <c r="BG33" s="333">
        <v>255.77709999999999</v>
      </c>
      <c r="BH33" s="333">
        <v>240.84710000000001</v>
      </c>
      <c r="BI33" s="333">
        <v>244.36170000000001</v>
      </c>
      <c r="BJ33" s="333">
        <v>235.91640000000001</v>
      </c>
      <c r="BK33" s="333">
        <v>233.5256</v>
      </c>
      <c r="BL33" s="333">
        <v>255.04560000000001</v>
      </c>
      <c r="BM33" s="333">
        <v>239.66759999999999</v>
      </c>
      <c r="BN33" s="333">
        <v>239.59530000000001</v>
      </c>
      <c r="BO33" s="333">
        <v>248.31370000000001</v>
      </c>
      <c r="BP33" s="333">
        <v>261.65530000000001</v>
      </c>
      <c r="BQ33" s="333">
        <v>271.15839999999997</v>
      </c>
      <c r="BR33" s="333">
        <v>265.24119999999999</v>
      </c>
      <c r="BS33" s="333">
        <v>261.53609999999998</v>
      </c>
      <c r="BT33" s="333">
        <v>246.12360000000001</v>
      </c>
      <c r="BU33" s="333">
        <v>249.78540000000001</v>
      </c>
      <c r="BV33" s="333">
        <v>241.35220000000001</v>
      </c>
    </row>
    <row r="34" spans="1:74" ht="11.1" customHeight="1" x14ac:dyDescent="0.2">
      <c r="A34" s="111" t="s">
        <v>821</v>
      </c>
      <c r="B34" s="205" t="s">
        <v>571</v>
      </c>
      <c r="C34" s="240">
        <v>364.55347612999998</v>
      </c>
      <c r="D34" s="240">
        <v>370.30245036000002</v>
      </c>
      <c r="E34" s="240">
        <v>377.32566773999997</v>
      </c>
      <c r="F34" s="240">
        <v>378.88040733000003</v>
      </c>
      <c r="G34" s="240">
        <v>399.21790032000001</v>
      </c>
      <c r="H34" s="240">
        <v>409.75391033</v>
      </c>
      <c r="I34" s="240">
        <v>390.68613484000002</v>
      </c>
      <c r="J34" s="240">
        <v>416.46705644999997</v>
      </c>
      <c r="K34" s="240">
        <v>401.82701967000003</v>
      </c>
      <c r="L34" s="240">
        <v>392.08790386999999</v>
      </c>
      <c r="M34" s="240">
        <v>398.34877267000002</v>
      </c>
      <c r="N34" s="240">
        <v>358.62660613000003</v>
      </c>
      <c r="O34" s="240">
        <v>366.52545386999998</v>
      </c>
      <c r="P34" s="240">
        <v>405.83700642999997</v>
      </c>
      <c r="Q34" s="240">
        <v>355.68821903000003</v>
      </c>
      <c r="R34" s="240">
        <v>392.89183233</v>
      </c>
      <c r="S34" s="240">
        <v>407.03408612999999</v>
      </c>
      <c r="T34" s="240">
        <v>418.07070866999999</v>
      </c>
      <c r="U34" s="240">
        <v>402.94375226</v>
      </c>
      <c r="V34" s="240">
        <v>412.67165774</v>
      </c>
      <c r="W34" s="240">
        <v>403.92606667000001</v>
      </c>
      <c r="X34" s="240">
        <v>388.79404645</v>
      </c>
      <c r="Y34" s="240">
        <v>390.39743467</v>
      </c>
      <c r="Z34" s="240">
        <v>366.55831968000001</v>
      </c>
      <c r="AA34" s="240">
        <v>366.15232613000001</v>
      </c>
      <c r="AB34" s="240">
        <v>378.01773102999999</v>
      </c>
      <c r="AC34" s="240">
        <v>362.16525645000002</v>
      </c>
      <c r="AD34" s="240">
        <v>387.18213800000001</v>
      </c>
      <c r="AE34" s="240">
        <v>390.28483290000003</v>
      </c>
      <c r="AF34" s="240">
        <v>396.74827599999998</v>
      </c>
      <c r="AG34" s="240">
        <v>399.28980805999998</v>
      </c>
      <c r="AH34" s="240">
        <v>411.10817419</v>
      </c>
      <c r="AI34" s="240">
        <v>389.32842499999998</v>
      </c>
      <c r="AJ34" s="240">
        <v>374.50403870999997</v>
      </c>
      <c r="AK34" s="240">
        <v>377.18494433000001</v>
      </c>
      <c r="AL34" s="240">
        <v>354.36450968000003</v>
      </c>
      <c r="AM34" s="240">
        <v>350.21053323000001</v>
      </c>
      <c r="AN34" s="240">
        <v>366.99553250000002</v>
      </c>
      <c r="AO34" s="240">
        <v>369.69313194</v>
      </c>
      <c r="AP34" s="240">
        <v>375.06017366999998</v>
      </c>
      <c r="AQ34" s="240">
        <v>390.96493097000001</v>
      </c>
      <c r="AR34" s="240">
        <v>391.10654299999999</v>
      </c>
      <c r="AS34" s="240">
        <v>387.95347838999999</v>
      </c>
      <c r="AT34" s="240">
        <v>401.07109903000003</v>
      </c>
      <c r="AU34" s="240">
        <v>379.53868699999998</v>
      </c>
      <c r="AV34" s="240">
        <v>378.60523418999998</v>
      </c>
      <c r="AW34" s="240">
        <v>375.44027132999997</v>
      </c>
      <c r="AX34" s="240">
        <v>361.04400580999999</v>
      </c>
      <c r="AY34" s="240">
        <v>357.03148871000002</v>
      </c>
      <c r="AZ34" s="240">
        <v>368.26589999999999</v>
      </c>
      <c r="BA34" s="240">
        <v>355.334</v>
      </c>
      <c r="BB34" s="333">
        <v>367.87639999999999</v>
      </c>
      <c r="BC34" s="333">
        <v>385.79250000000002</v>
      </c>
      <c r="BD34" s="333">
        <v>385.69490000000002</v>
      </c>
      <c r="BE34" s="333">
        <v>384.55549999999999</v>
      </c>
      <c r="BF34" s="333">
        <v>399.57319999999999</v>
      </c>
      <c r="BG34" s="333">
        <v>380.8098</v>
      </c>
      <c r="BH34" s="333">
        <v>375.11660000000001</v>
      </c>
      <c r="BI34" s="333">
        <v>370.78559999999999</v>
      </c>
      <c r="BJ34" s="333">
        <v>357.29860000000002</v>
      </c>
      <c r="BK34" s="333">
        <v>353.59730000000002</v>
      </c>
      <c r="BL34" s="333">
        <v>364.02010000000001</v>
      </c>
      <c r="BM34" s="333">
        <v>351.62619999999998</v>
      </c>
      <c r="BN34" s="333">
        <v>363.74459999999999</v>
      </c>
      <c r="BO34" s="333">
        <v>381.11</v>
      </c>
      <c r="BP34" s="333">
        <v>380.76639999999998</v>
      </c>
      <c r="BQ34" s="333">
        <v>379.33010000000002</v>
      </c>
      <c r="BR34" s="333">
        <v>393.94139999999999</v>
      </c>
      <c r="BS34" s="333">
        <v>375.19080000000002</v>
      </c>
      <c r="BT34" s="333">
        <v>369.4008</v>
      </c>
      <c r="BU34" s="333">
        <v>365.3526</v>
      </c>
      <c r="BV34" s="333">
        <v>352.1533</v>
      </c>
    </row>
    <row r="35" spans="1:74" ht="11.1" customHeight="1" x14ac:dyDescent="0.2">
      <c r="A35" s="111" t="s">
        <v>822</v>
      </c>
      <c r="B35" s="205" t="s">
        <v>572</v>
      </c>
      <c r="C35" s="240">
        <v>280.92821193999998</v>
      </c>
      <c r="D35" s="240">
        <v>293.98782820999998</v>
      </c>
      <c r="E35" s="240">
        <v>285.89626128999998</v>
      </c>
      <c r="F35" s="240">
        <v>286.63021966999997</v>
      </c>
      <c r="G35" s="240">
        <v>293.98008742000002</v>
      </c>
      <c r="H35" s="240">
        <v>304.85124400000001</v>
      </c>
      <c r="I35" s="240">
        <v>301.36512742000002</v>
      </c>
      <c r="J35" s="240">
        <v>305.41203452000002</v>
      </c>
      <c r="K35" s="240">
        <v>306.11462833000002</v>
      </c>
      <c r="L35" s="240">
        <v>296.44011096999998</v>
      </c>
      <c r="M35" s="240">
        <v>291.20256899999998</v>
      </c>
      <c r="N35" s="240">
        <v>284.88906935</v>
      </c>
      <c r="O35" s="240">
        <v>279.12461387000002</v>
      </c>
      <c r="P35" s="240">
        <v>287.68516463999998</v>
      </c>
      <c r="Q35" s="240">
        <v>276.53288644999998</v>
      </c>
      <c r="R35" s="240">
        <v>285.31702066999998</v>
      </c>
      <c r="S35" s="240">
        <v>283.27754257999999</v>
      </c>
      <c r="T35" s="240">
        <v>296.756145</v>
      </c>
      <c r="U35" s="240">
        <v>290.78859129</v>
      </c>
      <c r="V35" s="240">
        <v>291.50597064999999</v>
      </c>
      <c r="W35" s="240">
        <v>288.00317867000001</v>
      </c>
      <c r="X35" s="240">
        <v>273.70779128999999</v>
      </c>
      <c r="Y35" s="240">
        <v>263.39041766999998</v>
      </c>
      <c r="Z35" s="240">
        <v>254.84368677000001</v>
      </c>
      <c r="AA35" s="240">
        <v>262.97170065</v>
      </c>
      <c r="AB35" s="240">
        <v>275.47092483</v>
      </c>
      <c r="AC35" s="240">
        <v>261.91505581000001</v>
      </c>
      <c r="AD35" s="240">
        <v>272.73902633</v>
      </c>
      <c r="AE35" s="240">
        <v>274.57507709999999</v>
      </c>
      <c r="AF35" s="240">
        <v>284.95222000000001</v>
      </c>
      <c r="AG35" s="240">
        <v>279.74364967999998</v>
      </c>
      <c r="AH35" s="240">
        <v>290.17453258</v>
      </c>
      <c r="AI35" s="240">
        <v>280.69010333</v>
      </c>
      <c r="AJ35" s="240">
        <v>271.95132225999998</v>
      </c>
      <c r="AK35" s="240">
        <v>272.43163033000002</v>
      </c>
      <c r="AL35" s="240">
        <v>264.16662387000002</v>
      </c>
      <c r="AM35" s="240">
        <v>262.69401161000002</v>
      </c>
      <c r="AN35" s="240">
        <v>271.74262714000002</v>
      </c>
      <c r="AO35" s="240">
        <v>266.81605194000002</v>
      </c>
      <c r="AP35" s="240">
        <v>269.07036367000001</v>
      </c>
      <c r="AQ35" s="240">
        <v>274.97912516000002</v>
      </c>
      <c r="AR35" s="240">
        <v>281.12451800000002</v>
      </c>
      <c r="AS35" s="240">
        <v>279.80822483999998</v>
      </c>
      <c r="AT35" s="240">
        <v>286.74580386999997</v>
      </c>
      <c r="AU35" s="240">
        <v>274.60079867000002</v>
      </c>
      <c r="AV35" s="240">
        <v>261.79543741999998</v>
      </c>
      <c r="AW35" s="240">
        <v>265.30495100000002</v>
      </c>
      <c r="AX35" s="240">
        <v>257.90062452000001</v>
      </c>
      <c r="AY35" s="240">
        <v>255.17457547999999</v>
      </c>
      <c r="AZ35" s="240">
        <v>276.2663</v>
      </c>
      <c r="BA35" s="240">
        <v>264.34679999999997</v>
      </c>
      <c r="BB35" s="333">
        <v>265.45510000000002</v>
      </c>
      <c r="BC35" s="333">
        <v>272.8442</v>
      </c>
      <c r="BD35" s="333">
        <v>278.65300000000002</v>
      </c>
      <c r="BE35" s="333">
        <v>278.58929999999998</v>
      </c>
      <c r="BF35" s="333">
        <v>286.65570000000002</v>
      </c>
      <c r="BG35" s="333">
        <v>276.45420000000001</v>
      </c>
      <c r="BH35" s="333">
        <v>259.7731</v>
      </c>
      <c r="BI35" s="333">
        <v>262.22030000000001</v>
      </c>
      <c r="BJ35" s="333">
        <v>255.5684</v>
      </c>
      <c r="BK35" s="333">
        <v>253.40600000000001</v>
      </c>
      <c r="BL35" s="333">
        <v>273.7466</v>
      </c>
      <c r="BM35" s="333">
        <v>261.60840000000002</v>
      </c>
      <c r="BN35" s="333">
        <v>262.60599999999999</v>
      </c>
      <c r="BO35" s="333">
        <v>269.87389999999999</v>
      </c>
      <c r="BP35" s="333">
        <v>275.54809999999998</v>
      </c>
      <c r="BQ35" s="333">
        <v>275.39949999999999</v>
      </c>
      <c r="BR35" s="333">
        <v>283.32589999999999</v>
      </c>
      <c r="BS35" s="333">
        <v>273.20030000000003</v>
      </c>
      <c r="BT35" s="333">
        <v>256.6225</v>
      </c>
      <c r="BU35" s="333">
        <v>259.13010000000003</v>
      </c>
      <c r="BV35" s="333">
        <v>252.72839999999999</v>
      </c>
    </row>
    <row r="36" spans="1:74" ht="11.1" customHeight="1" x14ac:dyDescent="0.2">
      <c r="A36" s="111" t="s">
        <v>823</v>
      </c>
      <c r="B36" s="205" t="s">
        <v>573</v>
      </c>
      <c r="C36" s="240">
        <v>456.19172967999998</v>
      </c>
      <c r="D36" s="240">
        <v>475.01414392999999</v>
      </c>
      <c r="E36" s="240">
        <v>462.20287547999999</v>
      </c>
      <c r="F36" s="240">
        <v>504.52165767000002</v>
      </c>
      <c r="G36" s="240">
        <v>494.61899161000002</v>
      </c>
      <c r="H36" s="240">
        <v>503.67480799999998</v>
      </c>
      <c r="I36" s="240">
        <v>500.71096194</v>
      </c>
      <c r="J36" s="240">
        <v>513.56677774000002</v>
      </c>
      <c r="K36" s="240">
        <v>513.10549666999998</v>
      </c>
      <c r="L36" s="240">
        <v>489.44966903</v>
      </c>
      <c r="M36" s="240">
        <v>485.48658633000002</v>
      </c>
      <c r="N36" s="240">
        <v>464.19323742</v>
      </c>
      <c r="O36" s="240">
        <v>455.49040934999999</v>
      </c>
      <c r="P36" s="240">
        <v>482.47526749999997</v>
      </c>
      <c r="Q36" s="240">
        <v>449.95128645</v>
      </c>
      <c r="R36" s="240">
        <v>478.97573433000002</v>
      </c>
      <c r="S36" s="240">
        <v>477.15557805999998</v>
      </c>
      <c r="T36" s="240">
        <v>519.60561800000005</v>
      </c>
      <c r="U36" s="240">
        <v>525.43989257999999</v>
      </c>
      <c r="V36" s="240">
        <v>518.27457418999995</v>
      </c>
      <c r="W36" s="240">
        <v>527.54384400000004</v>
      </c>
      <c r="X36" s="240">
        <v>502.28648032000001</v>
      </c>
      <c r="Y36" s="240">
        <v>483.59484932999999</v>
      </c>
      <c r="Z36" s="240">
        <v>476.95252644999999</v>
      </c>
      <c r="AA36" s="240">
        <v>490.35633289999998</v>
      </c>
      <c r="AB36" s="240">
        <v>492.96954240999997</v>
      </c>
      <c r="AC36" s="240">
        <v>475.33513581</v>
      </c>
      <c r="AD36" s="240">
        <v>498.30139166999999</v>
      </c>
      <c r="AE36" s="240">
        <v>485.71429225999998</v>
      </c>
      <c r="AF36" s="240">
        <v>520.55656166999995</v>
      </c>
      <c r="AG36" s="240">
        <v>519.32534806000001</v>
      </c>
      <c r="AH36" s="240">
        <v>526.80084452000006</v>
      </c>
      <c r="AI36" s="240">
        <v>523.30478966999999</v>
      </c>
      <c r="AJ36" s="240">
        <v>507.39612839</v>
      </c>
      <c r="AK36" s="240">
        <v>496.38287532999999</v>
      </c>
      <c r="AL36" s="240">
        <v>482.23845483999997</v>
      </c>
      <c r="AM36" s="240">
        <v>472.21407419000002</v>
      </c>
      <c r="AN36" s="240">
        <v>496.46871249999998</v>
      </c>
      <c r="AO36" s="240">
        <v>471.72498418999999</v>
      </c>
      <c r="AP36" s="240">
        <v>482.233901</v>
      </c>
      <c r="AQ36" s="240">
        <v>493.05015161</v>
      </c>
      <c r="AR36" s="240">
        <v>534.48469133000003</v>
      </c>
      <c r="AS36" s="240">
        <v>507.13202870999999</v>
      </c>
      <c r="AT36" s="240">
        <v>524.22621031999995</v>
      </c>
      <c r="AU36" s="240">
        <v>501.24048833000001</v>
      </c>
      <c r="AV36" s="240">
        <v>491.22281515999998</v>
      </c>
      <c r="AW36" s="240">
        <v>482.54299566999998</v>
      </c>
      <c r="AX36" s="240">
        <v>478.70004161000003</v>
      </c>
      <c r="AY36" s="240">
        <v>462.97881516000001</v>
      </c>
      <c r="AZ36" s="240">
        <v>517.08180000000004</v>
      </c>
      <c r="BA36" s="240">
        <v>505.76510000000002</v>
      </c>
      <c r="BB36" s="333">
        <v>503.47390000000001</v>
      </c>
      <c r="BC36" s="333">
        <v>511.24979999999999</v>
      </c>
      <c r="BD36" s="333">
        <v>549.60839999999996</v>
      </c>
      <c r="BE36" s="333">
        <v>522.25300000000004</v>
      </c>
      <c r="BF36" s="333">
        <v>541.4153</v>
      </c>
      <c r="BG36" s="333">
        <v>518.63459999999998</v>
      </c>
      <c r="BH36" s="333">
        <v>504.4212</v>
      </c>
      <c r="BI36" s="333">
        <v>494.30990000000003</v>
      </c>
      <c r="BJ36" s="333">
        <v>491.27319999999997</v>
      </c>
      <c r="BK36" s="333">
        <v>475.4513</v>
      </c>
      <c r="BL36" s="333">
        <v>528.04930000000002</v>
      </c>
      <c r="BM36" s="333">
        <v>519.65639999999996</v>
      </c>
      <c r="BN36" s="333">
        <v>515.72370000000001</v>
      </c>
      <c r="BO36" s="333">
        <v>522.88080000000002</v>
      </c>
      <c r="BP36" s="333">
        <v>561.61360000000002</v>
      </c>
      <c r="BQ36" s="333">
        <v>533.00570000000005</v>
      </c>
      <c r="BR36" s="333">
        <v>552.58439999999996</v>
      </c>
      <c r="BS36" s="333">
        <v>528.97379999999998</v>
      </c>
      <c r="BT36" s="333">
        <v>514.20500000000004</v>
      </c>
      <c r="BU36" s="333">
        <v>503.88889999999998</v>
      </c>
      <c r="BV36" s="333">
        <v>501.00290000000001</v>
      </c>
    </row>
    <row r="37" spans="1:74" s="116" customFormat="1" ht="11.1" customHeight="1" x14ac:dyDescent="0.2">
      <c r="A37" s="111" t="s">
        <v>824</v>
      </c>
      <c r="B37" s="205" t="s">
        <v>574</v>
      </c>
      <c r="C37" s="240">
        <v>212.77561645</v>
      </c>
      <c r="D37" s="240">
        <v>217.4633</v>
      </c>
      <c r="E37" s="240">
        <v>205.94018129</v>
      </c>
      <c r="F37" s="240">
        <v>224.090067</v>
      </c>
      <c r="G37" s="240">
        <v>237.12578225999999</v>
      </c>
      <c r="H37" s="240">
        <v>257.89023366999999</v>
      </c>
      <c r="I37" s="240">
        <v>265.86759903000001</v>
      </c>
      <c r="J37" s="240">
        <v>252.18750194</v>
      </c>
      <c r="K37" s="240">
        <v>244.69889599999999</v>
      </c>
      <c r="L37" s="240">
        <v>223.67970806</v>
      </c>
      <c r="M37" s="240">
        <v>219.86140266999999</v>
      </c>
      <c r="N37" s="240">
        <v>218.33821258</v>
      </c>
      <c r="O37" s="240">
        <v>219.14770128999999</v>
      </c>
      <c r="P37" s="240">
        <v>221.37607036</v>
      </c>
      <c r="Q37" s="240">
        <v>211.10501644999999</v>
      </c>
      <c r="R37" s="240">
        <v>224.93588033</v>
      </c>
      <c r="S37" s="240">
        <v>227.37298000000001</v>
      </c>
      <c r="T37" s="240">
        <v>255.82600133</v>
      </c>
      <c r="U37" s="240">
        <v>253.32316774</v>
      </c>
      <c r="V37" s="240">
        <v>257.28665387000001</v>
      </c>
      <c r="W37" s="240">
        <v>243.84010533</v>
      </c>
      <c r="X37" s="240">
        <v>227.17273387</v>
      </c>
      <c r="Y37" s="240">
        <v>228.14945233</v>
      </c>
      <c r="Z37" s="240">
        <v>216.18471031999999</v>
      </c>
      <c r="AA37" s="240">
        <v>213.72195065</v>
      </c>
      <c r="AB37" s="240">
        <v>222.08967379000001</v>
      </c>
      <c r="AC37" s="240">
        <v>208.94254581000001</v>
      </c>
      <c r="AD37" s="240">
        <v>220.13907967</v>
      </c>
      <c r="AE37" s="240">
        <v>224.56625903</v>
      </c>
      <c r="AF37" s="240">
        <v>252.99227833</v>
      </c>
      <c r="AG37" s="240">
        <v>258.73569097000001</v>
      </c>
      <c r="AH37" s="240">
        <v>251.34067934999999</v>
      </c>
      <c r="AI37" s="240">
        <v>234.432816</v>
      </c>
      <c r="AJ37" s="240">
        <v>223.02407289999999</v>
      </c>
      <c r="AK37" s="240">
        <v>213.49107133000001</v>
      </c>
      <c r="AL37" s="240">
        <v>212.24709870999999</v>
      </c>
      <c r="AM37" s="240">
        <v>208.10105548000001</v>
      </c>
      <c r="AN37" s="240">
        <v>213.57744178999999</v>
      </c>
      <c r="AO37" s="240">
        <v>208.19130032000001</v>
      </c>
      <c r="AP37" s="240">
        <v>213.05144799999999</v>
      </c>
      <c r="AQ37" s="240">
        <v>223.73602484</v>
      </c>
      <c r="AR37" s="240">
        <v>247.58423033</v>
      </c>
      <c r="AS37" s="240">
        <v>251.05418484</v>
      </c>
      <c r="AT37" s="240">
        <v>246.10596580999999</v>
      </c>
      <c r="AU37" s="240">
        <v>237.43478966999999</v>
      </c>
      <c r="AV37" s="240">
        <v>212.37158418999999</v>
      </c>
      <c r="AW37" s="240">
        <v>208.09022200000001</v>
      </c>
      <c r="AX37" s="240">
        <v>209.28566516000001</v>
      </c>
      <c r="AY37" s="240">
        <v>209.05951160999999</v>
      </c>
      <c r="AZ37" s="240">
        <v>221.98509999999999</v>
      </c>
      <c r="BA37" s="240">
        <v>210.88800000000001</v>
      </c>
      <c r="BB37" s="333">
        <v>215.51150000000001</v>
      </c>
      <c r="BC37" s="333">
        <v>226.0762</v>
      </c>
      <c r="BD37" s="333">
        <v>250.15549999999999</v>
      </c>
      <c r="BE37" s="333">
        <v>254.88980000000001</v>
      </c>
      <c r="BF37" s="333">
        <v>250.77789999999999</v>
      </c>
      <c r="BG37" s="333">
        <v>242.93020000000001</v>
      </c>
      <c r="BH37" s="333">
        <v>215.55359999999999</v>
      </c>
      <c r="BI37" s="333">
        <v>212.08869999999999</v>
      </c>
      <c r="BJ37" s="333">
        <v>213.79069999999999</v>
      </c>
      <c r="BK37" s="333">
        <v>213.9041</v>
      </c>
      <c r="BL37" s="333">
        <v>226.7895</v>
      </c>
      <c r="BM37" s="333">
        <v>215.298</v>
      </c>
      <c r="BN37" s="333">
        <v>219.6489</v>
      </c>
      <c r="BO37" s="333">
        <v>230.12880000000001</v>
      </c>
      <c r="BP37" s="333">
        <v>254.2971</v>
      </c>
      <c r="BQ37" s="333">
        <v>258.68360000000001</v>
      </c>
      <c r="BR37" s="333">
        <v>254.2653</v>
      </c>
      <c r="BS37" s="333">
        <v>246.1754</v>
      </c>
      <c r="BT37" s="333">
        <v>218.33349999999999</v>
      </c>
      <c r="BU37" s="333">
        <v>214.8021</v>
      </c>
      <c r="BV37" s="333">
        <v>216.5531</v>
      </c>
    </row>
    <row r="38" spans="1:74" s="116" customFormat="1" ht="11.1" customHeight="1" x14ac:dyDescent="0.2">
      <c r="A38" s="111" t="s">
        <v>825</v>
      </c>
      <c r="B38" s="205" t="s">
        <v>257</v>
      </c>
      <c r="C38" s="240">
        <v>228.63989871000001</v>
      </c>
      <c r="D38" s="240">
        <v>244.19211464</v>
      </c>
      <c r="E38" s="240">
        <v>225.29671612999999</v>
      </c>
      <c r="F38" s="240">
        <v>250.36637332999999</v>
      </c>
      <c r="G38" s="240">
        <v>256.49510935000001</v>
      </c>
      <c r="H38" s="240">
        <v>274.71548066999998</v>
      </c>
      <c r="I38" s="240">
        <v>290.41523096999998</v>
      </c>
      <c r="J38" s="240">
        <v>283.42374225999998</v>
      </c>
      <c r="K38" s="240">
        <v>281.25007633000001</v>
      </c>
      <c r="L38" s="240">
        <v>265.61628225999999</v>
      </c>
      <c r="M38" s="240">
        <v>238.80594067000001</v>
      </c>
      <c r="N38" s="240">
        <v>236.37639677000001</v>
      </c>
      <c r="O38" s="240">
        <v>227.11104645</v>
      </c>
      <c r="P38" s="240">
        <v>241.42159785999999</v>
      </c>
      <c r="Q38" s="240">
        <v>238.22284644999999</v>
      </c>
      <c r="R38" s="240">
        <v>260.30116233000001</v>
      </c>
      <c r="S38" s="240">
        <v>246.30311032</v>
      </c>
      <c r="T38" s="240">
        <v>271.80219667</v>
      </c>
      <c r="U38" s="240">
        <v>275.73034547999998</v>
      </c>
      <c r="V38" s="240">
        <v>275.06881161000001</v>
      </c>
      <c r="W38" s="240">
        <v>273.34180366999999</v>
      </c>
      <c r="X38" s="240">
        <v>259.66670290000002</v>
      </c>
      <c r="Y38" s="240">
        <v>237.43739299999999</v>
      </c>
      <c r="Z38" s="240">
        <v>227.51015742000001</v>
      </c>
      <c r="AA38" s="240">
        <v>212.42679774000001</v>
      </c>
      <c r="AB38" s="240">
        <v>224.12278241000001</v>
      </c>
      <c r="AC38" s="240">
        <v>237.05781289999999</v>
      </c>
      <c r="AD38" s="240">
        <v>236.36194166999999</v>
      </c>
      <c r="AE38" s="240">
        <v>235.68433838999999</v>
      </c>
      <c r="AF38" s="240">
        <v>263.94077633000001</v>
      </c>
      <c r="AG38" s="240">
        <v>265.63622709999999</v>
      </c>
      <c r="AH38" s="240">
        <v>278.91040257999998</v>
      </c>
      <c r="AI38" s="240">
        <v>272.20655233000002</v>
      </c>
      <c r="AJ38" s="240">
        <v>241.92654870999999</v>
      </c>
      <c r="AK38" s="240">
        <v>236.75731367</v>
      </c>
      <c r="AL38" s="240">
        <v>224.21599548</v>
      </c>
      <c r="AM38" s="240">
        <v>205.63951226</v>
      </c>
      <c r="AN38" s="240">
        <v>218.15317071000001</v>
      </c>
      <c r="AO38" s="240">
        <v>210.84511839000001</v>
      </c>
      <c r="AP38" s="240">
        <v>219.18680166999999</v>
      </c>
      <c r="AQ38" s="240">
        <v>220.03173290000001</v>
      </c>
      <c r="AR38" s="240">
        <v>250.32273233000001</v>
      </c>
      <c r="AS38" s="240">
        <v>248.82615580999999</v>
      </c>
      <c r="AT38" s="240">
        <v>262.63682323</v>
      </c>
      <c r="AU38" s="240">
        <v>248.56832499999999</v>
      </c>
      <c r="AV38" s="240">
        <v>232.96994161000001</v>
      </c>
      <c r="AW38" s="240">
        <v>218.995664</v>
      </c>
      <c r="AX38" s="240">
        <v>207.91228097000001</v>
      </c>
      <c r="AY38" s="240">
        <v>208.07544999999999</v>
      </c>
      <c r="AZ38" s="240">
        <v>224.15539999999999</v>
      </c>
      <c r="BA38" s="240">
        <v>234.3321</v>
      </c>
      <c r="BB38" s="333">
        <v>234.46199999999999</v>
      </c>
      <c r="BC38" s="333">
        <v>229.9409</v>
      </c>
      <c r="BD38" s="333">
        <v>258.13420000000002</v>
      </c>
      <c r="BE38" s="333">
        <v>254.38249999999999</v>
      </c>
      <c r="BF38" s="333">
        <v>268.0104</v>
      </c>
      <c r="BG38" s="333">
        <v>253.2783</v>
      </c>
      <c r="BH38" s="333">
        <v>236.13239999999999</v>
      </c>
      <c r="BI38" s="333">
        <v>221.23509999999999</v>
      </c>
      <c r="BJ38" s="333">
        <v>209.73830000000001</v>
      </c>
      <c r="BK38" s="333">
        <v>209.74299999999999</v>
      </c>
      <c r="BL38" s="333">
        <v>226.0771</v>
      </c>
      <c r="BM38" s="333">
        <v>236.21899999999999</v>
      </c>
      <c r="BN38" s="333">
        <v>236.23099999999999</v>
      </c>
      <c r="BO38" s="333">
        <v>231.5883</v>
      </c>
      <c r="BP38" s="333">
        <v>259.36989999999997</v>
      </c>
      <c r="BQ38" s="333">
        <v>255.48689999999999</v>
      </c>
      <c r="BR38" s="333">
        <v>269.06979999999999</v>
      </c>
      <c r="BS38" s="333">
        <v>254.26859999999999</v>
      </c>
      <c r="BT38" s="333">
        <v>236.6815</v>
      </c>
      <c r="BU38" s="333">
        <v>221.74379999999999</v>
      </c>
      <c r="BV38" s="333">
        <v>210.24700000000001</v>
      </c>
    </row>
    <row r="39" spans="1:74" s="116" customFormat="1" ht="11.1" customHeight="1" x14ac:dyDescent="0.2">
      <c r="A39" s="111" t="s">
        <v>830</v>
      </c>
      <c r="B39" s="205" t="s">
        <v>258</v>
      </c>
      <c r="C39" s="240">
        <v>13.26027</v>
      </c>
      <c r="D39" s="240">
        <v>13.819701071000001</v>
      </c>
      <c r="E39" s="240">
        <v>13.401702258</v>
      </c>
      <c r="F39" s="240">
        <v>13.442264333000001</v>
      </c>
      <c r="G39" s="240">
        <v>13.639043548</v>
      </c>
      <c r="H39" s="240">
        <v>13.729857666999999</v>
      </c>
      <c r="I39" s="240">
        <v>14.253040323</v>
      </c>
      <c r="J39" s="240">
        <v>14.441919031999999</v>
      </c>
      <c r="K39" s="240">
        <v>14.747503</v>
      </c>
      <c r="L39" s="240">
        <v>14.215139677</v>
      </c>
      <c r="M39" s="240">
        <v>13.732890333</v>
      </c>
      <c r="N39" s="240">
        <v>13.335238065</v>
      </c>
      <c r="O39" s="240">
        <v>12.700604516</v>
      </c>
      <c r="P39" s="240">
        <v>13.521326429</v>
      </c>
      <c r="Q39" s="240">
        <v>13.049871613000001</v>
      </c>
      <c r="R39" s="240">
        <v>13.517911</v>
      </c>
      <c r="S39" s="240">
        <v>13.113532580999999</v>
      </c>
      <c r="T39" s="240">
        <v>13.623232333000001</v>
      </c>
      <c r="U39" s="240">
        <v>14.163251613</v>
      </c>
      <c r="V39" s="240">
        <v>15.440183226</v>
      </c>
      <c r="W39" s="240">
        <v>14.604882333000001</v>
      </c>
      <c r="X39" s="240">
        <v>14.204449354999999</v>
      </c>
      <c r="Y39" s="240">
        <v>14.240095999999999</v>
      </c>
      <c r="Z39" s="240">
        <v>13.744307419</v>
      </c>
      <c r="AA39" s="240">
        <v>13.387914839</v>
      </c>
      <c r="AB39" s="240">
        <v>13.654677931</v>
      </c>
      <c r="AC39" s="240">
        <v>13.392416774000001</v>
      </c>
      <c r="AD39" s="240">
        <v>13.518234333000001</v>
      </c>
      <c r="AE39" s="240">
        <v>13.584077097</v>
      </c>
      <c r="AF39" s="240">
        <v>13.891859667</v>
      </c>
      <c r="AG39" s="240">
        <v>14.25952129</v>
      </c>
      <c r="AH39" s="240">
        <v>15.030718387</v>
      </c>
      <c r="AI39" s="240">
        <v>14.454445</v>
      </c>
      <c r="AJ39" s="240">
        <v>14.616727742</v>
      </c>
      <c r="AK39" s="240">
        <v>13.938827</v>
      </c>
      <c r="AL39" s="240">
        <v>13.715860644999999</v>
      </c>
      <c r="AM39" s="240">
        <v>12.919119999999999</v>
      </c>
      <c r="AN39" s="240">
        <v>13.495926071</v>
      </c>
      <c r="AO39" s="240">
        <v>13.45331129</v>
      </c>
      <c r="AP39" s="240">
        <v>13.557041333000001</v>
      </c>
      <c r="AQ39" s="240">
        <v>13.488321935</v>
      </c>
      <c r="AR39" s="240">
        <v>13.859945667</v>
      </c>
      <c r="AS39" s="240">
        <v>14.187395484</v>
      </c>
      <c r="AT39" s="240">
        <v>14.396474839</v>
      </c>
      <c r="AU39" s="240">
        <v>14.454917667</v>
      </c>
      <c r="AV39" s="240">
        <v>14.074696774</v>
      </c>
      <c r="AW39" s="240">
        <v>13.543182667</v>
      </c>
      <c r="AX39" s="240">
        <v>12.587795484000001</v>
      </c>
      <c r="AY39" s="240">
        <v>12.692572581</v>
      </c>
      <c r="AZ39" s="240">
        <v>13.69492</v>
      </c>
      <c r="BA39" s="240">
        <v>13.43451</v>
      </c>
      <c r="BB39" s="333">
        <v>13.562530000000001</v>
      </c>
      <c r="BC39" s="333">
        <v>13.50597</v>
      </c>
      <c r="BD39" s="333">
        <v>13.87932</v>
      </c>
      <c r="BE39" s="333">
        <v>14.20918</v>
      </c>
      <c r="BF39" s="333">
        <v>14.42116</v>
      </c>
      <c r="BG39" s="333">
        <v>14.483129999999999</v>
      </c>
      <c r="BH39" s="333">
        <v>14.09459</v>
      </c>
      <c r="BI39" s="333">
        <v>13.56124</v>
      </c>
      <c r="BJ39" s="333">
        <v>12.60693</v>
      </c>
      <c r="BK39" s="333">
        <v>12.714370000000001</v>
      </c>
      <c r="BL39" s="333">
        <v>13.71645</v>
      </c>
      <c r="BM39" s="333">
        <v>13.45482</v>
      </c>
      <c r="BN39" s="333">
        <v>13.58342</v>
      </c>
      <c r="BO39" s="333">
        <v>13.52692</v>
      </c>
      <c r="BP39" s="333">
        <v>13.90063</v>
      </c>
      <c r="BQ39" s="333">
        <v>14.231</v>
      </c>
      <c r="BR39" s="333">
        <v>14.443390000000001</v>
      </c>
      <c r="BS39" s="333">
        <v>14.507</v>
      </c>
      <c r="BT39" s="333">
        <v>14.117240000000001</v>
      </c>
      <c r="BU39" s="333">
        <v>13.58323</v>
      </c>
      <c r="BV39" s="333">
        <v>12.628399999999999</v>
      </c>
    </row>
    <row r="40" spans="1:74" s="116" customFormat="1" ht="11.1" customHeight="1" x14ac:dyDescent="0.2">
      <c r="A40" s="111" t="s">
        <v>831</v>
      </c>
      <c r="B40" s="205" t="s">
        <v>576</v>
      </c>
      <c r="C40" s="240">
        <v>2585.4466774000002</v>
      </c>
      <c r="D40" s="240">
        <v>2693.3308742999998</v>
      </c>
      <c r="E40" s="240">
        <v>2598.0344918999999</v>
      </c>
      <c r="F40" s="240">
        <v>2683.510886</v>
      </c>
      <c r="G40" s="240">
        <v>2754.2899129000002</v>
      </c>
      <c r="H40" s="240">
        <v>2857.0365333</v>
      </c>
      <c r="I40" s="240">
        <v>2852.1645268000002</v>
      </c>
      <c r="J40" s="240">
        <v>2897.0454239000001</v>
      </c>
      <c r="K40" s="240">
        <v>2849.6385933000001</v>
      </c>
      <c r="L40" s="240">
        <v>2741.7473193999999</v>
      </c>
      <c r="M40" s="240">
        <v>2701.4732127000002</v>
      </c>
      <c r="N40" s="240">
        <v>2584.5973583999998</v>
      </c>
      <c r="O40" s="240">
        <v>2568.0322470999999</v>
      </c>
      <c r="P40" s="240">
        <v>2741.0273336</v>
      </c>
      <c r="Q40" s="240">
        <v>2571.2614841999998</v>
      </c>
      <c r="R40" s="240">
        <v>2682.9544237</v>
      </c>
      <c r="S40" s="240">
        <v>2674.7012558000001</v>
      </c>
      <c r="T40" s="240">
        <v>2873.9234597</v>
      </c>
      <c r="U40" s="240">
        <v>2830.5595681</v>
      </c>
      <c r="V40" s="240">
        <v>2850.7443303</v>
      </c>
      <c r="W40" s="240">
        <v>2824.3494730000002</v>
      </c>
      <c r="X40" s="240">
        <v>2685.4461680999998</v>
      </c>
      <c r="Y40" s="240">
        <v>2616.488949</v>
      </c>
      <c r="Z40" s="240">
        <v>2523.3671322999999</v>
      </c>
      <c r="AA40" s="240">
        <v>2543.4794557999999</v>
      </c>
      <c r="AB40" s="240">
        <v>2646.4985892999998</v>
      </c>
      <c r="AC40" s="240">
        <v>2556.0439126000001</v>
      </c>
      <c r="AD40" s="240">
        <v>2621.5575617</v>
      </c>
      <c r="AE40" s="240">
        <v>2628.7566461000001</v>
      </c>
      <c r="AF40" s="240">
        <v>2789.0677943000001</v>
      </c>
      <c r="AG40" s="240">
        <v>2808.9160815999999</v>
      </c>
      <c r="AH40" s="240">
        <v>2874.2109168000002</v>
      </c>
      <c r="AI40" s="240">
        <v>2775.3102490000001</v>
      </c>
      <c r="AJ40" s="240">
        <v>2632.1700703000001</v>
      </c>
      <c r="AK40" s="240">
        <v>2614.0477317</v>
      </c>
      <c r="AL40" s="240">
        <v>2536.0107254999998</v>
      </c>
      <c r="AM40" s="240">
        <v>2445.6228096999998</v>
      </c>
      <c r="AN40" s="240">
        <v>2569.9432221000002</v>
      </c>
      <c r="AO40" s="240">
        <v>2502.7917990000001</v>
      </c>
      <c r="AP40" s="240">
        <v>2530.5801566999999</v>
      </c>
      <c r="AQ40" s="240">
        <v>2585.3784848</v>
      </c>
      <c r="AR40" s="240">
        <v>2740.8079160000002</v>
      </c>
      <c r="AS40" s="240">
        <v>2717.4210776999998</v>
      </c>
      <c r="AT40" s="240">
        <v>2771.1330084000001</v>
      </c>
      <c r="AU40" s="240">
        <v>2675.3491663</v>
      </c>
      <c r="AV40" s="240">
        <v>2563.5932038999999</v>
      </c>
      <c r="AW40" s="240">
        <v>2539.8230506999998</v>
      </c>
      <c r="AX40" s="240">
        <v>2474.9652239000002</v>
      </c>
      <c r="AY40" s="240">
        <v>2449.9329406000002</v>
      </c>
      <c r="AZ40" s="240">
        <v>2665.7616400000002</v>
      </c>
      <c r="BA40" s="240">
        <v>2605.2734099999998</v>
      </c>
      <c r="BB40" s="333">
        <v>2584.5279999999998</v>
      </c>
      <c r="BC40" s="333">
        <v>2626.5909999999999</v>
      </c>
      <c r="BD40" s="333">
        <v>2768.8339999999998</v>
      </c>
      <c r="BE40" s="333">
        <v>2751.01</v>
      </c>
      <c r="BF40" s="333">
        <v>2812.1990000000001</v>
      </c>
      <c r="BG40" s="333">
        <v>2725.0880000000002</v>
      </c>
      <c r="BH40" s="333">
        <v>2586.837</v>
      </c>
      <c r="BI40" s="333">
        <v>2555.8000000000002</v>
      </c>
      <c r="BJ40" s="333">
        <v>2495.79</v>
      </c>
      <c r="BK40" s="333">
        <v>2473.0549999999998</v>
      </c>
      <c r="BL40" s="333">
        <v>2685.0120000000002</v>
      </c>
      <c r="BM40" s="333">
        <v>2626.4059999999999</v>
      </c>
      <c r="BN40" s="333">
        <v>2602.2190000000001</v>
      </c>
      <c r="BO40" s="333">
        <v>2642.366</v>
      </c>
      <c r="BP40" s="333">
        <v>2783.873</v>
      </c>
      <c r="BQ40" s="333">
        <v>2763.4369999999999</v>
      </c>
      <c r="BR40" s="333">
        <v>2823.72</v>
      </c>
      <c r="BS40" s="333">
        <v>2735.221</v>
      </c>
      <c r="BT40" s="333">
        <v>2594.9070000000002</v>
      </c>
      <c r="BU40" s="333">
        <v>2564.2159999999999</v>
      </c>
      <c r="BV40" s="333">
        <v>2505.306</v>
      </c>
    </row>
    <row r="41" spans="1:74" s="116" customFormat="1" ht="11.1" customHeight="1" x14ac:dyDescent="0.2">
      <c r="A41" s="117"/>
      <c r="B41" s="118" t="s">
        <v>256</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373"/>
      <c r="BC41" s="373"/>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832</v>
      </c>
      <c r="B42" s="205" t="s">
        <v>568</v>
      </c>
      <c r="C42" s="259">
        <v>361.15158903000003</v>
      </c>
      <c r="D42" s="259">
        <v>372.35171214000002</v>
      </c>
      <c r="E42" s="259">
        <v>330.49318097000003</v>
      </c>
      <c r="F42" s="259">
        <v>304.43012267</v>
      </c>
      <c r="G42" s="259">
        <v>288.97245613000001</v>
      </c>
      <c r="H42" s="259">
        <v>316.28478232999998</v>
      </c>
      <c r="I42" s="259">
        <v>361.0604629</v>
      </c>
      <c r="J42" s="259">
        <v>341.00100064999998</v>
      </c>
      <c r="K42" s="259">
        <v>339.07176033000002</v>
      </c>
      <c r="L42" s="259">
        <v>295.53883096999999</v>
      </c>
      <c r="M42" s="259">
        <v>311.04099732999998</v>
      </c>
      <c r="N42" s="259">
        <v>326.06581096999997</v>
      </c>
      <c r="O42" s="259">
        <v>349.7857171</v>
      </c>
      <c r="P42" s="259">
        <v>378.52163929</v>
      </c>
      <c r="Q42" s="259">
        <v>329.42967742000002</v>
      </c>
      <c r="R42" s="259">
        <v>309.13993799999997</v>
      </c>
      <c r="S42" s="259">
        <v>282.7303</v>
      </c>
      <c r="T42" s="259">
        <v>323.82877667000002</v>
      </c>
      <c r="U42" s="259">
        <v>354.38956547999999</v>
      </c>
      <c r="V42" s="259">
        <v>368.1704671</v>
      </c>
      <c r="W42" s="259">
        <v>357.28810900000002</v>
      </c>
      <c r="X42" s="259">
        <v>300.29161323</v>
      </c>
      <c r="Y42" s="259">
        <v>290.90203700000001</v>
      </c>
      <c r="Z42" s="259">
        <v>309.94512355000001</v>
      </c>
      <c r="AA42" s="259">
        <v>332.81046902999998</v>
      </c>
      <c r="AB42" s="259">
        <v>332.26047378999999</v>
      </c>
      <c r="AC42" s="259">
        <v>308.7032729</v>
      </c>
      <c r="AD42" s="259">
        <v>294.52159599999999</v>
      </c>
      <c r="AE42" s="259">
        <v>276.75476322999998</v>
      </c>
      <c r="AF42" s="259">
        <v>321.72028599999999</v>
      </c>
      <c r="AG42" s="259">
        <v>355.73725096999999</v>
      </c>
      <c r="AH42" s="259">
        <v>388.59637257999998</v>
      </c>
      <c r="AI42" s="259">
        <v>354.88498966999998</v>
      </c>
      <c r="AJ42" s="259">
        <v>289.30876194000001</v>
      </c>
      <c r="AK42" s="259">
        <v>290.07190366999998</v>
      </c>
      <c r="AL42" s="259">
        <v>316.80156226000003</v>
      </c>
      <c r="AM42" s="259">
        <v>356.05790741999999</v>
      </c>
      <c r="AN42" s="259">
        <v>348.78142893</v>
      </c>
      <c r="AO42" s="259">
        <v>329.98127226000003</v>
      </c>
      <c r="AP42" s="259">
        <v>314.494506</v>
      </c>
      <c r="AQ42" s="259">
        <v>295.04195709999999</v>
      </c>
      <c r="AR42" s="259">
        <v>342.38354500000003</v>
      </c>
      <c r="AS42" s="259">
        <v>370.44217193999998</v>
      </c>
      <c r="AT42" s="259">
        <v>367.44976387000003</v>
      </c>
      <c r="AU42" s="259">
        <v>348.82171067000002</v>
      </c>
      <c r="AV42" s="259">
        <v>306.83021871</v>
      </c>
      <c r="AW42" s="259">
        <v>320.83842866999998</v>
      </c>
      <c r="AX42" s="259">
        <v>342.74162516000001</v>
      </c>
      <c r="AY42" s="259">
        <v>356.77523065000003</v>
      </c>
      <c r="AZ42" s="259">
        <v>323.04746399999999</v>
      </c>
      <c r="BA42" s="259">
        <v>307.91321799999997</v>
      </c>
      <c r="BB42" s="374">
        <v>305.5686</v>
      </c>
      <c r="BC42" s="374">
        <v>292.18310000000002</v>
      </c>
      <c r="BD42" s="374">
        <v>336.58960000000002</v>
      </c>
      <c r="BE42" s="374">
        <v>378.80650000000003</v>
      </c>
      <c r="BF42" s="374">
        <v>379.85329999999999</v>
      </c>
      <c r="BG42" s="374">
        <v>333.92579999999998</v>
      </c>
      <c r="BH42" s="374">
        <v>306.38799999999998</v>
      </c>
      <c r="BI42" s="374">
        <v>320.65859999999998</v>
      </c>
      <c r="BJ42" s="374">
        <v>330.83479999999997</v>
      </c>
      <c r="BK42" s="374">
        <v>344.89249999999998</v>
      </c>
      <c r="BL42" s="374">
        <v>323.65010000000001</v>
      </c>
      <c r="BM42" s="374">
        <v>310.3845</v>
      </c>
      <c r="BN42" s="374">
        <v>303.98930000000001</v>
      </c>
      <c r="BO42" s="374">
        <v>290.33580000000001</v>
      </c>
      <c r="BP42" s="374">
        <v>332.9058</v>
      </c>
      <c r="BQ42" s="374">
        <v>375.42189999999999</v>
      </c>
      <c r="BR42" s="374">
        <v>376.166</v>
      </c>
      <c r="BS42" s="374">
        <v>330.07339999999999</v>
      </c>
      <c r="BT42" s="374">
        <v>302.25229999999999</v>
      </c>
      <c r="BU42" s="374">
        <v>316.07080000000002</v>
      </c>
      <c r="BV42" s="374">
        <v>326.20999999999998</v>
      </c>
    </row>
    <row r="43" spans="1:74" s="116" customFormat="1" ht="11.1" customHeight="1" x14ac:dyDescent="0.2">
      <c r="A43" s="111" t="s">
        <v>833</v>
      </c>
      <c r="B43" s="187" t="s">
        <v>601</v>
      </c>
      <c r="C43" s="259">
        <v>1096.1731193999999</v>
      </c>
      <c r="D43" s="259">
        <v>1141.8388596</v>
      </c>
      <c r="E43" s="259">
        <v>1015.1864548</v>
      </c>
      <c r="F43" s="259">
        <v>931.08124999999995</v>
      </c>
      <c r="G43" s="259">
        <v>887.24286805999998</v>
      </c>
      <c r="H43" s="259">
        <v>1006.9443517</v>
      </c>
      <c r="I43" s="259">
        <v>1112.5656119</v>
      </c>
      <c r="J43" s="259">
        <v>1062.1315135</v>
      </c>
      <c r="K43" s="259">
        <v>1030.1924446999999</v>
      </c>
      <c r="L43" s="259">
        <v>903.38941193999995</v>
      </c>
      <c r="M43" s="259">
        <v>927.81637066999997</v>
      </c>
      <c r="N43" s="259">
        <v>990.18752065000001</v>
      </c>
      <c r="O43" s="259">
        <v>1066.7237651999999</v>
      </c>
      <c r="P43" s="259">
        <v>1149.2121525</v>
      </c>
      <c r="Q43" s="259">
        <v>1033.1197142000001</v>
      </c>
      <c r="R43" s="259">
        <v>918.79346167000006</v>
      </c>
      <c r="S43" s="259">
        <v>889.83456064999996</v>
      </c>
      <c r="T43" s="259">
        <v>1038.734972</v>
      </c>
      <c r="U43" s="259">
        <v>1121.6445352000001</v>
      </c>
      <c r="V43" s="259">
        <v>1135.9605016</v>
      </c>
      <c r="W43" s="259">
        <v>1103.229689</v>
      </c>
      <c r="X43" s="259">
        <v>909.74844226000005</v>
      </c>
      <c r="Y43" s="259">
        <v>892.24432666999996</v>
      </c>
      <c r="Z43" s="259">
        <v>939.07465419000005</v>
      </c>
      <c r="AA43" s="259">
        <v>1017.9030289999999</v>
      </c>
      <c r="AB43" s="259">
        <v>1046.6855106999999</v>
      </c>
      <c r="AC43" s="259">
        <v>934.15528031999997</v>
      </c>
      <c r="AD43" s="259">
        <v>881.15863133000005</v>
      </c>
      <c r="AE43" s="259">
        <v>873.90789484000004</v>
      </c>
      <c r="AF43" s="259">
        <v>1021.2623577000001</v>
      </c>
      <c r="AG43" s="259">
        <v>1162.9841544999999</v>
      </c>
      <c r="AH43" s="259">
        <v>1219.2340548</v>
      </c>
      <c r="AI43" s="259">
        <v>1123.6590217</v>
      </c>
      <c r="AJ43" s="259">
        <v>909.65400741999997</v>
      </c>
      <c r="AK43" s="259">
        <v>904.83127233000005</v>
      </c>
      <c r="AL43" s="259">
        <v>985.67366774000004</v>
      </c>
      <c r="AM43" s="259">
        <v>1018.7977432</v>
      </c>
      <c r="AN43" s="259">
        <v>1028.42518</v>
      </c>
      <c r="AO43" s="259">
        <v>939.46301871000003</v>
      </c>
      <c r="AP43" s="259">
        <v>887.88418033000005</v>
      </c>
      <c r="AQ43" s="259">
        <v>855.90726515999995</v>
      </c>
      <c r="AR43" s="259">
        <v>1004.286389</v>
      </c>
      <c r="AS43" s="259">
        <v>1129.1776442</v>
      </c>
      <c r="AT43" s="259">
        <v>1093.8503281000001</v>
      </c>
      <c r="AU43" s="259">
        <v>1011.2500317</v>
      </c>
      <c r="AV43" s="259">
        <v>913.41610097</v>
      </c>
      <c r="AW43" s="259">
        <v>918.69643632999998</v>
      </c>
      <c r="AX43" s="259">
        <v>996.36612516000002</v>
      </c>
      <c r="AY43" s="259">
        <v>1089.4595867999999</v>
      </c>
      <c r="AZ43" s="259">
        <v>1055.4924000000001</v>
      </c>
      <c r="BA43" s="259">
        <v>975.49418000000003</v>
      </c>
      <c r="BB43" s="374">
        <v>902.41600000000005</v>
      </c>
      <c r="BC43" s="374">
        <v>869.14269999999999</v>
      </c>
      <c r="BD43" s="374">
        <v>1007.784</v>
      </c>
      <c r="BE43" s="374">
        <v>1137.0139999999999</v>
      </c>
      <c r="BF43" s="374">
        <v>1139.7329999999999</v>
      </c>
      <c r="BG43" s="374">
        <v>1013.7089999999999</v>
      </c>
      <c r="BH43" s="374">
        <v>912.83460000000002</v>
      </c>
      <c r="BI43" s="374">
        <v>919.01670000000001</v>
      </c>
      <c r="BJ43" s="374">
        <v>978.44880000000001</v>
      </c>
      <c r="BK43" s="374">
        <v>1063.31</v>
      </c>
      <c r="BL43" s="374">
        <v>1065.2470000000001</v>
      </c>
      <c r="BM43" s="374">
        <v>981.26580000000001</v>
      </c>
      <c r="BN43" s="374">
        <v>898.96690000000001</v>
      </c>
      <c r="BO43" s="374">
        <v>868.87310000000002</v>
      </c>
      <c r="BP43" s="374">
        <v>1006.013</v>
      </c>
      <c r="BQ43" s="374">
        <v>1134.6369999999999</v>
      </c>
      <c r="BR43" s="374">
        <v>1137.7729999999999</v>
      </c>
      <c r="BS43" s="374">
        <v>1012.338</v>
      </c>
      <c r="BT43" s="374">
        <v>911.91380000000004</v>
      </c>
      <c r="BU43" s="374">
        <v>918.47119999999995</v>
      </c>
      <c r="BV43" s="374">
        <v>978.05600000000004</v>
      </c>
    </row>
    <row r="44" spans="1:74" s="116" customFormat="1" ht="11.1" customHeight="1" x14ac:dyDescent="0.2">
      <c r="A44" s="111" t="s">
        <v>834</v>
      </c>
      <c r="B44" s="205" t="s">
        <v>569</v>
      </c>
      <c r="C44" s="259">
        <v>1733.7768894000001</v>
      </c>
      <c r="D44" s="259">
        <v>1728.151415</v>
      </c>
      <c r="E44" s="259">
        <v>1568.3676581</v>
      </c>
      <c r="F44" s="259">
        <v>1402.8368717000001</v>
      </c>
      <c r="G44" s="259">
        <v>1435.8089229</v>
      </c>
      <c r="H44" s="259">
        <v>1630.7464797</v>
      </c>
      <c r="I44" s="259">
        <v>1619.6758993999999</v>
      </c>
      <c r="J44" s="259">
        <v>1670.7735894</v>
      </c>
      <c r="K44" s="259">
        <v>1522.274735</v>
      </c>
      <c r="L44" s="259">
        <v>1417.7202448</v>
      </c>
      <c r="M44" s="259">
        <v>1516.8270107000001</v>
      </c>
      <c r="N44" s="259">
        <v>1566.8627835</v>
      </c>
      <c r="O44" s="259">
        <v>1662.0230219</v>
      </c>
      <c r="P44" s="259">
        <v>1725.0108361</v>
      </c>
      <c r="Q44" s="259">
        <v>1541.9507355000001</v>
      </c>
      <c r="R44" s="259">
        <v>1379.9843737000001</v>
      </c>
      <c r="S44" s="259">
        <v>1438.0631203</v>
      </c>
      <c r="T44" s="259">
        <v>1582.5290777</v>
      </c>
      <c r="U44" s="259">
        <v>1684.2776658</v>
      </c>
      <c r="V44" s="259">
        <v>1672.8031155000001</v>
      </c>
      <c r="W44" s="259">
        <v>1594.1366617000001</v>
      </c>
      <c r="X44" s="259">
        <v>1382.4989694000001</v>
      </c>
      <c r="Y44" s="259">
        <v>1405.0115857000001</v>
      </c>
      <c r="Z44" s="259">
        <v>1469.2353555</v>
      </c>
      <c r="AA44" s="259">
        <v>1598.5482823</v>
      </c>
      <c r="AB44" s="259">
        <v>1583.2648833999999</v>
      </c>
      <c r="AC44" s="259">
        <v>1440.6015506000001</v>
      </c>
      <c r="AD44" s="259">
        <v>1386.3183297</v>
      </c>
      <c r="AE44" s="259">
        <v>1403.6231623000001</v>
      </c>
      <c r="AF44" s="259">
        <v>1639.6577903</v>
      </c>
      <c r="AG44" s="259">
        <v>1781.678279</v>
      </c>
      <c r="AH44" s="259">
        <v>1847.7564239000001</v>
      </c>
      <c r="AI44" s="259">
        <v>1612.5460293000001</v>
      </c>
      <c r="AJ44" s="259">
        <v>1396.9417132000001</v>
      </c>
      <c r="AK44" s="259">
        <v>1404.6349683000001</v>
      </c>
      <c r="AL44" s="259">
        <v>1574.3275547999999</v>
      </c>
      <c r="AM44" s="259">
        <v>1552.4295255</v>
      </c>
      <c r="AN44" s="259">
        <v>1482.9133664000001</v>
      </c>
      <c r="AO44" s="259">
        <v>1442.3256358000001</v>
      </c>
      <c r="AP44" s="259">
        <v>1325.5602707</v>
      </c>
      <c r="AQ44" s="259">
        <v>1368.7900674</v>
      </c>
      <c r="AR44" s="259">
        <v>1587.2390573</v>
      </c>
      <c r="AS44" s="259">
        <v>1692.2871981000001</v>
      </c>
      <c r="AT44" s="259">
        <v>1601.9291355</v>
      </c>
      <c r="AU44" s="259">
        <v>1517.8072772999999</v>
      </c>
      <c r="AV44" s="259">
        <v>1378.5115212999999</v>
      </c>
      <c r="AW44" s="259">
        <v>1423.3099480000001</v>
      </c>
      <c r="AX44" s="259">
        <v>1537.2824009999999</v>
      </c>
      <c r="AY44" s="259">
        <v>1633.8535626</v>
      </c>
      <c r="AZ44" s="259">
        <v>1589.014017</v>
      </c>
      <c r="BA44" s="259">
        <v>1513.51494</v>
      </c>
      <c r="BB44" s="374">
        <v>1360.559</v>
      </c>
      <c r="BC44" s="374">
        <v>1400.06</v>
      </c>
      <c r="BD44" s="374">
        <v>1589.1289999999999</v>
      </c>
      <c r="BE44" s="374">
        <v>1710.0139999999999</v>
      </c>
      <c r="BF44" s="374">
        <v>1683.6420000000001</v>
      </c>
      <c r="BG44" s="374">
        <v>1521.4860000000001</v>
      </c>
      <c r="BH44" s="374">
        <v>1389.779</v>
      </c>
      <c r="BI44" s="374">
        <v>1418.5809999999999</v>
      </c>
      <c r="BJ44" s="374">
        <v>1515.942</v>
      </c>
      <c r="BK44" s="374">
        <v>1614.2950000000001</v>
      </c>
      <c r="BL44" s="374">
        <v>1597.9760000000001</v>
      </c>
      <c r="BM44" s="374">
        <v>1523.5419999999999</v>
      </c>
      <c r="BN44" s="374">
        <v>1364.0029999999999</v>
      </c>
      <c r="BO44" s="374">
        <v>1400.34</v>
      </c>
      <c r="BP44" s="374">
        <v>1589.827</v>
      </c>
      <c r="BQ44" s="374">
        <v>1708.953</v>
      </c>
      <c r="BR44" s="374">
        <v>1682.53</v>
      </c>
      <c r="BS44" s="374">
        <v>1520.73</v>
      </c>
      <c r="BT44" s="374">
        <v>1388.96</v>
      </c>
      <c r="BU44" s="374">
        <v>1417.8320000000001</v>
      </c>
      <c r="BV44" s="374">
        <v>1515.4369999999999</v>
      </c>
    </row>
    <row r="45" spans="1:74" s="116" customFormat="1" ht="11.1" customHeight="1" x14ac:dyDescent="0.2">
      <c r="A45" s="111" t="s">
        <v>835</v>
      </c>
      <c r="B45" s="205" t="s">
        <v>570</v>
      </c>
      <c r="C45" s="259">
        <v>916.16369999999995</v>
      </c>
      <c r="D45" s="259">
        <v>927.55791107000005</v>
      </c>
      <c r="E45" s="259">
        <v>808.99001386999998</v>
      </c>
      <c r="F45" s="259">
        <v>738.80112899999995</v>
      </c>
      <c r="G45" s="259">
        <v>746.04764</v>
      </c>
      <c r="H45" s="259">
        <v>834.33410700000002</v>
      </c>
      <c r="I45" s="259">
        <v>868.18060838999997</v>
      </c>
      <c r="J45" s="259">
        <v>895.18311418999997</v>
      </c>
      <c r="K45" s="259">
        <v>805.82019966999997</v>
      </c>
      <c r="L45" s="259">
        <v>728.91375129000005</v>
      </c>
      <c r="M45" s="259">
        <v>792.06571667000003</v>
      </c>
      <c r="N45" s="259">
        <v>845.41123645000005</v>
      </c>
      <c r="O45" s="259">
        <v>878.92430741999999</v>
      </c>
      <c r="P45" s="259">
        <v>902.20754285999999</v>
      </c>
      <c r="Q45" s="259">
        <v>785.18021806000002</v>
      </c>
      <c r="R45" s="259">
        <v>716.38726567000003</v>
      </c>
      <c r="S45" s="259">
        <v>711.73629484000003</v>
      </c>
      <c r="T45" s="259">
        <v>829.56410167000001</v>
      </c>
      <c r="U45" s="259">
        <v>908.14909483999998</v>
      </c>
      <c r="V45" s="259">
        <v>886.33339032000003</v>
      </c>
      <c r="W45" s="259">
        <v>831.90214066999999</v>
      </c>
      <c r="X45" s="259">
        <v>717.02507871</v>
      </c>
      <c r="Y45" s="259">
        <v>737.128512</v>
      </c>
      <c r="Z45" s="259">
        <v>793.11809484000003</v>
      </c>
      <c r="AA45" s="259">
        <v>854.09487709999996</v>
      </c>
      <c r="AB45" s="259">
        <v>832.10699345</v>
      </c>
      <c r="AC45" s="259">
        <v>733.18583774000001</v>
      </c>
      <c r="AD45" s="259">
        <v>697.97400866999999</v>
      </c>
      <c r="AE45" s="259">
        <v>704.45748031999995</v>
      </c>
      <c r="AF45" s="259">
        <v>870.09497867000005</v>
      </c>
      <c r="AG45" s="259">
        <v>919.51798581000003</v>
      </c>
      <c r="AH45" s="259">
        <v>929.05630676999999</v>
      </c>
      <c r="AI45" s="259">
        <v>827.70287033</v>
      </c>
      <c r="AJ45" s="259">
        <v>728.41483323</v>
      </c>
      <c r="AK45" s="259">
        <v>736.56794600000001</v>
      </c>
      <c r="AL45" s="259">
        <v>845.90791193999996</v>
      </c>
      <c r="AM45" s="259">
        <v>847.98830612999996</v>
      </c>
      <c r="AN45" s="259">
        <v>798.29805750000003</v>
      </c>
      <c r="AO45" s="259">
        <v>748.48779645000002</v>
      </c>
      <c r="AP45" s="259">
        <v>704.01815066999995</v>
      </c>
      <c r="AQ45" s="259">
        <v>726.12693483999999</v>
      </c>
      <c r="AR45" s="259">
        <v>836.27299100000005</v>
      </c>
      <c r="AS45" s="259">
        <v>925.41699839</v>
      </c>
      <c r="AT45" s="259">
        <v>841.77598870999998</v>
      </c>
      <c r="AU45" s="259">
        <v>802.95957233000001</v>
      </c>
      <c r="AV45" s="259">
        <v>722.91598194000005</v>
      </c>
      <c r="AW45" s="259">
        <v>750.01664432999996</v>
      </c>
      <c r="AX45" s="259">
        <v>821.38063064999994</v>
      </c>
      <c r="AY45" s="259">
        <v>889.87129031999996</v>
      </c>
      <c r="AZ45" s="259">
        <v>878.77536469999995</v>
      </c>
      <c r="BA45" s="259">
        <v>762.98502269999994</v>
      </c>
      <c r="BB45" s="374">
        <v>715.65520000000004</v>
      </c>
      <c r="BC45" s="374">
        <v>745.0865</v>
      </c>
      <c r="BD45" s="374">
        <v>844.86260000000004</v>
      </c>
      <c r="BE45" s="374">
        <v>924.44169999999997</v>
      </c>
      <c r="BF45" s="374">
        <v>911.26099999999997</v>
      </c>
      <c r="BG45" s="374">
        <v>812.82169999999996</v>
      </c>
      <c r="BH45" s="374">
        <v>733.74980000000005</v>
      </c>
      <c r="BI45" s="374">
        <v>758.26009999999997</v>
      </c>
      <c r="BJ45" s="374">
        <v>828.66970000000003</v>
      </c>
      <c r="BK45" s="374">
        <v>889.96979999999996</v>
      </c>
      <c r="BL45" s="374">
        <v>867.95860000000005</v>
      </c>
      <c r="BM45" s="374">
        <v>765.33929999999998</v>
      </c>
      <c r="BN45" s="374">
        <v>723.59810000000004</v>
      </c>
      <c r="BO45" s="374">
        <v>753.14250000000004</v>
      </c>
      <c r="BP45" s="374">
        <v>853.99310000000003</v>
      </c>
      <c r="BQ45" s="374">
        <v>935.30889999999999</v>
      </c>
      <c r="BR45" s="374">
        <v>922.87869999999998</v>
      </c>
      <c r="BS45" s="374">
        <v>824.2627</v>
      </c>
      <c r="BT45" s="374">
        <v>744.30200000000002</v>
      </c>
      <c r="BU45" s="374">
        <v>769.48950000000002</v>
      </c>
      <c r="BV45" s="374">
        <v>841.23609999999996</v>
      </c>
    </row>
    <row r="46" spans="1:74" s="116" customFormat="1" ht="11.1" customHeight="1" x14ac:dyDescent="0.2">
      <c r="A46" s="111" t="s">
        <v>836</v>
      </c>
      <c r="B46" s="205" t="s">
        <v>571</v>
      </c>
      <c r="C46" s="259">
        <v>2397.1944210000001</v>
      </c>
      <c r="D46" s="259">
        <v>2319.7690868</v>
      </c>
      <c r="E46" s="259">
        <v>2072.0891919000001</v>
      </c>
      <c r="F46" s="259">
        <v>1916.7132942999999</v>
      </c>
      <c r="G46" s="259">
        <v>2039.7186594</v>
      </c>
      <c r="H46" s="259">
        <v>2353.0508682999998</v>
      </c>
      <c r="I46" s="259">
        <v>2459.5541535000002</v>
      </c>
      <c r="J46" s="259">
        <v>2469.4710877000002</v>
      </c>
      <c r="K46" s="259">
        <v>2328.5561520000001</v>
      </c>
      <c r="L46" s="259">
        <v>2003.0938541999999</v>
      </c>
      <c r="M46" s="259">
        <v>2030.0027097</v>
      </c>
      <c r="N46" s="259">
        <v>2101.7102432000001</v>
      </c>
      <c r="O46" s="259">
        <v>2304.9334368</v>
      </c>
      <c r="P46" s="259">
        <v>2426.9551618</v>
      </c>
      <c r="Q46" s="259">
        <v>2097.9772542000001</v>
      </c>
      <c r="R46" s="259">
        <v>1951.636244</v>
      </c>
      <c r="S46" s="259">
        <v>2095.3396603000001</v>
      </c>
      <c r="T46" s="259">
        <v>2452.9527223</v>
      </c>
      <c r="U46" s="259">
        <v>2594.6578964999999</v>
      </c>
      <c r="V46" s="259">
        <v>2540.7119757999999</v>
      </c>
      <c r="W46" s="259">
        <v>2355.8589040000002</v>
      </c>
      <c r="X46" s="259">
        <v>2008.2717084000001</v>
      </c>
      <c r="Y46" s="259">
        <v>1986.0308247</v>
      </c>
      <c r="Z46" s="259">
        <v>2009.3179619</v>
      </c>
      <c r="AA46" s="259">
        <v>2257.8975971</v>
      </c>
      <c r="AB46" s="259">
        <v>2224.7042445000002</v>
      </c>
      <c r="AC46" s="259">
        <v>1949.0455093999999</v>
      </c>
      <c r="AD46" s="259">
        <v>1909.1471260000001</v>
      </c>
      <c r="AE46" s="259">
        <v>2028.2902655</v>
      </c>
      <c r="AF46" s="259">
        <v>2430.695745</v>
      </c>
      <c r="AG46" s="259">
        <v>2701.2068410000002</v>
      </c>
      <c r="AH46" s="259">
        <v>2692.9760842000001</v>
      </c>
      <c r="AI46" s="259">
        <v>2456.616231</v>
      </c>
      <c r="AJ46" s="259">
        <v>2026.4249158</v>
      </c>
      <c r="AK46" s="259">
        <v>1962.5772242999999</v>
      </c>
      <c r="AL46" s="259">
        <v>2114.8547932000001</v>
      </c>
      <c r="AM46" s="259">
        <v>2122.5194283999999</v>
      </c>
      <c r="AN46" s="259">
        <v>2020.959695</v>
      </c>
      <c r="AO46" s="259">
        <v>1981.0960674</v>
      </c>
      <c r="AP46" s="259">
        <v>1948.9945573</v>
      </c>
      <c r="AQ46" s="259">
        <v>2088.2159025999999</v>
      </c>
      <c r="AR46" s="259">
        <v>2365.4026763000002</v>
      </c>
      <c r="AS46" s="259">
        <v>2582.4376305999999</v>
      </c>
      <c r="AT46" s="259">
        <v>2531.2663815999999</v>
      </c>
      <c r="AU46" s="259">
        <v>2274.2347537000001</v>
      </c>
      <c r="AV46" s="259">
        <v>2063.7529432000001</v>
      </c>
      <c r="AW46" s="259">
        <v>2007.5958476999999</v>
      </c>
      <c r="AX46" s="259">
        <v>2137.9728052</v>
      </c>
      <c r="AY46" s="259">
        <v>2465.2713951999999</v>
      </c>
      <c r="AZ46" s="259">
        <v>2184.293846</v>
      </c>
      <c r="BA46" s="259">
        <v>2018.7257810000001</v>
      </c>
      <c r="BB46" s="374">
        <v>1970.692</v>
      </c>
      <c r="BC46" s="374">
        <v>2095.9299999999998</v>
      </c>
      <c r="BD46" s="374">
        <v>2406.3139999999999</v>
      </c>
      <c r="BE46" s="374">
        <v>2576.643</v>
      </c>
      <c r="BF46" s="374">
        <v>2564.136</v>
      </c>
      <c r="BG46" s="374">
        <v>2290.4360000000001</v>
      </c>
      <c r="BH46" s="374">
        <v>2069.7199999999998</v>
      </c>
      <c r="BI46" s="374">
        <v>1994.934</v>
      </c>
      <c r="BJ46" s="374">
        <v>2126.6350000000002</v>
      </c>
      <c r="BK46" s="374">
        <v>2384.98</v>
      </c>
      <c r="BL46" s="374">
        <v>2236.681</v>
      </c>
      <c r="BM46" s="374">
        <v>2027.973</v>
      </c>
      <c r="BN46" s="374">
        <v>1953.998</v>
      </c>
      <c r="BO46" s="374">
        <v>2089.1860000000001</v>
      </c>
      <c r="BP46" s="374">
        <v>2411.06</v>
      </c>
      <c r="BQ46" s="374">
        <v>2581.0740000000001</v>
      </c>
      <c r="BR46" s="374">
        <v>2565.6950000000002</v>
      </c>
      <c r="BS46" s="374">
        <v>2291.9859999999999</v>
      </c>
      <c r="BT46" s="374">
        <v>2070.5630000000001</v>
      </c>
      <c r="BU46" s="374">
        <v>1995.796</v>
      </c>
      <c r="BV46" s="374">
        <v>2128.7919999999999</v>
      </c>
    </row>
    <row r="47" spans="1:74" s="116" customFormat="1" ht="11.1" customHeight="1" x14ac:dyDescent="0.2">
      <c r="A47" s="111" t="s">
        <v>837</v>
      </c>
      <c r="B47" s="205" t="s">
        <v>572</v>
      </c>
      <c r="C47" s="259">
        <v>976.47876065000003</v>
      </c>
      <c r="D47" s="259">
        <v>1002.238285</v>
      </c>
      <c r="E47" s="259">
        <v>825.44218290000003</v>
      </c>
      <c r="F47" s="259">
        <v>760.52557300000001</v>
      </c>
      <c r="G47" s="259">
        <v>773.93288323000002</v>
      </c>
      <c r="H47" s="259">
        <v>904.85996999999998</v>
      </c>
      <c r="I47" s="259">
        <v>939.32594289999997</v>
      </c>
      <c r="J47" s="259">
        <v>947.96276225999998</v>
      </c>
      <c r="K47" s="259">
        <v>941.39599399999997</v>
      </c>
      <c r="L47" s="259">
        <v>786.54853387000003</v>
      </c>
      <c r="M47" s="259">
        <v>798.70077600000002</v>
      </c>
      <c r="N47" s="259">
        <v>838.48214968000002</v>
      </c>
      <c r="O47" s="259">
        <v>917.80759064999995</v>
      </c>
      <c r="P47" s="259">
        <v>975.75319249999995</v>
      </c>
      <c r="Q47" s="259">
        <v>850.19538516</v>
      </c>
      <c r="R47" s="259">
        <v>757.21219532999999</v>
      </c>
      <c r="S47" s="259">
        <v>771.54997418999994</v>
      </c>
      <c r="T47" s="259">
        <v>910.35094466999999</v>
      </c>
      <c r="U47" s="259">
        <v>984.73531484</v>
      </c>
      <c r="V47" s="259">
        <v>984.58289354999999</v>
      </c>
      <c r="W47" s="259">
        <v>910.57711967</v>
      </c>
      <c r="X47" s="259">
        <v>760.0768071</v>
      </c>
      <c r="Y47" s="259">
        <v>729.58584832999998</v>
      </c>
      <c r="Z47" s="259">
        <v>752.17904870999996</v>
      </c>
      <c r="AA47" s="259">
        <v>866.95711934999997</v>
      </c>
      <c r="AB47" s="259">
        <v>894.27036068999996</v>
      </c>
      <c r="AC47" s="259">
        <v>756.77237677000005</v>
      </c>
      <c r="AD47" s="259">
        <v>734.37592199999995</v>
      </c>
      <c r="AE47" s="259">
        <v>753.87757257999999</v>
      </c>
      <c r="AF47" s="259">
        <v>906.36079532999997</v>
      </c>
      <c r="AG47" s="259">
        <v>994.06050097000002</v>
      </c>
      <c r="AH47" s="259">
        <v>1018.7536071</v>
      </c>
      <c r="AI47" s="259">
        <v>967.78566866999995</v>
      </c>
      <c r="AJ47" s="259">
        <v>797.17754290000005</v>
      </c>
      <c r="AK47" s="259">
        <v>751.51119900000003</v>
      </c>
      <c r="AL47" s="259">
        <v>807.64228193999998</v>
      </c>
      <c r="AM47" s="259">
        <v>840.79382065000004</v>
      </c>
      <c r="AN47" s="259">
        <v>805.85446249999995</v>
      </c>
      <c r="AO47" s="259">
        <v>745.87429644999997</v>
      </c>
      <c r="AP47" s="259">
        <v>742.78739532999998</v>
      </c>
      <c r="AQ47" s="259">
        <v>768.66871613000001</v>
      </c>
      <c r="AR47" s="259">
        <v>867.21123866999994</v>
      </c>
      <c r="AS47" s="259">
        <v>952.29474839</v>
      </c>
      <c r="AT47" s="259">
        <v>954.45296355000005</v>
      </c>
      <c r="AU47" s="259">
        <v>863.03511700000001</v>
      </c>
      <c r="AV47" s="259">
        <v>772.95701677</v>
      </c>
      <c r="AW47" s="259">
        <v>752.17758800000001</v>
      </c>
      <c r="AX47" s="259">
        <v>810.47819645000004</v>
      </c>
      <c r="AY47" s="259">
        <v>972.54521</v>
      </c>
      <c r="AZ47" s="259">
        <v>873.96879999999999</v>
      </c>
      <c r="BA47" s="259">
        <v>754.15210000000002</v>
      </c>
      <c r="BB47" s="374">
        <v>753.40499999999997</v>
      </c>
      <c r="BC47" s="374">
        <v>783.94650000000001</v>
      </c>
      <c r="BD47" s="374">
        <v>893.92420000000004</v>
      </c>
      <c r="BE47" s="374">
        <v>966.53970000000004</v>
      </c>
      <c r="BF47" s="374">
        <v>978.48670000000004</v>
      </c>
      <c r="BG47" s="374">
        <v>889.6395</v>
      </c>
      <c r="BH47" s="374">
        <v>777.98320000000001</v>
      </c>
      <c r="BI47" s="374">
        <v>752.24099999999999</v>
      </c>
      <c r="BJ47" s="374">
        <v>806.09939999999995</v>
      </c>
      <c r="BK47" s="374">
        <v>933.3075</v>
      </c>
      <c r="BL47" s="374">
        <v>884.82159999999999</v>
      </c>
      <c r="BM47" s="374">
        <v>778.71119999999996</v>
      </c>
      <c r="BN47" s="374">
        <v>754.30010000000004</v>
      </c>
      <c r="BO47" s="374">
        <v>782.226</v>
      </c>
      <c r="BP47" s="374">
        <v>896.02750000000003</v>
      </c>
      <c r="BQ47" s="374">
        <v>969.62919999999997</v>
      </c>
      <c r="BR47" s="374">
        <v>979.37019999999995</v>
      </c>
      <c r="BS47" s="374">
        <v>890.85040000000004</v>
      </c>
      <c r="BT47" s="374">
        <v>778.35950000000003</v>
      </c>
      <c r="BU47" s="374">
        <v>752.34699999999998</v>
      </c>
      <c r="BV47" s="374">
        <v>806.09799999999996</v>
      </c>
    </row>
    <row r="48" spans="1:74" s="116" customFormat="1" ht="11.1" customHeight="1" x14ac:dyDescent="0.2">
      <c r="A48" s="111" t="s">
        <v>838</v>
      </c>
      <c r="B48" s="205" t="s">
        <v>573</v>
      </c>
      <c r="C48" s="259">
        <v>1643.8234181</v>
      </c>
      <c r="D48" s="259">
        <v>1669.3786436</v>
      </c>
      <c r="E48" s="259">
        <v>1429.7977100000001</v>
      </c>
      <c r="F48" s="259">
        <v>1399.3777520000001</v>
      </c>
      <c r="G48" s="259">
        <v>1457.5629799999999</v>
      </c>
      <c r="H48" s="259">
        <v>1730.5330260000001</v>
      </c>
      <c r="I48" s="259">
        <v>1824.548871</v>
      </c>
      <c r="J48" s="259">
        <v>1883.3043531999999</v>
      </c>
      <c r="K48" s="259">
        <v>1866.8823709999999</v>
      </c>
      <c r="L48" s="259">
        <v>1570.3505164999999</v>
      </c>
      <c r="M48" s="259">
        <v>1428.5267533000001</v>
      </c>
      <c r="N48" s="259">
        <v>1463.180151</v>
      </c>
      <c r="O48" s="259">
        <v>1601.3727065</v>
      </c>
      <c r="P48" s="259">
        <v>1605.3995210999999</v>
      </c>
      <c r="Q48" s="259">
        <v>1485.4090813</v>
      </c>
      <c r="R48" s="259">
        <v>1399.3967752999999</v>
      </c>
      <c r="S48" s="259">
        <v>1422.0125613</v>
      </c>
      <c r="T48" s="259">
        <v>1746.4240176999999</v>
      </c>
      <c r="U48" s="259">
        <v>1939.7713131999999</v>
      </c>
      <c r="V48" s="259">
        <v>1975.0417926</v>
      </c>
      <c r="W48" s="259">
        <v>1872.7836996999999</v>
      </c>
      <c r="X48" s="259">
        <v>1589.8850657999999</v>
      </c>
      <c r="Y48" s="259">
        <v>1386.4973660000001</v>
      </c>
      <c r="Z48" s="259">
        <v>1428.8023416000001</v>
      </c>
      <c r="AA48" s="259">
        <v>1572.0184334999999</v>
      </c>
      <c r="AB48" s="259">
        <v>1530.1668872</v>
      </c>
      <c r="AC48" s="259">
        <v>1372.3436916000001</v>
      </c>
      <c r="AD48" s="259">
        <v>1397.6670770000001</v>
      </c>
      <c r="AE48" s="259">
        <v>1453.5634745</v>
      </c>
      <c r="AF48" s="259">
        <v>1786.3966187000001</v>
      </c>
      <c r="AG48" s="259">
        <v>1982.4027960999999</v>
      </c>
      <c r="AH48" s="259">
        <v>2007.9502729000001</v>
      </c>
      <c r="AI48" s="259">
        <v>1904.4962147000001</v>
      </c>
      <c r="AJ48" s="259">
        <v>1638.8366573999999</v>
      </c>
      <c r="AK48" s="259">
        <v>1460.4787057000001</v>
      </c>
      <c r="AL48" s="259">
        <v>1488.1576639</v>
      </c>
      <c r="AM48" s="259">
        <v>1531.9225658</v>
      </c>
      <c r="AN48" s="259">
        <v>1448.9128836</v>
      </c>
      <c r="AO48" s="259">
        <v>1375.7687194</v>
      </c>
      <c r="AP48" s="259">
        <v>1387.7839756999999</v>
      </c>
      <c r="AQ48" s="259">
        <v>1503.2746284</v>
      </c>
      <c r="AR48" s="259">
        <v>1793.6528843000001</v>
      </c>
      <c r="AS48" s="259">
        <v>1895.2669648000001</v>
      </c>
      <c r="AT48" s="259">
        <v>1926.411171</v>
      </c>
      <c r="AU48" s="259">
        <v>1782.3595190000001</v>
      </c>
      <c r="AV48" s="259">
        <v>1613.6717371</v>
      </c>
      <c r="AW48" s="259">
        <v>1417.4319800000001</v>
      </c>
      <c r="AX48" s="259">
        <v>1469.7913874000001</v>
      </c>
      <c r="AY48" s="259">
        <v>1737.2024987</v>
      </c>
      <c r="AZ48" s="259">
        <v>1621.1533254000001</v>
      </c>
      <c r="BA48" s="259">
        <v>1425.1472177999999</v>
      </c>
      <c r="BB48" s="374">
        <v>1411.8</v>
      </c>
      <c r="BC48" s="374">
        <v>1580.575</v>
      </c>
      <c r="BD48" s="374">
        <v>1884.7260000000001</v>
      </c>
      <c r="BE48" s="374">
        <v>1935.662</v>
      </c>
      <c r="BF48" s="374">
        <v>2009.9839999999999</v>
      </c>
      <c r="BG48" s="374">
        <v>1848.1990000000001</v>
      </c>
      <c r="BH48" s="374">
        <v>1649.3430000000001</v>
      </c>
      <c r="BI48" s="374">
        <v>1456.7159999999999</v>
      </c>
      <c r="BJ48" s="374">
        <v>1499.7439999999999</v>
      </c>
      <c r="BK48" s="374">
        <v>1699.0989999999999</v>
      </c>
      <c r="BL48" s="374">
        <v>1614.4649999999999</v>
      </c>
      <c r="BM48" s="374">
        <v>1481.3610000000001</v>
      </c>
      <c r="BN48" s="374">
        <v>1453.181</v>
      </c>
      <c r="BO48" s="374">
        <v>1600.7940000000001</v>
      </c>
      <c r="BP48" s="374">
        <v>1905.789</v>
      </c>
      <c r="BQ48" s="374">
        <v>1970.277</v>
      </c>
      <c r="BR48" s="374">
        <v>2053.4209999999998</v>
      </c>
      <c r="BS48" s="374">
        <v>1886.9010000000001</v>
      </c>
      <c r="BT48" s="374">
        <v>1682.588</v>
      </c>
      <c r="BU48" s="374">
        <v>1484.7470000000001</v>
      </c>
      <c r="BV48" s="374">
        <v>1527.7929999999999</v>
      </c>
    </row>
    <row r="49" spans="1:74" s="116" customFormat="1" ht="11.1" customHeight="1" x14ac:dyDescent="0.2">
      <c r="A49" s="111" t="s">
        <v>839</v>
      </c>
      <c r="B49" s="205" t="s">
        <v>574</v>
      </c>
      <c r="C49" s="259">
        <v>716.94657934999998</v>
      </c>
      <c r="D49" s="259">
        <v>700.74965393000002</v>
      </c>
      <c r="E49" s="259">
        <v>650.84863839000002</v>
      </c>
      <c r="F49" s="259">
        <v>667.02381066999999</v>
      </c>
      <c r="G49" s="259">
        <v>718.11725451999996</v>
      </c>
      <c r="H49" s="259">
        <v>835.28984366999998</v>
      </c>
      <c r="I49" s="259">
        <v>916.13385031999996</v>
      </c>
      <c r="J49" s="259">
        <v>856.03849226</v>
      </c>
      <c r="K49" s="259">
        <v>812.54515000000004</v>
      </c>
      <c r="L49" s="259">
        <v>693.82163645000003</v>
      </c>
      <c r="M49" s="259">
        <v>675.95258200000001</v>
      </c>
      <c r="N49" s="259">
        <v>707.8507171</v>
      </c>
      <c r="O49" s="259">
        <v>727.44947580999997</v>
      </c>
      <c r="P49" s="259">
        <v>690.39406070999996</v>
      </c>
      <c r="Q49" s="259">
        <v>661.99146452000002</v>
      </c>
      <c r="R49" s="259">
        <v>668.331143</v>
      </c>
      <c r="S49" s="259">
        <v>683.26881322999998</v>
      </c>
      <c r="T49" s="259">
        <v>851.22810933000005</v>
      </c>
      <c r="U49" s="259">
        <v>888.82208032000005</v>
      </c>
      <c r="V49" s="259">
        <v>910.73777484000004</v>
      </c>
      <c r="W49" s="259">
        <v>826.27164132999997</v>
      </c>
      <c r="X49" s="259">
        <v>713.29613355000004</v>
      </c>
      <c r="Y49" s="259">
        <v>683.46412832999999</v>
      </c>
      <c r="Z49" s="259">
        <v>729.00389323000002</v>
      </c>
      <c r="AA49" s="259">
        <v>733.65513773999999</v>
      </c>
      <c r="AB49" s="259">
        <v>702.08125620999999</v>
      </c>
      <c r="AC49" s="259">
        <v>654.28894097</v>
      </c>
      <c r="AD49" s="259">
        <v>660.95978400000001</v>
      </c>
      <c r="AE49" s="259">
        <v>692.19458870999995</v>
      </c>
      <c r="AF49" s="259">
        <v>878.57086700000002</v>
      </c>
      <c r="AG49" s="259">
        <v>938.59459355000001</v>
      </c>
      <c r="AH49" s="259">
        <v>903.59678031999999</v>
      </c>
      <c r="AI49" s="259">
        <v>787.17131400000005</v>
      </c>
      <c r="AJ49" s="259">
        <v>703.46071097000004</v>
      </c>
      <c r="AK49" s="259">
        <v>667.65348100000006</v>
      </c>
      <c r="AL49" s="259">
        <v>726.82174612999995</v>
      </c>
      <c r="AM49" s="259">
        <v>733.31546129000003</v>
      </c>
      <c r="AN49" s="259">
        <v>701.19694429000003</v>
      </c>
      <c r="AO49" s="259">
        <v>668.48176161000004</v>
      </c>
      <c r="AP49" s="259">
        <v>667.40702099999999</v>
      </c>
      <c r="AQ49" s="259">
        <v>713.62716096999998</v>
      </c>
      <c r="AR49" s="259">
        <v>875.94543833</v>
      </c>
      <c r="AS49" s="259">
        <v>950.96847677000005</v>
      </c>
      <c r="AT49" s="259">
        <v>910.41902484000002</v>
      </c>
      <c r="AU49" s="259">
        <v>814.08579832999999</v>
      </c>
      <c r="AV49" s="259">
        <v>693.94134065000003</v>
      </c>
      <c r="AW49" s="259">
        <v>666.62961567000002</v>
      </c>
      <c r="AX49" s="259">
        <v>712.57360355000003</v>
      </c>
      <c r="AY49" s="259">
        <v>710.29220515999998</v>
      </c>
      <c r="AZ49" s="259">
        <v>713.10761649999995</v>
      </c>
      <c r="BA49" s="259">
        <v>664.49787309999999</v>
      </c>
      <c r="BB49" s="374">
        <v>671.50580000000002</v>
      </c>
      <c r="BC49" s="374">
        <v>729.38919999999996</v>
      </c>
      <c r="BD49" s="374">
        <v>867.72789999999998</v>
      </c>
      <c r="BE49" s="374">
        <v>942.65800000000002</v>
      </c>
      <c r="BF49" s="374">
        <v>929.53719999999998</v>
      </c>
      <c r="BG49" s="374">
        <v>843.51480000000004</v>
      </c>
      <c r="BH49" s="374">
        <v>693.99720000000002</v>
      </c>
      <c r="BI49" s="374">
        <v>675.55489999999998</v>
      </c>
      <c r="BJ49" s="374">
        <v>729.86120000000005</v>
      </c>
      <c r="BK49" s="374">
        <v>730.65700000000004</v>
      </c>
      <c r="BL49" s="374">
        <v>721.58199999999999</v>
      </c>
      <c r="BM49" s="374">
        <v>672.25789999999995</v>
      </c>
      <c r="BN49" s="374">
        <v>680.99379999999996</v>
      </c>
      <c r="BO49" s="374">
        <v>736.10410000000002</v>
      </c>
      <c r="BP49" s="374">
        <v>867.82929999999999</v>
      </c>
      <c r="BQ49" s="374">
        <v>951.09829999999999</v>
      </c>
      <c r="BR49" s="374">
        <v>940.75</v>
      </c>
      <c r="BS49" s="374">
        <v>853.52949999999998</v>
      </c>
      <c r="BT49" s="374">
        <v>701.98879999999997</v>
      </c>
      <c r="BU49" s="374">
        <v>683.25360000000001</v>
      </c>
      <c r="BV49" s="374">
        <v>738.25620000000004</v>
      </c>
    </row>
    <row r="50" spans="1:74" s="116" customFormat="1" ht="11.1" customHeight="1" x14ac:dyDescent="0.2">
      <c r="A50" s="111" t="s">
        <v>840</v>
      </c>
      <c r="B50" s="205" t="s">
        <v>257</v>
      </c>
      <c r="C50" s="259">
        <v>1121.9041961</v>
      </c>
      <c r="D50" s="259">
        <v>1126.7213354</v>
      </c>
      <c r="E50" s="259">
        <v>1011.0425281</v>
      </c>
      <c r="F50" s="259">
        <v>1034.450028</v>
      </c>
      <c r="G50" s="259">
        <v>1012.4371687</v>
      </c>
      <c r="H50" s="259">
        <v>1106.5226299999999</v>
      </c>
      <c r="I50" s="259">
        <v>1196.2301281</v>
      </c>
      <c r="J50" s="259">
        <v>1182.1001567999999</v>
      </c>
      <c r="K50" s="259">
        <v>1206.2121787000001</v>
      </c>
      <c r="L50" s="259">
        <v>1126.9808726000001</v>
      </c>
      <c r="M50" s="259">
        <v>989.29960932999995</v>
      </c>
      <c r="N50" s="259">
        <v>1104.717281</v>
      </c>
      <c r="O50" s="259">
        <v>1082.8922170999999</v>
      </c>
      <c r="P50" s="259">
        <v>1058.2029803999999</v>
      </c>
      <c r="Q50" s="259">
        <v>1023.652141</v>
      </c>
      <c r="R50" s="259">
        <v>1039.9744209999999</v>
      </c>
      <c r="S50" s="259">
        <v>959.06849709999995</v>
      </c>
      <c r="T50" s="259">
        <v>1103.2868582999999</v>
      </c>
      <c r="U50" s="259">
        <v>1188.2385316</v>
      </c>
      <c r="V50" s="259">
        <v>1159.3642397000001</v>
      </c>
      <c r="W50" s="259">
        <v>1201.6122829999999</v>
      </c>
      <c r="X50" s="259">
        <v>1126.0128394000001</v>
      </c>
      <c r="Y50" s="259">
        <v>1041.5571213000001</v>
      </c>
      <c r="Z50" s="259">
        <v>1116.5100516</v>
      </c>
      <c r="AA50" s="259">
        <v>1074.2240284</v>
      </c>
      <c r="AB50" s="259">
        <v>1046.0245090000001</v>
      </c>
      <c r="AC50" s="259">
        <v>1029.7005002999999</v>
      </c>
      <c r="AD50" s="259">
        <v>981.21136300000001</v>
      </c>
      <c r="AE50" s="259">
        <v>957.08332160999998</v>
      </c>
      <c r="AF50" s="259">
        <v>1099.9574050000001</v>
      </c>
      <c r="AG50" s="259">
        <v>1127.1838886999999</v>
      </c>
      <c r="AH50" s="259">
        <v>1244.4745115999999</v>
      </c>
      <c r="AI50" s="259">
        <v>1147.019057</v>
      </c>
      <c r="AJ50" s="259">
        <v>1036.8300942000001</v>
      </c>
      <c r="AK50" s="259">
        <v>1022.4664173</v>
      </c>
      <c r="AL50" s="259">
        <v>1118.4702038999999</v>
      </c>
      <c r="AM50" s="259">
        <v>1118.7277744999999</v>
      </c>
      <c r="AN50" s="259">
        <v>1090.5217929</v>
      </c>
      <c r="AO50" s="259">
        <v>1043.0560661</v>
      </c>
      <c r="AP50" s="259">
        <v>955.01599833</v>
      </c>
      <c r="AQ50" s="259">
        <v>982.42796806000001</v>
      </c>
      <c r="AR50" s="259">
        <v>1092.2692652999999</v>
      </c>
      <c r="AS50" s="259">
        <v>1145.5251570999999</v>
      </c>
      <c r="AT50" s="259">
        <v>1236.1148055000001</v>
      </c>
      <c r="AU50" s="259">
        <v>1168.768879</v>
      </c>
      <c r="AV50" s="259">
        <v>1043.4697131999999</v>
      </c>
      <c r="AW50" s="259">
        <v>1021.0480323</v>
      </c>
      <c r="AX50" s="259">
        <v>1061.1874723000001</v>
      </c>
      <c r="AY50" s="259">
        <v>1076.7709245000001</v>
      </c>
      <c r="AZ50" s="259">
        <v>1078.4226100000001</v>
      </c>
      <c r="BA50" s="259">
        <v>1048.027349</v>
      </c>
      <c r="BB50" s="374">
        <v>979.56380000000001</v>
      </c>
      <c r="BC50" s="374">
        <v>995.37869999999998</v>
      </c>
      <c r="BD50" s="374">
        <v>1090.7619999999999</v>
      </c>
      <c r="BE50" s="374">
        <v>1114.8499999999999</v>
      </c>
      <c r="BF50" s="374">
        <v>1195.711</v>
      </c>
      <c r="BG50" s="374">
        <v>1154.751</v>
      </c>
      <c r="BH50" s="374">
        <v>1043.777</v>
      </c>
      <c r="BI50" s="374">
        <v>1023.553</v>
      </c>
      <c r="BJ50" s="374">
        <v>1083.4090000000001</v>
      </c>
      <c r="BK50" s="374">
        <v>1106.0329999999999</v>
      </c>
      <c r="BL50" s="374">
        <v>1087.5360000000001</v>
      </c>
      <c r="BM50" s="374">
        <v>1046.4000000000001</v>
      </c>
      <c r="BN50" s="374">
        <v>981.77919999999995</v>
      </c>
      <c r="BO50" s="374">
        <v>1001.093</v>
      </c>
      <c r="BP50" s="374">
        <v>1094.95</v>
      </c>
      <c r="BQ50" s="374">
        <v>1117.5329999999999</v>
      </c>
      <c r="BR50" s="374">
        <v>1199.212</v>
      </c>
      <c r="BS50" s="374">
        <v>1158.046</v>
      </c>
      <c r="BT50" s="374">
        <v>1048.4280000000001</v>
      </c>
      <c r="BU50" s="374">
        <v>1026.4559999999999</v>
      </c>
      <c r="BV50" s="374">
        <v>1086.75</v>
      </c>
    </row>
    <row r="51" spans="1:74" s="116" customFormat="1" ht="11.1" customHeight="1" x14ac:dyDescent="0.2">
      <c r="A51" s="111" t="s">
        <v>841</v>
      </c>
      <c r="B51" s="205" t="s">
        <v>258</v>
      </c>
      <c r="C51" s="259">
        <v>44.073560645000001</v>
      </c>
      <c r="D51" s="259">
        <v>44.854883213999997</v>
      </c>
      <c r="E51" s="259">
        <v>42.200133225999998</v>
      </c>
      <c r="F51" s="259">
        <v>41.215752000000002</v>
      </c>
      <c r="G51" s="259">
        <v>40.832329031999997</v>
      </c>
      <c r="H51" s="259">
        <v>41.166615667000002</v>
      </c>
      <c r="I51" s="259">
        <v>42.207885161</v>
      </c>
      <c r="J51" s="259">
        <v>43.098138710000001</v>
      </c>
      <c r="K51" s="259">
        <v>43.953079000000002</v>
      </c>
      <c r="L51" s="259">
        <v>43.957948709999997</v>
      </c>
      <c r="M51" s="259">
        <v>43.520268332999997</v>
      </c>
      <c r="N51" s="259">
        <v>43.264064839</v>
      </c>
      <c r="O51" s="259">
        <v>42.485177096999998</v>
      </c>
      <c r="P51" s="259">
        <v>44.358637143000003</v>
      </c>
      <c r="Q51" s="259">
        <v>41.151403547999998</v>
      </c>
      <c r="R51" s="259">
        <v>41.648213667</v>
      </c>
      <c r="S51" s="259">
        <v>39.644622902999998</v>
      </c>
      <c r="T51" s="259">
        <v>40.997071667</v>
      </c>
      <c r="U51" s="259">
        <v>42.993664516000003</v>
      </c>
      <c r="V51" s="259">
        <v>44.738021934999999</v>
      </c>
      <c r="W51" s="259">
        <v>44.935613666999998</v>
      </c>
      <c r="X51" s="259">
        <v>43.065798387000001</v>
      </c>
      <c r="Y51" s="259">
        <v>44.795758333000002</v>
      </c>
      <c r="Z51" s="259">
        <v>44.541133547999998</v>
      </c>
      <c r="AA51" s="259">
        <v>43.186603548000001</v>
      </c>
      <c r="AB51" s="259">
        <v>43.116423793000003</v>
      </c>
      <c r="AC51" s="259">
        <v>40.956594516000003</v>
      </c>
      <c r="AD51" s="259">
        <v>41.040792000000003</v>
      </c>
      <c r="AE51" s="259">
        <v>40.364926773999997</v>
      </c>
      <c r="AF51" s="259">
        <v>41.213334332999999</v>
      </c>
      <c r="AG51" s="259">
        <v>42.190860323000003</v>
      </c>
      <c r="AH51" s="259">
        <v>44.132291289999998</v>
      </c>
      <c r="AI51" s="259">
        <v>43.188133333000003</v>
      </c>
      <c r="AJ51" s="259">
        <v>43.294978065000002</v>
      </c>
      <c r="AK51" s="259">
        <v>43.106176333000001</v>
      </c>
      <c r="AL51" s="259">
        <v>44.640250967999997</v>
      </c>
      <c r="AM51" s="259">
        <v>43.501721289999999</v>
      </c>
      <c r="AN51" s="259">
        <v>43.790376786000003</v>
      </c>
      <c r="AO51" s="259">
        <v>42.757425806000001</v>
      </c>
      <c r="AP51" s="259">
        <v>41.685637</v>
      </c>
      <c r="AQ51" s="259">
        <v>40.459739677000002</v>
      </c>
      <c r="AR51" s="259">
        <v>41.195700000000002</v>
      </c>
      <c r="AS51" s="259">
        <v>42.251410968000002</v>
      </c>
      <c r="AT51" s="259">
        <v>43.285728386999999</v>
      </c>
      <c r="AU51" s="259">
        <v>43.113986333</v>
      </c>
      <c r="AV51" s="259">
        <v>42.676706774000003</v>
      </c>
      <c r="AW51" s="259">
        <v>42.987657667000001</v>
      </c>
      <c r="AX51" s="259">
        <v>41.897280967999997</v>
      </c>
      <c r="AY51" s="259">
        <v>42.547171935000001</v>
      </c>
      <c r="AZ51" s="259">
        <v>42.606180000000002</v>
      </c>
      <c r="BA51" s="259">
        <v>40.446620000000003</v>
      </c>
      <c r="BB51" s="374">
        <v>40.783569999999997</v>
      </c>
      <c r="BC51" s="374">
        <v>40.037849999999999</v>
      </c>
      <c r="BD51" s="374">
        <v>40.920540000000003</v>
      </c>
      <c r="BE51" s="374">
        <v>42.02355</v>
      </c>
      <c r="BF51" s="374">
        <v>43.066240000000001</v>
      </c>
      <c r="BG51" s="374">
        <v>42.907380000000003</v>
      </c>
      <c r="BH51" s="374">
        <v>42.465960000000003</v>
      </c>
      <c r="BI51" s="374">
        <v>42.768039999999999</v>
      </c>
      <c r="BJ51" s="374">
        <v>41.691499999999998</v>
      </c>
      <c r="BK51" s="374">
        <v>42.382849999999998</v>
      </c>
      <c r="BL51" s="374">
        <v>42.444310000000002</v>
      </c>
      <c r="BM51" s="374">
        <v>40.287289999999999</v>
      </c>
      <c r="BN51" s="374">
        <v>40.611710000000002</v>
      </c>
      <c r="BO51" s="374">
        <v>39.864539999999998</v>
      </c>
      <c r="BP51" s="374">
        <v>40.736649999999997</v>
      </c>
      <c r="BQ51" s="374">
        <v>41.832630000000002</v>
      </c>
      <c r="BR51" s="374">
        <v>42.868949999999998</v>
      </c>
      <c r="BS51" s="374">
        <v>42.716459999999998</v>
      </c>
      <c r="BT51" s="374">
        <v>42.275089999999999</v>
      </c>
      <c r="BU51" s="374">
        <v>42.570070000000001</v>
      </c>
      <c r="BV51" s="374">
        <v>41.495579999999997</v>
      </c>
    </row>
    <row r="52" spans="1:74" s="116" customFormat="1" ht="11.1" customHeight="1" x14ac:dyDescent="0.2">
      <c r="A52" s="111" t="s">
        <v>842</v>
      </c>
      <c r="B52" s="206" t="s">
        <v>576</v>
      </c>
      <c r="C52" s="270">
        <v>11007.686234000001</v>
      </c>
      <c r="D52" s="270">
        <v>11033.611785999999</v>
      </c>
      <c r="E52" s="270">
        <v>9754.4576923000004</v>
      </c>
      <c r="F52" s="270">
        <v>9196.4555832999995</v>
      </c>
      <c r="G52" s="270">
        <v>9400.6731619000002</v>
      </c>
      <c r="H52" s="270">
        <v>10759.732674000001</v>
      </c>
      <c r="I52" s="270">
        <v>11339.483414</v>
      </c>
      <c r="J52" s="270">
        <v>11351.064209</v>
      </c>
      <c r="K52" s="270">
        <v>10896.904064</v>
      </c>
      <c r="L52" s="270">
        <v>9570.3156013000007</v>
      </c>
      <c r="M52" s="270">
        <v>9513.752794</v>
      </c>
      <c r="N52" s="270">
        <v>9987.7319583999997</v>
      </c>
      <c r="O52" s="270">
        <v>10634.397414999999</v>
      </c>
      <c r="P52" s="270">
        <v>10956.015724000001</v>
      </c>
      <c r="Q52" s="270">
        <v>9850.0570747999991</v>
      </c>
      <c r="R52" s="270">
        <v>9182.5040313000009</v>
      </c>
      <c r="S52" s="270">
        <v>9293.2484048000006</v>
      </c>
      <c r="T52" s="270">
        <v>10879.896651999999</v>
      </c>
      <c r="U52" s="270">
        <v>11707.679662</v>
      </c>
      <c r="V52" s="270">
        <v>11678.444173</v>
      </c>
      <c r="W52" s="270">
        <v>11098.595862</v>
      </c>
      <c r="X52" s="270">
        <v>9550.1724560999992</v>
      </c>
      <c r="Y52" s="270">
        <v>9197.2175083000002</v>
      </c>
      <c r="Z52" s="270">
        <v>9591.7276586999997</v>
      </c>
      <c r="AA52" s="270">
        <v>10351.295577000001</v>
      </c>
      <c r="AB52" s="270">
        <v>10234.681543000001</v>
      </c>
      <c r="AC52" s="270">
        <v>9219.7535552000008</v>
      </c>
      <c r="AD52" s="270">
        <v>8984.3746296999998</v>
      </c>
      <c r="AE52" s="270">
        <v>9184.1174503000002</v>
      </c>
      <c r="AF52" s="270">
        <v>10995.930178000001</v>
      </c>
      <c r="AG52" s="270">
        <v>12005.557151000001</v>
      </c>
      <c r="AH52" s="270">
        <v>12296.526705</v>
      </c>
      <c r="AI52" s="270">
        <v>11225.069530000001</v>
      </c>
      <c r="AJ52" s="270">
        <v>9570.3442152000007</v>
      </c>
      <c r="AK52" s="270">
        <v>9243.8992940000007</v>
      </c>
      <c r="AL52" s="270">
        <v>10023.297637</v>
      </c>
      <c r="AM52" s="270">
        <v>10166.054254000001</v>
      </c>
      <c r="AN52" s="270">
        <v>9769.6541882000001</v>
      </c>
      <c r="AO52" s="270">
        <v>9317.2920596999993</v>
      </c>
      <c r="AP52" s="270">
        <v>8975.6316920000008</v>
      </c>
      <c r="AQ52" s="270">
        <v>9342.5403396999991</v>
      </c>
      <c r="AR52" s="270">
        <v>10805.859186</v>
      </c>
      <c r="AS52" s="270">
        <v>11686.068402000001</v>
      </c>
      <c r="AT52" s="270">
        <v>11506.955291</v>
      </c>
      <c r="AU52" s="270">
        <v>10626.436645</v>
      </c>
      <c r="AV52" s="270">
        <v>9552.1432805999993</v>
      </c>
      <c r="AW52" s="270">
        <v>9320.7321787000001</v>
      </c>
      <c r="AX52" s="270">
        <v>9931.6715273999998</v>
      </c>
      <c r="AY52" s="270">
        <v>10974.589076</v>
      </c>
      <c r="AZ52" s="270">
        <v>10359.881624</v>
      </c>
      <c r="BA52" s="270">
        <v>9510.9043015999996</v>
      </c>
      <c r="BB52" s="335">
        <v>9111.9490000000005</v>
      </c>
      <c r="BC52" s="335">
        <v>9531.73</v>
      </c>
      <c r="BD52" s="335">
        <v>10962.74</v>
      </c>
      <c r="BE52" s="335">
        <v>11728.65</v>
      </c>
      <c r="BF52" s="335">
        <v>11835.41</v>
      </c>
      <c r="BG52" s="335">
        <v>10751.39</v>
      </c>
      <c r="BH52" s="335">
        <v>9620.0390000000007</v>
      </c>
      <c r="BI52" s="335">
        <v>9362.2829999999994</v>
      </c>
      <c r="BJ52" s="335">
        <v>9941.3340000000007</v>
      </c>
      <c r="BK52" s="335">
        <v>10808.93</v>
      </c>
      <c r="BL52" s="335">
        <v>10442.36</v>
      </c>
      <c r="BM52" s="335">
        <v>9627.5220000000008</v>
      </c>
      <c r="BN52" s="335">
        <v>9155.4210000000003</v>
      </c>
      <c r="BO52" s="335">
        <v>9561.9599999999991</v>
      </c>
      <c r="BP52" s="335">
        <v>10999.13</v>
      </c>
      <c r="BQ52" s="335">
        <v>11785.76</v>
      </c>
      <c r="BR52" s="335">
        <v>11900.67</v>
      </c>
      <c r="BS52" s="335">
        <v>10811.43</v>
      </c>
      <c r="BT52" s="335">
        <v>9671.6309999999994</v>
      </c>
      <c r="BU52" s="335">
        <v>9407.0329999999994</v>
      </c>
      <c r="BV52" s="335">
        <v>9990.1219999999994</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688"/>
      <c r="BE53" s="688"/>
      <c r="BF53" s="688"/>
      <c r="BG53" s="375"/>
      <c r="BH53" s="237"/>
      <c r="BI53" s="375"/>
      <c r="BJ53" s="375"/>
      <c r="BK53" s="375"/>
      <c r="BL53" s="375"/>
      <c r="BM53" s="375"/>
      <c r="BN53" s="375"/>
      <c r="BO53" s="375"/>
      <c r="BP53" s="375"/>
      <c r="BQ53" s="375"/>
      <c r="BR53" s="375"/>
      <c r="BS53" s="375"/>
      <c r="BT53" s="375"/>
      <c r="BU53" s="375"/>
      <c r="BV53" s="375"/>
    </row>
    <row r="54" spans="1:74" s="292" customFormat="1" ht="12" customHeight="1" x14ac:dyDescent="0.2">
      <c r="A54" s="117"/>
      <c r="B54" s="800" t="s">
        <v>1016</v>
      </c>
      <c r="C54" s="797"/>
      <c r="D54" s="797"/>
      <c r="E54" s="797"/>
      <c r="F54" s="797"/>
      <c r="G54" s="797"/>
      <c r="H54" s="797"/>
      <c r="I54" s="797"/>
      <c r="J54" s="797"/>
      <c r="K54" s="797"/>
      <c r="L54" s="797"/>
      <c r="M54" s="797"/>
      <c r="N54" s="797"/>
      <c r="O54" s="797"/>
      <c r="P54" s="797"/>
      <c r="Q54" s="797"/>
      <c r="AY54" s="516"/>
      <c r="AZ54" s="516"/>
      <c r="BA54" s="516"/>
      <c r="BB54" s="516"/>
      <c r="BC54" s="516"/>
      <c r="BD54" s="689"/>
      <c r="BE54" s="689"/>
      <c r="BF54" s="689"/>
      <c r="BG54" s="516"/>
      <c r="BH54" s="259"/>
      <c r="BI54" s="516"/>
      <c r="BJ54" s="516"/>
    </row>
    <row r="55" spans="1:74" s="463" customFormat="1" ht="12" customHeight="1" x14ac:dyDescent="0.2">
      <c r="A55" s="462"/>
      <c r="B55" s="837" t="s">
        <v>1087</v>
      </c>
      <c r="C55" s="783"/>
      <c r="D55" s="783"/>
      <c r="E55" s="783"/>
      <c r="F55" s="783"/>
      <c r="G55" s="783"/>
      <c r="H55" s="783"/>
      <c r="I55" s="783"/>
      <c r="J55" s="783"/>
      <c r="K55" s="783"/>
      <c r="L55" s="783"/>
      <c r="M55" s="783"/>
      <c r="N55" s="783"/>
      <c r="O55" s="783"/>
      <c r="P55" s="783"/>
      <c r="Q55" s="783"/>
      <c r="AY55" s="517"/>
      <c r="AZ55" s="517"/>
      <c r="BA55" s="517"/>
      <c r="BB55" s="517"/>
      <c r="BC55" s="517"/>
      <c r="BD55" s="690"/>
      <c r="BE55" s="690"/>
      <c r="BF55" s="690"/>
      <c r="BG55" s="517"/>
      <c r="BH55" s="259"/>
      <c r="BI55" s="517"/>
      <c r="BJ55" s="517"/>
    </row>
    <row r="56" spans="1:74" s="463" customFormat="1" ht="12" customHeight="1" x14ac:dyDescent="0.2">
      <c r="A56" s="462"/>
      <c r="B56" s="786" t="s">
        <v>1041</v>
      </c>
      <c r="C56" s="787"/>
      <c r="D56" s="787"/>
      <c r="E56" s="787"/>
      <c r="F56" s="787"/>
      <c r="G56" s="787"/>
      <c r="H56" s="787"/>
      <c r="I56" s="787"/>
      <c r="J56" s="787"/>
      <c r="K56" s="787"/>
      <c r="L56" s="787"/>
      <c r="M56" s="787"/>
      <c r="N56" s="787"/>
      <c r="O56" s="787"/>
      <c r="P56" s="787"/>
      <c r="Q56" s="783"/>
      <c r="AY56" s="517"/>
      <c r="AZ56" s="517"/>
      <c r="BA56" s="517"/>
      <c r="BB56" s="517"/>
      <c r="BC56" s="517"/>
      <c r="BD56" s="690"/>
      <c r="BE56" s="690"/>
      <c r="BF56" s="690"/>
      <c r="BG56" s="517"/>
      <c r="BH56" s="259"/>
      <c r="BI56" s="517"/>
      <c r="BJ56" s="517"/>
    </row>
    <row r="57" spans="1:74" s="463" customFormat="1" ht="12" customHeight="1" x14ac:dyDescent="0.2">
      <c r="A57" s="462"/>
      <c r="B57" s="781" t="s">
        <v>1088</v>
      </c>
      <c r="C57" s="787"/>
      <c r="D57" s="787"/>
      <c r="E57" s="787"/>
      <c r="F57" s="787"/>
      <c r="G57" s="787"/>
      <c r="H57" s="787"/>
      <c r="I57" s="787"/>
      <c r="J57" s="787"/>
      <c r="K57" s="787"/>
      <c r="L57" s="787"/>
      <c r="M57" s="787"/>
      <c r="N57" s="787"/>
      <c r="O57" s="787"/>
      <c r="P57" s="787"/>
      <c r="Q57" s="783"/>
      <c r="AY57" s="517"/>
      <c r="AZ57" s="517"/>
      <c r="BA57" s="517"/>
      <c r="BB57" s="517"/>
      <c r="BC57" s="517"/>
      <c r="BD57" s="690"/>
      <c r="BE57" s="690"/>
      <c r="BF57" s="690"/>
      <c r="BG57" s="517"/>
      <c r="BH57" s="259"/>
      <c r="BI57" s="517"/>
      <c r="BJ57" s="517"/>
    </row>
    <row r="58" spans="1:74" s="463" customFormat="1" ht="12" customHeight="1" x14ac:dyDescent="0.2">
      <c r="A58" s="462"/>
      <c r="B58" s="781" t="s">
        <v>1078</v>
      </c>
      <c r="C58" s="787"/>
      <c r="D58" s="787"/>
      <c r="E58" s="787"/>
      <c r="F58" s="787"/>
      <c r="G58" s="787"/>
      <c r="H58" s="787"/>
      <c r="I58" s="787"/>
      <c r="J58" s="787"/>
      <c r="K58" s="787"/>
      <c r="L58" s="787"/>
      <c r="M58" s="787"/>
      <c r="N58" s="787"/>
      <c r="O58" s="787"/>
      <c r="P58" s="787"/>
      <c r="Q58" s="783"/>
      <c r="AY58" s="517"/>
      <c r="AZ58" s="517"/>
      <c r="BA58" s="517"/>
      <c r="BB58" s="517"/>
      <c r="BC58" s="517"/>
      <c r="BD58" s="690"/>
      <c r="BE58" s="690"/>
      <c r="BF58" s="690"/>
      <c r="BG58" s="517"/>
      <c r="BH58" s="259"/>
      <c r="BI58" s="517"/>
      <c r="BJ58" s="517"/>
    </row>
    <row r="59" spans="1:74" s="463" customFormat="1" ht="12" customHeight="1" x14ac:dyDescent="0.2">
      <c r="A59" s="462"/>
      <c r="B59" s="825" t="s">
        <v>1079</v>
      </c>
      <c r="C59" s="783"/>
      <c r="D59" s="783"/>
      <c r="E59" s="783"/>
      <c r="F59" s="783"/>
      <c r="G59" s="783"/>
      <c r="H59" s="783"/>
      <c r="I59" s="783"/>
      <c r="J59" s="783"/>
      <c r="K59" s="783"/>
      <c r="L59" s="783"/>
      <c r="M59" s="783"/>
      <c r="N59" s="783"/>
      <c r="O59" s="783"/>
      <c r="P59" s="783"/>
      <c r="Q59" s="783"/>
      <c r="AY59" s="517"/>
      <c r="AZ59" s="517"/>
      <c r="BA59" s="517"/>
      <c r="BB59" s="517"/>
      <c r="BC59" s="517"/>
      <c r="BD59" s="690"/>
      <c r="BE59" s="690"/>
      <c r="BF59" s="690"/>
      <c r="BG59" s="517"/>
      <c r="BH59" s="259"/>
      <c r="BI59" s="517"/>
      <c r="BJ59" s="517"/>
    </row>
    <row r="60" spans="1:74" s="463" customFormat="1" ht="22.35" customHeight="1" x14ac:dyDescent="0.2">
      <c r="A60" s="462"/>
      <c r="B60" s="786" t="s">
        <v>1089</v>
      </c>
      <c r="C60" s="787"/>
      <c r="D60" s="787"/>
      <c r="E60" s="787"/>
      <c r="F60" s="787"/>
      <c r="G60" s="787"/>
      <c r="H60" s="787"/>
      <c r="I60" s="787"/>
      <c r="J60" s="787"/>
      <c r="K60" s="787"/>
      <c r="L60" s="787"/>
      <c r="M60" s="787"/>
      <c r="N60" s="787"/>
      <c r="O60" s="787"/>
      <c r="P60" s="787"/>
      <c r="Q60" s="783"/>
      <c r="AY60" s="517"/>
      <c r="AZ60" s="517"/>
      <c r="BA60" s="517"/>
      <c r="BB60" s="517"/>
      <c r="BC60" s="517"/>
      <c r="BD60" s="690"/>
      <c r="BE60" s="690"/>
      <c r="BF60" s="690"/>
      <c r="BG60" s="517"/>
      <c r="BH60" s="259"/>
      <c r="BI60" s="517"/>
      <c r="BJ60" s="517"/>
    </row>
    <row r="61" spans="1:74" s="463" customFormat="1" ht="12" customHeight="1" x14ac:dyDescent="0.2">
      <c r="A61" s="462"/>
      <c r="B61" s="781" t="s">
        <v>1045</v>
      </c>
      <c r="C61" s="782"/>
      <c r="D61" s="782"/>
      <c r="E61" s="782"/>
      <c r="F61" s="782"/>
      <c r="G61" s="782"/>
      <c r="H61" s="782"/>
      <c r="I61" s="782"/>
      <c r="J61" s="782"/>
      <c r="K61" s="782"/>
      <c r="L61" s="782"/>
      <c r="M61" s="782"/>
      <c r="N61" s="782"/>
      <c r="O61" s="782"/>
      <c r="P61" s="782"/>
      <c r="Q61" s="783"/>
      <c r="AY61" s="517"/>
      <c r="AZ61" s="517"/>
      <c r="BA61" s="517"/>
      <c r="BB61" s="517"/>
      <c r="BC61" s="517"/>
      <c r="BD61" s="690"/>
      <c r="BE61" s="690"/>
      <c r="BF61" s="690"/>
      <c r="BG61" s="517"/>
      <c r="BH61" s="259"/>
      <c r="BI61" s="517"/>
      <c r="BJ61" s="517"/>
    </row>
    <row r="62" spans="1:74" s="461" customFormat="1" ht="12" customHeight="1" x14ac:dyDescent="0.2">
      <c r="A62" s="436"/>
      <c r="B62" s="803" t="s">
        <v>1147</v>
      </c>
      <c r="C62" s="783"/>
      <c r="D62" s="783"/>
      <c r="E62" s="783"/>
      <c r="F62" s="783"/>
      <c r="G62" s="783"/>
      <c r="H62" s="783"/>
      <c r="I62" s="783"/>
      <c r="J62" s="783"/>
      <c r="K62" s="783"/>
      <c r="L62" s="783"/>
      <c r="M62" s="783"/>
      <c r="N62" s="783"/>
      <c r="O62" s="783"/>
      <c r="P62" s="783"/>
      <c r="Q62" s="783"/>
      <c r="AY62" s="513"/>
      <c r="AZ62" s="513"/>
      <c r="BA62" s="513"/>
      <c r="BB62" s="513"/>
      <c r="BC62" s="513"/>
      <c r="BD62" s="686"/>
      <c r="BE62" s="686"/>
      <c r="BF62" s="686"/>
      <c r="BG62" s="513"/>
      <c r="BH62" s="259"/>
      <c r="BI62" s="513"/>
      <c r="BJ62" s="513"/>
    </row>
    <row r="63" spans="1:74" x14ac:dyDescent="0.2">
      <c r="BH63" s="259"/>
      <c r="BK63" s="376"/>
      <c r="BL63" s="376"/>
      <c r="BM63" s="376"/>
      <c r="BN63" s="376"/>
      <c r="BO63" s="376"/>
      <c r="BP63" s="376"/>
      <c r="BQ63" s="376"/>
      <c r="BR63" s="376"/>
      <c r="BS63" s="376"/>
      <c r="BT63" s="376"/>
      <c r="BU63" s="376"/>
      <c r="BV63" s="376"/>
    </row>
    <row r="64" spans="1:74" x14ac:dyDescent="0.2">
      <c r="BH64" s="259"/>
      <c r="BK64" s="376"/>
      <c r="BL64" s="376"/>
      <c r="BM64" s="376"/>
      <c r="BN64" s="376"/>
      <c r="BO64" s="376"/>
      <c r="BP64" s="376"/>
      <c r="BQ64" s="376"/>
      <c r="BR64" s="376"/>
      <c r="BS64" s="376"/>
      <c r="BT64" s="376"/>
      <c r="BU64" s="376"/>
      <c r="BV64" s="376"/>
    </row>
    <row r="65" spans="60:74" x14ac:dyDescent="0.2">
      <c r="BH65" s="259"/>
      <c r="BK65" s="376"/>
      <c r="BL65" s="376"/>
      <c r="BM65" s="376"/>
      <c r="BN65" s="376"/>
      <c r="BO65" s="376"/>
      <c r="BP65" s="376"/>
      <c r="BQ65" s="376"/>
      <c r="BR65" s="376"/>
      <c r="BS65" s="376"/>
      <c r="BT65" s="376"/>
      <c r="BU65" s="376"/>
      <c r="BV65" s="376"/>
    </row>
    <row r="66" spans="60:74" x14ac:dyDescent="0.2">
      <c r="BH66" s="259"/>
      <c r="BK66" s="376"/>
      <c r="BL66" s="376"/>
      <c r="BM66" s="376"/>
      <c r="BN66" s="376"/>
      <c r="BO66" s="376"/>
      <c r="BP66" s="376"/>
      <c r="BQ66" s="376"/>
      <c r="BR66" s="376"/>
      <c r="BS66" s="376"/>
      <c r="BT66" s="376"/>
      <c r="BU66" s="376"/>
      <c r="BV66" s="376"/>
    </row>
    <row r="67" spans="60:74" x14ac:dyDescent="0.2">
      <c r="BH67" s="259"/>
      <c r="BK67" s="376"/>
      <c r="BL67" s="376"/>
      <c r="BM67" s="376"/>
      <c r="BN67" s="376"/>
      <c r="BO67" s="376"/>
      <c r="BP67" s="376"/>
      <c r="BQ67" s="376"/>
      <c r="BR67" s="376"/>
      <c r="BS67" s="376"/>
      <c r="BT67" s="376"/>
      <c r="BU67" s="376"/>
      <c r="BV67" s="376"/>
    </row>
    <row r="68" spans="60:74" x14ac:dyDescent="0.2">
      <c r="BK68" s="376"/>
      <c r="BL68" s="376"/>
      <c r="BM68" s="376"/>
      <c r="BN68" s="376"/>
      <c r="BO68" s="376"/>
      <c r="BP68" s="376"/>
      <c r="BQ68" s="376"/>
      <c r="BR68" s="376"/>
      <c r="BS68" s="376"/>
      <c r="BT68" s="376"/>
      <c r="BU68" s="376"/>
      <c r="BV68" s="376"/>
    </row>
    <row r="69" spans="60:74" x14ac:dyDescent="0.2">
      <c r="BK69" s="376"/>
      <c r="BL69" s="376"/>
      <c r="BM69" s="376"/>
      <c r="BN69" s="376"/>
      <c r="BO69" s="376"/>
      <c r="BP69" s="376"/>
      <c r="BQ69" s="376"/>
      <c r="BR69" s="376"/>
      <c r="BS69" s="376"/>
      <c r="BT69" s="376"/>
      <c r="BU69" s="376"/>
      <c r="BV69" s="376"/>
    </row>
    <row r="70" spans="60:74" x14ac:dyDescent="0.2">
      <c r="BK70" s="376"/>
      <c r="BL70" s="376"/>
      <c r="BM70" s="376"/>
      <c r="BN70" s="376"/>
      <c r="BO70" s="376"/>
      <c r="BP70" s="376"/>
      <c r="BQ70" s="376"/>
      <c r="BR70" s="376"/>
      <c r="BS70" s="376"/>
      <c r="BT70" s="376"/>
      <c r="BU70" s="376"/>
      <c r="BV70" s="376"/>
    </row>
    <row r="71" spans="60:74" x14ac:dyDescent="0.2">
      <c r="BK71" s="376"/>
      <c r="BL71" s="376"/>
      <c r="BM71" s="376"/>
      <c r="BN71" s="376"/>
      <c r="BO71" s="376"/>
      <c r="BP71" s="376"/>
      <c r="BQ71" s="376"/>
      <c r="BR71" s="376"/>
      <c r="BS71" s="376"/>
      <c r="BT71" s="376"/>
      <c r="BU71" s="376"/>
      <c r="BV71" s="376"/>
    </row>
    <row r="72" spans="60:74" x14ac:dyDescent="0.2">
      <c r="BK72" s="376"/>
      <c r="BL72" s="376"/>
      <c r="BM72" s="376"/>
      <c r="BN72" s="376"/>
      <c r="BO72" s="376"/>
      <c r="BP72" s="376"/>
      <c r="BQ72" s="376"/>
      <c r="BR72" s="376"/>
      <c r="BS72" s="376"/>
      <c r="BT72" s="376"/>
      <c r="BU72" s="376"/>
      <c r="BV72" s="376"/>
    </row>
    <row r="73" spans="60:74" x14ac:dyDescent="0.2">
      <c r="BK73" s="376"/>
      <c r="BL73" s="376"/>
      <c r="BM73" s="376"/>
      <c r="BN73" s="376"/>
      <c r="BO73" s="376"/>
      <c r="BP73" s="376"/>
      <c r="BQ73" s="376"/>
      <c r="BR73" s="376"/>
      <c r="BS73" s="376"/>
      <c r="BT73" s="376"/>
      <c r="BU73" s="376"/>
      <c r="BV73" s="376"/>
    </row>
    <row r="74" spans="60:74" x14ac:dyDescent="0.2">
      <c r="BK74" s="376"/>
      <c r="BL74" s="376"/>
      <c r="BM74" s="376"/>
      <c r="BN74" s="376"/>
      <c r="BO74" s="376"/>
      <c r="BP74" s="376"/>
      <c r="BQ74" s="376"/>
      <c r="BR74" s="376"/>
      <c r="BS74" s="376"/>
      <c r="BT74" s="376"/>
      <c r="BU74" s="376"/>
      <c r="BV74" s="376"/>
    </row>
    <row r="75" spans="60:74" x14ac:dyDescent="0.2">
      <c r="BK75" s="376"/>
      <c r="BL75" s="376"/>
      <c r="BM75" s="376"/>
      <c r="BN75" s="376"/>
      <c r="BO75" s="376"/>
      <c r="BP75" s="376"/>
      <c r="BQ75" s="376"/>
      <c r="BR75" s="376"/>
      <c r="BS75" s="376"/>
      <c r="BT75" s="376"/>
      <c r="BU75" s="376"/>
      <c r="BV75" s="376"/>
    </row>
    <row r="76" spans="60:74" x14ac:dyDescent="0.2">
      <c r="BK76" s="376"/>
      <c r="BL76" s="376"/>
      <c r="BM76" s="376"/>
      <c r="BN76" s="376"/>
      <c r="BO76" s="376"/>
      <c r="BP76" s="376"/>
      <c r="BQ76" s="376"/>
      <c r="BR76" s="376"/>
      <c r="BS76" s="376"/>
      <c r="BT76" s="376"/>
      <c r="BU76" s="376"/>
      <c r="BV76" s="376"/>
    </row>
    <row r="77" spans="60:74" x14ac:dyDescent="0.2">
      <c r="BK77" s="376"/>
      <c r="BL77" s="376"/>
      <c r="BM77" s="376"/>
      <c r="BN77" s="376"/>
      <c r="BO77" s="376"/>
      <c r="BP77" s="376"/>
      <c r="BQ77" s="376"/>
      <c r="BR77" s="376"/>
      <c r="BS77" s="376"/>
      <c r="BT77" s="376"/>
      <c r="BU77" s="376"/>
      <c r="BV77" s="376"/>
    </row>
    <row r="78" spans="60:74" x14ac:dyDescent="0.2">
      <c r="BK78" s="376"/>
      <c r="BL78" s="376"/>
      <c r="BM78" s="376"/>
      <c r="BN78" s="376"/>
      <c r="BO78" s="376"/>
      <c r="BP78" s="376"/>
      <c r="BQ78" s="376"/>
      <c r="BR78" s="376"/>
      <c r="BS78" s="376"/>
      <c r="BT78" s="376"/>
      <c r="BU78" s="376"/>
      <c r="BV78" s="376"/>
    </row>
    <row r="79" spans="60:74" x14ac:dyDescent="0.2">
      <c r="BK79" s="376"/>
      <c r="BL79" s="376"/>
      <c r="BM79" s="376"/>
      <c r="BN79" s="376"/>
      <c r="BO79" s="376"/>
      <c r="BP79" s="376"/>
      <c r="BQ79" s="376"/>
      <c r="BR79" s="376"/>
      <c r="BS79" s="376"/>
      <c r="BT79" s="376"/>
      <c r="BU79" s="376"/>
      <c r="BV79" s="376"/>
    </row>
    <row r="80" spans="60: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A6" sqref="BA6:BA48"/>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8" customWidth="1"/>
    <col min="56" max="58" width="6.5703125" style="691" customWidth="1"/>
    <col min="59" max="62" width="6.5703125" style="368" customWidth="1"/>
    <col min="63" max="74" width="6.5703125" style="121" customWidth="1"/>
    <col min="75" max="16384" width="9.5703125" style="121"/>
  </cols>
  <sheetData>
    <row r="1" spans="1:74" ht="13.35" customHeight="1" x14ac:dyDescent="0.2">
      <c r="A1" s="789" t="s">
        <v>995</v>
      </c>
      <c r="B1" s="841" t="s">
        <v>1247</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120"/>
    </row>
    <row r="2" spans="1:74" s="112" customFormat="1" ht="13.35" customHeight="1" x14ac:dyDescent="0.2">
      <c r="A2" s="790"/>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c r="AY2" s="376"/>
      <c r="AZ2" s="376"/>
      <c r="BA2" s="376"/>
      <c r="BB2" s="376"/>
      <c r="BC2" s="376"/>
      <c r="BD2" s="687"/>
      <c r="BE2" s="687"/>
      <c r="BF2" s="687"/>
      <c r="BG2" s="376"/>
      <c r="BH2" s="376"/>
      <c r="BI2" s="376"/>
      <c r="BJ2" s="376"/>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19"/>
      <c r="B5" s="122" t="s">
        <v>10</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123"/>
      <c r="BE5" s="123"/>
      <c r="BF5" s="123"/>
      <c r="BG5" s="123"/>
      <c r="BH5" s="123"/>
      <c r="BI5" s="123"/>
      <c r="BJ5" s="422"/>
      <c r="BK5" s="422"/>
      <c r="BL5" s="422"/>
      <c r="BM5" s="422"/>
      <c r="BN5" s="422"/>
      <c r="BO5" s="422"/>
      <c r="BP5" s="422"/>
      <c r="BQ5" s="422"/>
      <c r="BR5" s="422"/>
      <c r="BS5" s="422"/>
      <c r="BT5" s="422"/>
      <c r="BU5" s="422"/>
      <c r="BV5" s="422"/>
    </row>
    <row r="6" spans="1:74" ht="11.1" customHeight="1" x14ac:dyDescent="0.2">
      <c r="A6" s="119" t="s">
        <v>768</v>
      </c>
      <c r="B6" s="205" t="s">
        <v>568</v>
      </c>
      <c r="C6" s="214">
        <v>16.940357991999999</v>
      </c>
      <c r="D6" s="214">
        <v>17.774097165000001</v>
      </c>
      <c r="E6" s="214">
        <v>17.657704099</v>
      </c>
      <c r="F6" s="214">
        <v>18.286922643</v>
      </c>
      <c r="G6" s="214">
        <v>18.168268409</v>
      </c>
      <c r="H6" s="214">
        <v>17.62162228</v>
      </c>
      <c r="I6" s="214">
        <v>17.201338385</v>
      </c>
      <c r="J6" s="214">
        <v>18.093028541999999</v>
      </c>
      <c r="K6" s="214">
        <v>17.619385028</v>
      </c>
      <c r="L6" s="214">
        <v>17.821572824</v>
      </c>
      <c r="M6" s="214">
        <v>18.014885417999999</v>
      </c>
      <c r="N6" s="214">
        <v>19.011205283999999</v>
      </c>
      <c r="O6" s="214">
        <v>19.880236396000001</v>
      </c>
      <c r="P6" s="214">
        <v>20.735895609</v>
      </c>
      <c r="Q6" s="214">
        <v>20.713721377999999</v>
      </c>
      <c r="R6" s="214">
        <v>20.693458545999999</v>
      </c>
      <c r="S6" s="214">
        <v>20.446963442000001</v>
      </c>
      <c r="T6" s="214">
        <v>19.738670357</v>
      </c>
      <c r="U6" s="214">
        <v>18.396860013000001</v>
      </c>
      <c r="V6" s="214">
        <v>18.080559694000002</v>
      </c>
      <c r="W6" s="214">
        <v>18.599246122</v>
      </c>
      <c r="X6" s="214">
        <v>18.584888133</v>
      </c>
      <c r="Y6" s="214">
        <v>18.547978034</v>
      </c>
      <c r="Z6" s="214">
        <v>18.802334642999998</v>
      </c>
      <c r="AA6" s="214">
        <v>18.807804529999999</v>
      </c>
      <c r="AB6" s="214">
        <v>19.247374450999999</v>
      </c>
      <c r="AC6" s="214">
        <v>19.228666128</v>
      </c>
      <c r="AD6" s="214">
        <v>19.504827613</v>
      </c>
      <c r="AE6" s="214">
        <v>19.148086628000001</v>
      </c>
      <c r="AF6" s="214">
        <v>18.853991433000001</v>
      </c>
      <c r="AG6" s="214">
        <v>18.216490304000001</v>
      </c>
      <c r="AH6" s="214">
        <v>18.085193744000001</v>
      </c>
      <c r="AI6" s="214">
        <v>19.013898357999999</v>
      </c>
      <c r="AJ6" s="214">
        <v>18.808374019999999</v>
      </c>
      <c r="AK6" s="214">
        <v>18.873722052000002</v>
      </c>
      <c r="AL6" s="214">
        <v>18.402742029999999</v>
      </c>
      <c r="AM6" s="214">
        <v>18.34</v>
      </c>
      <c r="AN6" s="214">
        <v>18.809999999999999</v>
      </c>
      <c r="AO6" s="214">
        <v>18.600000000000001</v>
      </c>
      <c r="AP6" s="214">
        <v>19.18</v>
      </c>
      <c r="AQ6" s="214">
        <v>18.86</v>
      </c>
      <c r="AR6" s="214">
        <v>18.75</v>
      </c>
      <c r="AS6" s="214">
        <v>18.79</v>
      </c>
      <c r="AT6" s="214">
        <v>18.87</v>
      </c>
      <c r="AU6" s="214">
        <v>19.29</v>
      </c>
      <c r="AV6" s="214">
        <v>19.53</v>
      </c>
      <c r="AW6" s="214">
        <v>19.440000000000001</v>
      </c>
      <c r="AX6" s="214">
        <v>18.97</v>
      </c>
      <c r="AY6" s="214">
        <v>19.82</v>
      </c>
      <c r="AZ6" s="214">
        <v>20.341850000000001</v>
      </c>
      <c r="BA6" s="214">
        <v>20.036860000000001</v>
      </c>
      <c r="BB6" s="355">
        <v>20.368960000000001</v>
      </c>
      <c r="BC6" s="355">
        <v>19.847460000000002</v>
      </c>
      <c r="BD6" s="355">
        <v>19.690539999999999</v>
      </c>
      <c r="BE6" s="355">
        <v>19.464980000000001</v>
      </c>
      <c r="BF6" s="355">
        <v>19.466619999999999</v>
      </c>
      <c r="BG6" s="355">
        <v>20.343039999999998</v>
      </c>
      <c r="BH6" s="355">
        <v>20.418009999999999</v>
      </c>
      <c r="BI6" s="355">
        <v>20.379349999999999</v>
      </c>
      <c r="BJ6" s="355">
        <v>20.149930000000001</v>
      </c>
      <c r="BK6" s="355">
        <v>21.077079999999999</v>
      </c>
      <c r="BL6" s="355">
        <v>21.344650000000001</v>
      </c>
      <c r="BM6" s="355">
        <v>20.991569999999999</v>
      </c>
      <c r="BN6" s="355">
        <v>21.445450000000001</v>
      </c>
      <c r="BO6" s="355">
        <v>20.907599999999999</v>
      </c>
      <c r="BP6" s="355">
        <v>20.77863</v>
      </c>
      <c r="BQ6" s="355">
        <v>20.511980000000001</v>
      </c>
      <c r="BR6" s="355">
        <v>20.47026</v>
      </c>
      <c r="BS6" s="355">
        <v>21.336169999999999</v>
      </c>
      <c r="BT6" s="355">
        <v>21.357990000000001</v>
      </c>
      <c r="BU6" s="355">
        <v>21.262440000000002</v>
      </c>
      <c r="BV6" s="355">
        <v>20.97861</v>
      </c>
    </row>
    <row r="7" spans="1:74" ht="11.1" customHeight="1" x14ac:dyDescent="0.2">
      <c r="A7" s="119" t="s">
        <v>769</v>
      </c>
      <c r="B7" s="187" t="s">
        <v>601</v>
      </c>
      <c r="C7" s="214">
        <v>15.612803197</v>
      </c>
      <c r="D7" s="214">
        <v>16.819791285000001</v>
      </c>
      <c r="E7" s="214">
        <v>16.389067789999999</v>
      </c>
      <c r="F7" s="214">
        <v>16.029876278</v>
      </c>
      <c r="G7" s="214">
        <v>16.57093884</v>
      </c>
      <c r="H7" s="214">
        <v>17.011947419999998</v>
      </c>
      <c r="I7" s="214">
        <v>17.089270577000001</v>
      </c>
      <c r="J7" s="214">
        <v>16.607695398000001</v>
      </c>
      <c r="K7" s="214">
        <v>16.412304133999999</v>
      </c>
      <c r="L7" s="214">
        <v>16.281017300999999</v>
      </c>
      <c r="M7" s="214">
        <v>16.064898035999999</v>
      </c>
      <c r="N7" s="214">
        <v>15.778889141000001</v>
      </c>
      <c r="O7" s="214">
        <v>15.599646316999999</v>
      </c>
      <c r="P7" s="214">
        <v>15.778976775</v>
      </c>
      <c r="Q7" s="214">
        <v>15.62223303</v>
      </c>
      <c r="R7" s="214">
        <v>15.555923867000001</v>
      </c>
      <c r="S7" s="214">
        <v>15.870111075000001</v>
      </c>
      <c r="T7" s="214">
        <v>16.448312136999999</v>
      </c>
      <c r="U7" s="214">
        <v>16.387138663999998</v>
      </c>
      <c r="V7" s="214">
        <v>16.297322753</v>
      </c>
      <c r="W7" s="214">
        <v>16.189825437</v>
      </c>
      <c r="X7" s="214">
        <v>16.137051339999999</v>
      </c>
      <c r="Y7" s="214">
        <v>16.005125708000001</v>
      </c>
      <c r="Z7" s="214">
        <v>15.618914926</v>
      </c>
      <c r="AA7" s="214">
        <v>15.090541764999999</v>
      </c>
      <c r="AB7" s="214">
        <v>15.207471103</v>
      </c>
      <c r="AC7" s="214">
        <v>15.270940854999999</v>
      </c>
      <c r="AD7" s="214">
        <v>15.629332677000001</v>
      </c>
      <c r="AE7" s="214">
        <v>15.809435689000001</v>
      </c>
      <c r="AF7" s="214">
        <v>15.872982717999999</v>
      </c>
      <c r="AG7" s="214">
        <v>15.878029557</v>
      </c>
      <c r="AH7" s="214">
        <v>15.943075353999999</v>
      </c>
      <c r="AI7" s="214">
        <v>16.200264473000001</v>
      </c>
      <c r="AJ7" s="214">
        <v>16.116018617000002</v>
      </c>
      <c r="AK7" s="214">
        <v>15.77011821</v>
      </c>
      <c r="AL7" s="214">
        <v>15.262683143</v>
      </c>
      <c r="AM7" s="214">
        <v>15.46</v>
      </c>
      <c r="AN7" s="214">
        <v>15.75</v>
      </c>
      <c r="AO7" s="214">
        <v>15.46</v>
      </c>
      <c r="AP7" s="214">
        <v>15.81</v>
      </c>
      <c r="AQ7" s="214">
        <v>16.48</v>
      </c>
      <c r="AR7" s="214">
        <v>16.489999999999998</v>
      </c>
      <c r="AS7" s="214">
        <v>16.45</v>
      </c>
      <c r="AT7" s="214">
        <v>16.39</v>
      </c>
      <c r="AU7" s="214">
        <v>16.440000000000001</v>
      </c>
      <c r="AV7" s="214">
        <v>16.329999999999998</v>
      </c>
      <c r="AW7" s="214">
        <v>15.97</v>
      </c>
      <c r="AX7" s="214">
        <v>15.44</v>
      </c>
      <c r="AY7" s="214">
        <v>15.46</v>
      </c>
      <c r="AZ7" s="214">
        <v>15.84449</v>
      </c>
      <c r="BA7" s="214">
        <v>15.65241</v>
      </c>
      <c r="BB7" s="355">
        <v>16.017810000000001</v>
      </c>
      <c r="BC7" s="355">
        <v>16.71067</v>
      </c>
      <c r="BD7" s="355">
        <v>16.793530000000001</v>
      </c>
      <c r="BE7" s="355">
        <v>16.77327</v>
      </c>
      <c r="BF7" s="355">
        <v>16.632200000000001</v>
      </c>
      <c r="BG7" s="355">
        <v>16.812919999999998</v>
      </c>
      <c r="BH7" s="355">
        <v>16.72505</v>
      </c>
      <c r="BI7" s="355">
        <v>16.382560000000002</v>
      </c>
      <c r="BJ7" s="355">
        <v>15.941179999999999</v>
      </c>
      <c r="BK7" s="355">
        <v>15.95532</v>
      </c>
      <c r="BL7" s="355">
        <v>16.28351</v>
      </c>
      <c r="BM7" s="355">
        <v>16.117059999999999</v>
      </c>
      <c r="BN7" s="355">
        <v>16.532869999999999</v>
      </c>
      <c r="BO7" s="355">
        <v>17.229019999999998</v>
      </c>
      <c r="BP7" s="355">
        <v>17.292750000000002</v>
      </c>
      <c r="BQ7" s="355">
        <v>17.244150000000001</v>
      </c>
      <c r="BR7" s="355">
        <v>17.076889999999999</v>
      </c>
      <c r="BS7" s="355">
        <v>17.24259</v>
      </c>
      <c r="BT7" s="355">
        <v>17.131160000000001</v>
      </c>
      <c r="BU7" s="355">
        <v>16.77065</v>
      </c>
      <c r="BV7" s="355">
        <v>16.31353</v>
      </c>
    </row>
    <row r="8" spans="1:74" ht="11.1" customHeight="1" x14ac:dyDescent="0.2">
      <c r="A8" s="119" t="s">
        <v>770</v>
      </c>
      <c r="B8" s="205" t="s">
        <v>569</v>
      </c>
      <c r="C8" s="214">
        <v>11.422589343</v>
      </c>
      <c r="D8" s="214">
        <v>11.711890312</v>
      </c>
      <c r="E8" s="214">
        <v>12.086921716999999</v>
      </c>
      <c r="F8" s="214">
        <v>12.925808200000001</v>
      </c>
      <c r="G8" s="214">
        <v>13.163518519</v>
      </c>
      <c r="H8" s="214">
        <v>13.226135477</v>
      </c>
      <c r="I8" s="214">
        <v>13.243426700000001</v>
      </c>
      <c r="J8" s="214">
        <v>13.248827137999999</v>
      </c>
      <c r="K8" s="214">
        <v>12.874815525000001</v>
      </c>
      <c r="L8" s="214">
        <v>13.456153946000001</v>
      </c>
      <c r="M8" s="214">
        <v>12.949414007</v>
      </c>
      <c r="N8" s="214">
        <v>12.423159499</v>
      </c>
      <c r="O8" s="214">
        <v>12.1874135</v>
      </c>
      <c r="P8" s="214">
        <v>12.294616148999999</v>
      </c>
      <c r="Q8" s="214">
        <v>12.418251897999999</v>
      </c>
      <c r="R8" s="214">
        <v>13.233386611</v>
      </c>
      <c r="S8" s="214">
        <v>13.308079917000001</v>
      </c>
      <c r="T8" s="214">
        <v>13.229620147</v>
      </c>
      <c r="U8" s="214">
        <v>13.309223563</v>
      </c>
      <c r="V8" s="214">
        <v>13.271961248</v>
      </c>
      <c r="W8" s="214">
        <v>13.131082507</v>
      </c>
      <c r="X8" s="214">
        <v>13.555682868</v>
      </c>
      <c r="Y8" s="214">
        <v>13.372906842000001</v>
      </c>
      <c r="Z8" s="214">
        <v>12.729385969000001</v>
      </c>
      <c r="AA8" s="214">
        <v>12.389736957</v>
      </c>
      <c r="AB8" s="214">
        <v>12.591232412</v>
      </c>
      <c r="AC8" s="214">
        <v>13.066615573</v>
      </c>
      <c r="AD8" s="214">
        <v>13.380480373999999</v>
      </c>
      <c r="AE8" s="214">
        <v>13.701709281999999</v>
      </c>
      <c r="AF8" s="214">
        <v>13.161483191</v>
      </c>
      <c r="AG8" s="214">
        <v>13.034499414000001</v>
      </c>
      <c r="AH8" s="214">
        <v>13.05704201</v>
      </c>
      <c r="AI8" s="214">
        <v>13.138970989000001</v>
      </c>
      <c r="AJ8" s="214">
        <v>13.516895477</v>
      </c>
      <c r="AK8" s="214">
        <v>13.432924733</v>
      </c>
      <c r="AL8" s="214">
        <v>12.758934504999999</v>
      </c>
      <c r="AM8" s="214">
        <v>12.4</v>
      </c>
      <c r="AN8" s="214">
        <v>12.97</v>
      </c>
      <c r="AO8" s="214">
        <v>13.45</v>
      </c>
      <c r="AP8" s="214">
        <v>13.53</v>
      </c>
      <c r="AQ8" s="214">
        <v>13.75</v>
      </c>
      <c r="AR8" s="214">
        <v>13.49</v>
      </c>
      <c r="AS8" s="214">
        <v>13.12</v>
      </c>
      <c r="AT8" s="214">
        <v>13.31</v>
      </c>
      <c r="AU8" s="214">
        <v>13.45</v>
      </c>
      <c r="AV8" s="214">
        <v>13.43</v>
      </c>
      <c r="AW8" s="214">
        <v>13.47</v>
      </c>
      <c r="AX8" s="214">
        <v>12.8</v>
      </c>
      <c r="AY8" s="214">
        <v>12.68</v>
      </c>
      <c r="AZ8" s="214">
        <v>13.256460000000001</v>
      </c>
      <c r="BA8" s="214">
        <v>13.85092</v>
      </c>
      <c r="BB8" s="355">
        <v>13.93821</v>
      </c>
      <c r="BC8" s="355">
        <v>14.17121</v>
      </c>
      <c r="BD8" s="355">
        <v>13.98624</v>
      </c>
      <c r="BE8" s="355">
        <v>13.62581</v>
      </c>
      <c r="BF8" s="355">
        <v>13.761060000000001</v>
      </c>
      <c r="BG8" s="355">
        <v>14.08263</v>
      </c>
      <c r="BH8" s="355">
        <v>14.070270000000001</v>
      </c>
      <c r="BI8" s="355">
        <v>14.174010000000001</v>
      </c>
      <c r="BJ8" s="355">
        <v>13.525230000000001</v>
      </c>
      <c r="BK8" s="355">
        <v>13.39301</v>
      </c>
      <c r="BL8" s="355">
        <v>13.93887</v>
      </c>
      <c r="BM8" s="355">
        <v>14.55753</v>
      </c>
      <c r="BN8" s="355">
        <v>14.6447</v>
      </c>
      <c r="BO8" s="355">
        <v>14.86382</v>
      </c>
      <c r="BP8" s="355">
        <v>14.61979</v>
      </c>
      <c r="BQ8" s="355">
        <v>14.19031</v>
      </c>
      <c r="BR8" s="355">
        <v>14.28058</v>
      </c>
      <c r="BS8" s="355">
        <v>14.563610000000001</v>
      </c>
      <c r="BT8" s="355">
        <v>14.522220000000001</v>
      </c>
      <c r="BU8" s="355">
        <v>14.61443</v>
      </c>
      <c r="BV8" s="355">
        <v>13.939310000000001</v>
      </c>
    </row>
    <row r="9" spans="1:74" ht="11.1" customHeight="1" x14ac:dyDescent="0.2">
      <c r="A9" s="119" t="s">
        <v>771</v>
      </c>
      <c r="B9" s="205" t="s">
        <v>570</v>
      </c>
      <c r="C9" s="214">
        <v>9.6925386073999995</v>
      </c>
      <c r="D9" s="214">
        <v>9.9021684216000008</v>
      </c>
      <c r="E9" s="214">
        <v>10.476318436</v>
      </c>
      <c r="F9" s="214">
        <v>11.073696559</v>
      </c>
      <c r="G9" s="214">
        <v>11.728980200000001</v>
      </c>
      <c r="H9" s="214">
        <v>12.322786196999999</v>
      </c>
      <c r="I9" s="214">
        <v>12.476508018000001</v>
      </c>
      <c r="J9" s="214">
        <v>12.449642116</v>
      </c>
      <c r="K9" s="214">
        <v>11.800043973999999</v>
      </c>
      <c r="L9" s="214">
        <v>11.369335218</v>
      </c>
      <c r="M9" s="214">
        <v>10.659563624</v>
      </c>
      <c r="N9" s="214">
        <v>10.094401259</v>
      </c>
      <c r="O9" s="214">
        <v>10.058969835999999</v>
      </c>
      <c r="P9" s="214">
        <v>10.286616658</v>
      </c>
      <c r="Q9" s="214">
        <v>10.401634152</v>
      </c>
      <c r="R9" s="214">
        <v>11.466491534999999</v>
      </c>
      <c r="S9" s="214">
        <v>12.050223021000001</v>
      </c>
      <c r="T9" s="214">
        <v>12.729596144</v>
      </c>
      <c r="U9" s="214">
        <v>12.647083184</v>
      </c>
      <c r="V9" s="214">
        <v>12.592817501000001</v>
      </c>
      <c r="W9" s="214">
        <v>12.048888467999999</v>
      </c>
      <c r="X9" s="214">
        <v>11.650188033999999</v>
      </c>
      <c r="Y9" s="214">
        <v>11.363688471</v>
      </c>
      <c r="Z9" s="214">
        <v>10.750018013</v>
      </c>
      <c r="AA9" s="214">
        <v>10.341453465000001</v>
      </c>
      <c r="AB9" s="214">
        <v>10.585878184</v>
      </c>
      <c r="AC9" s="214">
        <v>11.20682905</v>
      </c>
      <c r="AD9" s="214">
        <v>11.590808300000001</v>
      </c>
      <c r="AE9" s="214">
        <v>12.521827582</v>
      </c>
      <c r="AF9" s="214">
        <v>12.804921498000001</v>
      </c>
      <c r="AG9" s="214">
        <v>12.845141226999999</v>
      </c>
      <c r="AH9" s="214">
        <v>12.895724953</v>
      </c>
      <c r="AI9" s="214">
        <v>12.445257727</v>
      </c>
      <c r="AJ9" s="214">
        <v>11.815322735000001</v>
      </c>
      <c r="AK9" s="214">
        <v>11.858099068</v>
      </c>
      <c r="AL9" s="214">
        <v>10.647080198999999</v>
      </c>
      <c r="AM9" s="214">
        <v>10.47</v>
      </c>
      <c r="AN9" s="214">
        <v>11.09</v>
      </c>
      <c r="AO9" s="214">
        <v>11.41</v>
      </c>
      <c r="AP9" s="214">
        <v>11.88</v>
      </c>
      <c r="AQ9" s="214">
        <v>12.52</v>
      </c>
      <c r="AR9" s="214">
        <v>13.36</v>
      </c>
      <c r="AS9" s="214">
        <v>13.39</v>
      </c>
      <c r="AT9" s="214">
        <v>13.31</v>
      </c>
      <c r="AU9" s="214">
        <v>12.67</v>
      </c>
      <c r="AV9" s="214">
        <v>12</v>
      </c>
      <c r="AW9" s="214">
        <v>11.59</v>
      </c>
      <c r="AX9" s="214">
        <v>11.09</v>
      </c>
      <c r="AY9" s="214">
        <v>10.48</v>
      </c>
      <c r="AZ9" s="214">
        <v>10.96576</v>
      </c>
      <c r="BA9" s="214">
        <v>11.434279999999999</v>
      </c>
      <c r="BB9" s="355">
        <v>12.014620000000001</v>
      </c>
      <c r="BC9" s="355">
        <v>12.691229999999999</v>
      </c>
      <c r="BD9" s="355">
        <v>13.677049999999999</v>
      </c>
      <c r="BE9" s="355">
        <v>13.82513</v>
      </c>
      <c r="BF9" s="355">
        <v>13.434200000000001</v>
      </c>
      <c r="BG9" s="355">
        <v>13.08531</v>
      </c>
      <c r="BH9" s="355">
        <v>12.41325</v>
      </c>
      <c r="BI9" s="355">
        <v>12.01585</v>
      </c>
      <c r="BJ9" s="355">
        <v>11.51972</v>
      </c>
      <c r="BK9" s="355">
        <v>10.90849</v>
      </c>
      <c r="BL9" s="355">
        <v>11.458880000000001</v>
      </c>
      <c r="BM9" s="355">
        <v>11.89879</v>
      </c>
      <c r="BN9" s="355">
        <v>12.44556</v>
      </c>
      <c r="BO9" s="355">
        <v>13.117800000000001</v>
      </c>
      <c r="BP9" s="355">
        <v>14.08963</v>
      </c>
      <c r="BQ9" s="355">
        <v>14.18755</v>
      </c>
      <c r="BR9" s="355">
        <v>13.74396</v>
      </c>
      <c r="BS9" s="355">
        <v>13.35047</v>
      </c>
      <c r="BT9" s="355">
        <v>12.65218</v>
      </c>
      <c r="BU9" s="355">
        <v>12.246370000000001</v>
      </c>
      <c r="BV9" s="355">
        <v>11.74489</v>
      </c>
    </row>
    <row r="10" spans="1:74" ht="11.1" customHeight="1" x14ac:dyDescent="0.2">
      <c r="A10" s="119" t="s">
        <v>772</v>
      </c>
      <c r="B10" s="205" t="s">
        <v>571</v>
      </c>
      <c r="C10" s="214">
        <v>11.082500288</v>
      </c>
      <c r="D10" s="214">
        <v>11.353704455000001</v>
      </c>
      <c r="E10" s="214">
        <v>11.476792137</v>
      </c>
      <c r="F10" s="214">
        <v>11.826306984</v>
      </c>
      <c r="G10" s="214">
        <v>11.910828723</v>
      </c>
      <c r="H10" s="214">
        <v>12.101529511000001</v>
      </c>
      <c r="I10" s="214">
        <v>12.072564925</v>
      </c>
      <c r="J10" s="214">
        <v>12.108978269</v>
      </c>
      <c r="K10" s="214">
        <v>12.167569146</v>
      </c>
      <c r="L10" s="214">
        <v>11.979651339</v>
      </c>
      <c r="M10" s="214">
        <v>11.590771662</v>
      </c>
      <c r="N10" s="214">
        <v>11.270735953999999</v>
      </c>
      <c r="O10" s="214">
        <v>11.212594230000001</v>
      </c>
      <c r="P10" s="214">
        <v>11.405277555</v>
      </c>
      <c r="Q10" s="214">
        <v>11.395134303000001</v>
      </c>
      <c r="R10" s="214">
        <v>11.871417115</v>
      </c>
      <c r="S10" s="214">
        <v>11.785638617</v>
      </c>
      <c r="T10" s="214">
        <v>11.952493093999999</v>
      </c>
      <c r="U10" s="214">
        <v>12.159642264</v>
      </c>
      <c r="V10" s="214">
        <v>11.995568692000001</v>
      </c>
      <c r="W10" s="214">
        <v>12.064166566000001</v>
      </c>
      <c r="X10" s="214">
        <v>11.902623479000001</v>
      </c>
      <c r="Y10" s="214">
        <v>11.727725878999999</v>
      </c>
      <c r="Z10" s="214">
        <v>11.352462478</v>
      </c>
      <c r="AA10" s="214">
        <v>11.155829730000001</v>
      </c>
      <c r="AB10" s="214">
        <v>11.238329437999999</v>
      </c>
      <c r="AC10" s="214">
        <v>11.62820818</v>
      </c>
      <c r="AD10" s="214">
        <v>11.659169202999999</v>
      </c>
      <c r="AE10" s="214">
        <v>11.562067196999999</v>
      </c>
      <c r="AF10" s="214">
        <v>11.825967796</v>
      </c>
      <c r="AG10" s="214">
        <v>11.715535855000001</v>
      </c>
      <c r="AH10" s="214">
        <v>11.834083416</v>
      </c>
      <c r="AI10" s="214">
        <v>11.755506294</v>
      </c>
      <c r="AJ10" s="214">
        <v>11.600172415999999</v>
      </c>
      <c r="AK10" s="214">
        <v>11.570605533</v>
      </c>
      <c r="AL10" s="214">
        <v>11.099097785</v>
      </c>
      <c r="AM10" s="214">
        <v>11.38</v>
      </c>
      <c r="AN10" s="214">
        <v>11.88</v>
      </c>
      <c r="AO10" s="214">
        <v>11.89</v>
      </c>
      <c r="AP10" s="214">
        <v>11.9</v>
      </c>
      <c r="AQ10" s="214">
        <v>11.87</v>
      </c>
      <c r="AR10" s="214">
        <v>12.2</v>
      </c>
      <c r="AS10" s="214">
        <v>12.18</v>
      </c>
      <c r="AT10" s="214">
        <v>12.25</v>
      </c>
      <c r="AU10" s="214">
        <v>12.37</v>
      </c>
      <c r="AV10" s="214">
        <v>12.16</v>
      </c>
      <c r="AW10" s="214">
        <v>11.83</v>
      </c>
      <c r="AX10" s="214">
        <v>11.48</v>
      </c>
      <c r="AY10" s="214">
        <v>11.4</v>
      </c>
      <c r="AZ10" s="214">
        <v>12.0587</v>
      </c>
      <c r="BA10" s="214">
        <v>12.23995</v>
      </c>
      <c r="BB10" s="355">
        <v>12.19426</v>
      </c>
      <c r="BC10" s="355">
        <v>12.167899999999999</v>
      </c>
      <c r="BD10" s="355">
        <v>12.464919999999999</v>
      </c>
      <c r="BE10" s="355">
        <v>12.50135</v>
      </c>
      <c r="BF10" s="355">
        <v>12.55639</v>
      </c>
      <c r="BG10" s="355">
        <v>12.721299999999999</v>
      </c>
      <c r="BH10" s="355">
        <v>12.54196</v>
      </c>
      <c r="BI10" s="355">
        <v>12.25193</v>
      </c>
      <c r="BJ10" s="355">
        <v>11.92267</v>
      </c>
      <c r="BK10" s="355">
        <v>11.93648</v>
      </c>
      <c r="BL10" s="355">
        <v>12.457509999999999</v>
      </c>
      <c r="BM10" s="355">
        <v>12.640280000000001</v>
      </c>
      <c r="BN10" s="355">
        <v>12.683820000000001</v>
      </c>
      <c r="BO10" s="355">
        <v>12.60469</v>
      </c>
      <c r="BP10" s="355">
        <v>12.87771</v>
      </c>
      <c r="BQ10" s="355">
        <v>12.88317</v>
      </c>
      <c r="BR10" s="355">
        <v>12.905659999999999</v>
      </c>
      <c r="BS10" s="355">
        <v>13.03172</v>
      </c>
      <c r="BT10" s="355">
        <v>12.81066</v>
      </c>
      <c r="BU10" s="355">
        <v>12.48503</v>
      </c>
      <c r="BV10" s="355">
        <v>12.1275</v>
      </c>
    </row>
    <row r="11" spans="1:74" ht="11.1" customHeight="1" x14ac:dyDescent="0.2">
      <c r="A11" s="119" t="s">
        <v>773</v>
      </c>
      <c r="B11" s="205" t="s">
        <v>572</v>
      </c>
      <c r="C11" s="214">
        <v>10.027553412</v>
      </c>
      <c r="D11" s="214">
        <v>10.202040261</v>
      </c>
      <c r="E11" s="214">
        <v>10.803935145000001</v>
      </c>
      <c r="F11" s="214">
        <v>11.224288405999999</v>
      </c>
      <c r="G11" s="214">
        <v>11.256609303999999</v>
      </c>
      <c r="H11" s="214">
        <v>11.184020133000001</v>
      </c>
      <c r="I11" s="214">
        <v>11.137651891999999</v>
      </c>
      <c r="J11" s="214">
        <v>10.967554308</v>
      </c>
      <c r="K11" s="214">
        <v>10.806094680999999</v>
      </c>
      <c r="L11" s="214">
        <v>10.969746646999999</v>
      </c>
      <c r="M11" s="214">
        <v>10.645228047</v>
      </c>
      <c r="N11" s="214">
        <v>10.442132314</v>
      </c>
      <c r="O11" s="214">
        <v>10.291595040000001</v>
      </c>
      <c r="P11" s="214">
        <v>10.369046865</v>
      </c>
      <c r="Q11" s="214">
        <v>10.480473407</v>
      </c>
      <c r="R11" s="214">
        <v>11.280877443</v>
      </c>
      <c r="S11" s="214">
        <v>11.179418791</v>
      </c>
      <c r="T11" s="214">
        <v>11.025675804</v>
      </c>
      <c r="U11" s="214">
        <v>10.816340583000001</v>
      </c>
      <c r="V11" s="214">
        <v>10.914308709</v>
      </c>
      <c r="W11" s="214">
        <v>11.019352579</v>
      </c>
      <c r="X11" s="214">
        <v>11.147893338999999</v>
      </c>
      <c r="Y11" s="214">
        <v>11.080167620999999</v>
      </c>
      <c r="Z11" s="214">
        <v>10.756567157999999</v>
      </c>
      <c r="AA11" s="214">
        <v>10.312938304999999</v>
      </c>
      <c r="AB11" s="214">
        <v>10.252757117</v>
      </c>
      <c r="AC11" s="214">
        <v>10.725501640999999</v>
      </c>
      <c r="AD11" s="214">
        <v>10.999767196000001</v>
      </c>
      <c r="AE11" s="214">
        <v>10.986250776</v>
      </c>
      <c r="AF11" s="214">
        <v>10.961927018000001</v>
      </c>
      <c r="AG11" s="214">
        <v>10.87539404</v>
      </c>
      <c r="AH11" s="214">
        <v>10.948778656</v>
      </c>
      <c r="AI11" s="214">
        <v>10.989837664</v>
      </c>
      <c r="AJ11" s="214">
        <v>11.239391501</v>
      </c>
      <c r="AK11" s="214">
        <v>11.39799019</v>
      </c>
      <c r="AL11" s="214">
        <v>11.000192887000001</v>
      </c>
      <c r="AM11" s="214">
        <v>10.82</v>
      </c>
      <c r="AN11" s="214">
        <v>11.21</v>
      </c>
      <c r="AO11" s="214">
        <v>11.29</v>
      </c>
      <c r="AP11" s="214">
        <v>11.4</v>
      </c>
      <c r="AQ11" s="214">
        <v>11.43</v>
      </c>
      <c r="AR11" s="214">
        <v>11.47</v>
      </c>
      <c r="AS11" s="214">
        <v>11.31</v>
      </c>
      <c r="AT11" s="214">
        <v>11.26</v>
      </c>
      <c r="AU11" s="214">
        <v>11.41</v>
      </c>
      <c r="AV11" s="214">
        <v>11.33</v>
      </c>
      <c r="AW11" s="214">
        <v>11.43</v>
      </c>
      <c r="AX11" s="214">
        <v>10.92</v>
      </c>
      <c r="AY11" s="214">
        <v>10.43</v>
      </c>
      <c r="AZ11" s="214">
        <v>11.095499999999999</v>
      </c>
      <c r="BA11" s="214">
        <v>11.509119999999999</v>
      </c>
      <c r="BB11" s="355">
        <v>11.598789999999999</v>
      </c>
      <c r="BC11" s="355">
        <v>11.679209999999999</v>
      </c>
      <c r="BD11" s="355">
        <v>11.76111</v>
      </c>
      <c r="BE11" s="355">
        <v>11.77519</v>
      </c>
      <c r="BF11" s="355">
        <v>11.79424</v>
      </c>
      <c r="BG11" s="355">
        <v>12.008100000000001</v>
      </c>
      <c r="BH11" s="355">
        <v>11.99518</v>
      </c>
      <c r="BI11" s="355">
        <v>12.14873</v>
      </c>
      <c r="BJ11" s="355">
        <v>11.622299999999999</v>
      </c>
      <c r="BK11" s="355">
        <v>11.18558</v>
      </c>
      <c r="BL11" s="355">
        <v>11.568680000000001</v>
      </c>
      <c r="BM11" s="355">
        <v>11.893050000000001</v>
      </c>
      <c r="BN11" s="355">
        <v>12.09825</v>
      </c>
      <c r="BO11" s="355">
        <v>12.11669</v>
      </c>
      <c r="BP11" s="355">
        <v>12.07897</v>
      </c>
      <c r="BQ11" s="355">
        <v>11.965439999999999</v>
      </c>
      <c r="BR11" s="355">
        <v>11.897270000000001</v>
      </c>
      <c r="BS11" s="355">
        <v>12.0266</v>
      </c>
      <c r="BT11" s="355">
        <v>12.02399</v>
      </c>
      <c r="BU11" s="355">
        <v>12.21612</v>
      </c>
      <c r="BV11" s="355">
        <v>11.736319999999999</v>
      </c>
    </row>
    <row r="12" spans="1:74" ht="11.1" customHeight="1" x14ac:dyDescent="0.2">
      <c r="A12" s="119" t="s">
        <v>774</v>
      </c>
      <c r="B12" s="205" t="s">
        <v>573</v>
      </c>
      <c r="C12" s="214">
        <v>10.221050177</v>
      </c>
      <c r="D12" s="214">
        <v>10.372941003999999</v>
      </c>
      <c r="E12" s="214">
        <v>10.866037451</v>
      </c>
      <c r="F12" s="214">
        <v>11.474193472</v>
      </c>
      <c r="G12" s="214">
        <v>11.397447027</v>
      </c>
      <c r="H12" s="214">
        <v>11.542825726</v>
      </c>
      <c r="I12" s="214">
        <v>11.474814377</v>
      </c>
      <c r="J12" s="214">
        <v>11.381008642999999</v>
      </c>
      <c r="K12" s="214">
        <v>11.479948905000001</v>
      </c>
      <c r="L12" s="214">
        <v>11.425807572</v>
      </c>
      <c r="M12" s="214">
        <v>11.064128197</v>
      </c>
      <c r="N12" s="214">
        <v>10.827334011</v>
      </c>
      <c r="O12" s="214">
        <v>10.558398366</v>
      </c>
      <c r="P12" s="214">
        <v>10.735831285</v>
      </c>
      <c r="Q12" s="214">
        <v>10.706938150999999</v>
      </c>
      <c r="R12" s="214">
        <v>11.451760350000001</v>
      </c>
      <c r="S12" s="214">
        <v>11.486149707999999</v>
      </c>
      <c r="T12" s="214">
        <v>11.178507956000001</v>
      </c>
      <c r="U12" s="214">
        <v>10.952456277</v>
      </c>
      <c r="V12" s="214">
        <v>10.989757524</v>
      </c>
      <c r="W12" s="214">
        <v>11.093087743</v>
      </c>
      <c r="X12" s="214">
        <v>10.995197822</v>
      </c>
      <c r="Y12" s="214">
        <v>10.840905707999999</v>
      </c>
      <c r="Z12" s="214">
        <v>10.48177961</v>
      </c>
      <c r="AA12" s="214">
        <v>10.115803744000001</v>
      </c>
      <c r="AB12" s="214">
        <v>10.336409078999999</v>
      </c>
      <c r="AC12" s="214">
        <v>10.702720475</v>
      </c>
      <c r="AD12" s="214">
        <v>10.880286642</v>
      </c>
      <c r="AE12" s="214">
        <v>10.788608013999999</v>
      </c>
      <c r="AF12" s="214">
        <v>10.566501507</v>
      </c>
      <c r="AG12" s="214">
        <v>10.499817602</v>
      </c>
      <c r="AH12" s="214">
        <v>10.672528342</v>
      </c>
      <c r="AI12" s="214">
        <v>10.877101908</v>
      </c>
      <c r="AJ12" s="214">
        <v>10.715967607</v>
      </c>
      <c r="AK12" s="214">
        <v>10.6135245</v>
      </c>
      <c r="AL12" s="214">
        <v>10.351954162</v>
      </c>
      <c r="AM12" s="214">
        <v>10.08</v>
      </c>
      <c r="AN12" s="214">
        <v>10.9</v>
      </c>
      <c r="AO12" s="214">
        <v>10.82</v>
      </c>
      <c r="AP12" s="214">
        <v>10.97</v>
      </c>
      <c r="AQ12" s="214">
        <v>10.9</v>
      </c>
      <c r="AR12" s="214">
        <v>10.93</v>
      </c>
      <c r="AS12" s="214">
        <v>10.79</v>
      </c>
      <c r="AT12" s="214">
        <v>10.85</v>
      </c>
      <c r="AU12" s="214">
        <v>11</v>
      </c>
      <c r="AV12" s="214">
        <v>10.91</v>
      </c>
      <c r="AW12" s="214">
        <v>10.92</v>
      </c>
      <c r="AX12" s="214">
        <v>10.47</v>
      </c>
      <c r="AY12" s="214">
        <v>10.18</v>
      </c>
      <c r="AZ12" s="214">
        <v>11.046379999999999</v>
      </c>
      <c r="BA12" s="214">
        <v>11.16174</v>
      </c>
      <c r="BB12" s="355">
        <v>11.30048</v>
      </c>
      <c r="BC12" s="355">
        <v>11.060790000000001</v>
      </c>
      <c r="BD12" s="355">
        <v>11.07146</v>
      </c>
      <c r="BE12" s="355">
        <v>11.01017</v>
      </c>
      <c r="BF12" s="355">
        <v>11.00975</v>
      </c>
      <c r="BG12" s="355">
        <v>11.178290000000001</v>
      </c>
      <c r="BH12" s="355">
        <v>11.14221</v>
      </c>
      <c r="BI12" s="355">
        <v>11.13739</v>
      </c>
      <c r="BJ12" s="355">
        <v>10.74131</v>
      </c>
      <c r="BK12" s="355">
        <v>10.553699999999999</v>
      </c>
      <c r="BL12" s="355">
        <v>11.446249999999999</v>
      </c>
      <c r="BM12" s="355">
        <v>11.433949999999999</v>
      </c>
      <c r="BN12" s="355">
        <v>11.61744</v>
      </c>
      <c r="BO12" s="355">
        <v>11.43535</v>
      </c>
      <c r="BP12" s="355">
        <v>11.42122</v>
      </c>
      <c r="BQ12" s="355">
        <v>11.300750000000001</v>
      </c>
      <c r="BR12" s="355">
        <v>11.25844</v>
      </c>
      <c r="BS12" s="355">
        <v>11.402150000000001</v>
      </c>
      <c r="BT12" s="355">
        <v>11.33488</v>
      </c>
      <c r="BU12" s="355">
        <v>11.3133</v>
      </c>
      <c r="BV12" s="355">
        <v>10.901260000000001</v>
      </c>
    </row>
    <row r="13" spans="1:74" ht="11.1" customHeight="1" x14ac:dyDescent="0.2">
      <c r="A13" s="119" t="s">
        <v>775</v>
      </c>
      <c r="B13" s="205" t="s">
        <v>574</v>
      </c>
      <c r="C13" s="214">
        <v>10.769676669000001</v>
      </c>
      <c r="D13" s="214">
        <v>10.948182852</v>
      </c>
      <c r="E13" s="214">
        <v>11.066477738</v>
      </c>
      <c r="F13" s="214">
        <v>11.510209776</v>
      </c>
      <c r="G13" s="214">
        <v>11.935410193999999</v>
      </c>
      <c r="H13" s="214">
        <v>12.275885535</v>
      </c>
      <c r="I13" s="214">
        <v>12.381109284000001</v>
      </c>
      <c r="J13" s="214">
        <v>12.295209344</v>
      </c>
      <c r="K13" s="214">
        <v>12.157307635</v>
      </c>
      <c r="L13" s="214">
        <v>11.710868337999999</v>
      </c>
      <c r="M13" s="214">
        <v>11.193692885999999</v>
      </c>
      <c r="N13" s="214">
        <v>10.925649657999999</v>
      </c>
      <c r="O13" s="214">
        <v>11.122366461</v>
      </c>
      <c r="P13" s="214">
        <v>11.404847229</v>
      </c>
      <c r="Q13" s="214">
        <v>11.431997779</v>
      </c>
      <c r="R13" s="214">
        <v>11.812709664</v>
      </c>
      <c r="S13" s="214">
        <v>12.278770625</v>
      </c>
      <c r="T13" s="214">
        <v>12.377920569</v>
      </c>
      <c r="U13" s="214">
        <v>12.361427702</v>
      </c>
      <c r="V13" s="214">
        <v>12.262339697</v>
      </c>
      <c r="W13" s="214">
        <v>12.264201891000001</v>
      </c>
      <c r="X13" s="214">
        <v>11.888389106</v>
      </c>
      <c r="Y13" s="214">
        <v>11.214958444000001</v>
      </c>
      <c r="Z13" s="214">
        <v>10.934832522000001</v>
      </c>
      <c r="AA13" s="214">
        <v>10.768941576</v>
      </c>
      <c r="AB13" s="214">
        <v>11.088484705000001</v>
      </c>
      <c r="AC13" s="214">
        <v>11.260212372</v>
      </c>
      <c r="AD13" s="214">
        <v>11.559180845</v>
      </c>
      <c r="AE13" s="214">
        <v>11.931975229000001</v>
      </c>
      <c r="AF13" s="214">
        <v>12.008306489000001</v>
      </c>
      <c r="AG13" s="214">
        <v>12.049980953</v>
      </c>
      <c r="AH13" s="214">
        <v>12.052815152999999</v>
      </c>
      <c r="AI13" s="214">
        <v>12.168520641000001</v>
      </c>
      <c r="AJ13" s="214">
        <v>11.780031687999999</v>
      </c>
      <c r="AK13" s="214">
        <v>11.484839016</v>
      </c>
      <c r="AL13" s="214">
        <v>11.078975569000001</v>
      </c>
      <c r="AM13" s="214">
        <v>11.03</v>
      </c>
      <c r="AN13" s="214">
        <v>11.37</v>
      </c>
      <c r="AO13" s="214">
        <v>11.51</v>
      </c>
      <c r="AP13" s="214">
        <v>11.82</v>
      </c>
      <c r="AQ13" s="214">
        <v>12.19</v>
      </c>
      <c r="AR13" s="214">
        <v>12.34</v>
      </c>
      <c r="AS13" s="214">
        <v>12.29</v>
      </c>
      <c r="AT13" s="214">
        <v>12.26</v>
      </c>
      <c r="AU13" s="214">
        <v>12.4</v>
      </c>
      <c r="AV13" s="214">
        <v>12.16</v>
      </c>
      <c r="AW13" s="214">
        <v>11.76</v>
      </c>
      <c r="AX13" s="214">
        <v>11.57</v>
      </c>
      <c r="AY13" s="214">
        <v>11.49</v>
      </c>
      <c r="AZ13" s="214">
        <v>11.70739</v>
      </c>
      <c r="BA13" s="214">
        <v>11.777060000000001</v>
      </c>
      <c r="BB13" s="355">
        <v>12.068680000000001</v>
      </c>
      <c r="BC13" s="355">
        <v>12.43824</v>
      </c>
      <c r="BD13" s="355">
        <v>12.60524</v>
      </c>
      <c r="BE13" s="355">
        <v>12.56903</v>
      </c>
      <c r="BF13" s="355">
        <v>12.55219</v>
      </c>
      <c r="BG13" s="355">
        <v>12.71585</v>
      </c>
      <c r="BH13" s="355">
        <v>12.491529999999999</v>
      </c>
      <c r="BI13" s="355">
        <v>12.09798</v>
      </c>
      <c r="BJ13" s="355">
        <v>11.926360000000001</v>
      </c>
      <c r="BK13" s="355">
        <v>11.84643</v>
      </c>
      <c r="BL13" s="355">
        <v>12.09069</v>
      </c>
      <c r="BM13" s="355">
        <v>12.165699999999999</v>
      </c>
      <c r="BN13" s="355">
        <v>12.464499999999999</v>
      </c>
      <c r="BO13" s="355">
        <v>12.83689</v>
      </c>
      <c r="BP13" s="355">
        <v>12.987970000000001</v>
      </c>
      <c r="BQ13" s="355">
        <v>12.92826</v>
      </c>
      <c r="BR13" s="355">
        <v>12.89113</v>
      </c>
      <c r="BS13" s="355">
        <v>13.03945</v>
      </c>
      <c r="BT13" s="355">
        <v>12.789680000000001</v>
      </c>
      <c r="BU13" s="355">
        <v>12.37458</v>
      </c>
      <c r="BV13" s="355">
        <v>12.19049</v>
      </c>
    </row>
    <row r="14" spans="1:74" ht="11.1" customHeight="1" x14ac:dyDescent="0.2">
      <c r="A14" s="119" t="s">
        <v>776</v>
      </c>
      <c r="B14" s="207" t="s">
        <v>575</v>
      </c>
      <c r="C14" s="214">
        <v>13.157398285999999</v>
      </c>
      <c r="D14" s="214">
        <v>12.743953427999999</v>
      </c>
      <c r="E14" s="214">
        <v>12.762831636</v>
      </c>
      <c r="F14" s="214">
        <v>9.7536622857000008</v>
      </c>
      <c r="G14" s="214">
        <v>13.872059659</v>
      </c>
      <c r="H14" s="214">
        <v>14.570927113</v>
      </c>
      <c r="I14" s="214">
        <v>15.260533669999999</v>
      </c>
      <c r="J14" s="214">
        <v>15.594092996000001</v>
      </c>
      <c r="K14" s="214">
        <v>15.653827628</v>
      </c>
      <c r="L14" s="214">
        <v>12.195948191999999</v>
      </c>
      <c r="M14" s="214">
        <v>13.788953849</v>
      </c>
      <c r="N14" s="214">
        <v>13.457250631999999</v>
      </c>
      <c r="O14" s="214">
        <v>13.833182648999999</v>
      </c>
      <c r="P14" s="214">
        <v>13.710145405</v>
      </c>
      <c r="Q14" s="214">
        <v>13.769830987000001</v>
      </c>
      <c r="R14" s="214">
        <v>11.225626708</v>
      </c>
      <c r="S14" s="214">
        <v>14.414780835</v>
      </c>
      <c r="T14" s="214">
        <v>14.742905273</v>
      </c>
      <c r="U14" s="214">
        <v>15.486874632999999</v>
      </c>
      <c r="V14" s="214">
        <v>15.663701432</v>
      </c>
      <c r="W14" s="214">
        <v>16.076137122999999</v>
      </c>
      <c r="X14" s="214">
        <v>13.462507238000001</v>
      </c>
      <c r="Y14" s="214">
        <v>14.24335428</v>
      </c>
      <c r="Z14" s="214">
        <v>13.962643817</v>
      </c>
      <c r="AA14" s="214">
        <v>14.176439116999999</v>
      </c>
      <c r="AB14" s="214">
        <v>14.168701946000001</v>
      </c>
      <c r="AC14" s="214">
        <v>14.222365976000001</v>
      </c>
      <c r="AD14" s="214">
        <v>11.413678592</v>
      </c>
      <c r="AE14" s="214">
        <v>14.882310858</v>
      </c>
      <c r="AF14" s="214">
        <v>15.509237743</v>
      </c>
      <c r="AG14" s="214">
        <v>15.981137624</v>
      </c>
      <c r="AH14" s="214">
        <v>16.406461673999999</v>
      </c>
      <c r="AI14" s="214">
        <v>15.920196214000001</v>
      </c>
      <c r="AJ14" s="214">
        <v>12.561365194</v>
      </c>
      <c r="AK14" s="214">
        <v>14.698629638</v>
      </c>
      <c r="AL14" s="214">
        <v>14.178093766</v>
      </c>
      <c r="AM14" s="214">
        <v>14.26</v>
      </c>
      <c r="AN14" s="214">
        <v>14.54</v>
      </c>
      <c r="AO14" s="214">
        <v>14.79</v>
      </c>
      <c r="AP14" s="214">
        <v>12.25</v>
      </c>
      <c r="AQ14" s="214">
        <v>15.16</v>
      </c>
      <c r="AR14" s="214">
        <v>16.45</v>
      </c>
      <c r="AS14" s="214">
        <v>16.32</v>
      </c>
      <c r="AT14" s="214">
        <v>16.55</v>
      </c>
      <c r="AU14" s="214">
        <v>16.64</v>
      </c>
      <c r="AV14" s="214">
        <v>13.56</v>
      </c>
      <c r="AW14" s="214">
        <v>15.06</v>
      </c>
      <c r="AX14" s="214">
        <v>14.47</v>
      </c>
      <c r="AY14" s="214">
        <v>14.7</v>
      </c>
      <c r="AZ14" s="214">
        <v>15.107430000000001</v>
      </c>
      <c r="BA14" s="214">
        <v>15.46077</v>
      </c>
      <c r="BB14" s="355">
        <v>13.34295</v>
      </c>
      <c r="BC14" s="355">
        <v>15.749040000000001</v>
      </c>
      <c r="BD14" s="355">
        <v>16.916799999999999</v>
      </c>
      <c r="BE14" s="355">
        <v>16.58718</v>
      </c>
      <c r="BF14" s="355">
        <v>16.730699999999999</v>
      </c>
      <c r="BG14" s="355">
        <v>16.80725</v>
      </c>
      <c r="BH14" s="355">
        <v>13.00445</v>
      </c>
      <c r="BI14" s="355">
        <v>15.28561</v>
      </c>
      <c r="BJ14" s="355">
        <v>14.74217</v>
      </c>
      <c r="BK14" s="355">
        <v>15.099030000000001</v>
      </c>
      <c r="BL14" s="355">
        <v>15.542719999999999</v>
      </c>
      <c r="BM14" s="355">
        <v>15.84215</v>
      </c>
      <c r="BN14" s="355">
        <v>14.288970000000001</v>
      </c>
      <c r="BO14" s="355">
        <v>16.278780000000001</v>
      </c>
      <c r="BP14" s="355">
        <v>17.622489999999999</v>
      </c>
      <c r="BQ14" s="355">
        <v>17.413709999999998</v>
      </c>
      <c r="BR14" s="355">
        <v>17.652640000000002</v>
      </c>
      <c r="BS14" s="355">
        <v>17.793530000000001</v>
      </c>
      <c r="BT14" s="355">
        <v>13.00074</v>
      </c>
      <c r="BU14" s="355">
        <v>16.075469999999999</v>
      </c>
      <c r="BV14" s="355">
        <v>15.42793</v>
      </c>
    </row>
    <row r="15" spans="1:74" ht="11.1" customHeight="1" x14ac:dyDescent="0.2">
      <c r="A15" s="119" t="s">
        <v>777</v>
      </c>
      <c r="B15" s="207" t="s">
        <v>549</v>
      </c>
      <c r="C15" s="214">
        <v>11.65</v>
      </c>
      <c r="D15" s="214">
        <v>11.94</v>
      </c>
      <c r="E15" s="214">
        <v>12.25</v>
      </c>
      <c r="F15" s="214">
        <v>12.31</v>
      </c>
      <c r="G15" s="214">
        <v>12.85</v>
      </c>
      <c r="H15" s="214">
        <v>12.99</v>
      </c>
      <c r="I15" s="214">
        <v>13.09</v>
      </c>
      <c r="J15" s="214">
        <v>13.04</v>
      </c>
      <c r="K15" s="214">
        <v>12.95</v>
      </c>
      <c r="L15" s="214">
        <v>12.6</v>
      </c>
      <c r="M15" s="214">
        <v>12.48</v>
      </c>
      <c r="N15" s="214">
        <v>12.17</v>
      </c>
      <c r="O15" s="214">
        <v>12.1</v>
      </c>
      <c r="P15" s="214">
        <v>12.29</v>
      </c>
      <c r="Q15" s="214">
        <v>12.33</v>
      </c>
      <c r="R15" s="214">
        <v>12.62</v>
      </c>
      <c r="S15" s="214">
        <v>12.93</v>
      </c>
      <c r="T15" s="214">
        <v>12.92</v>
      </c>
      <c r="U15" s="214">
        <v>12.94</v>
      </c>
      <c r="V15" s="214">
        <v>12.91</v>
      </c>
      <c r="W15" s="214">
        <v>13.03</v>
      </c>
      <c r="X15" s="214">
        <v>12.72</v>
      </c>
      <c r="Y15" s="214">
        <v>12.71</v>
      </c>
      <c r="Z15" s="214">
        <v>12.32</v>
      </c>
      <c r="AA15" s="214">
        <v>11.99</v>
      </c>
      <c r="AB15" s="214">
        <v>12.14</v>
      </c>
      <c r="AC15" s="214">
        <v>12.56</v>
      </c>
      <c r="AD15" s="214">
        <v>12.43</v>
      </c>
      <c r="AE15" s="214">
        <v>12.79</v>
      </c>
      <c r="AF15" s="214">
        <v>12.73</v>
      </c>
      <c r="AG15" s="214">
        <v>12.68</v>
      </c>
      <c r="AH15" s="214">
        <v>12.88</v>
      </c>
      <c r="AI15" s="214">
        <v>12.87</v>
      </c>
      <c r="AJ15" s="214">
        <v>12.46</v>
      </c>
      <c r="AK15" s="214">
        <v>12.75</v>
      </c>
      <c r="AL15" s="214">
        <v>12.23</v>
      </c>
      <c r="AM15" s="214">
        <v>12.21</v>
      </c>
      <c r="AN15" s="214">
        <v>12.78</v>
      </c>
      <c r="AO15" s="214">
        <v>12.89</v>
      </c>
      <c r="AP15" s="214">
        <v>12.69</v>
      </c>
      <c r="AQ15" s="214">
        <v>13.01</v>
      </c>
      <c r="AR15" s="214">
        <v>13.21</v>
      </c>
      <c r="AS15" s="214">
        <v>13.11</v>
      </c>
      <c r="AT15" s="214">
        <v>13.19</v>
      </c>
      <c r="AU15" s="214">
        <v>13.3</v>
      </c>
      <c r="AV15" s="214">
        <v>12.84</v>
      </c>
      <c r="AW15" s="214">
        <v>12.97</v>
      </c>
      <c r="AX15" s="214">
        <v>12.5</v>
      </c>
      <c r="AY15" s="214">
        <v>12.23</v>
      </c>
      <c r="AZ15" s="214">
        <v>12.921390000000001</v>
      </c>
      <c r="BA15" s="214">
        <v>13.230219999999999</v>
      </c>
      <c r="BB15" s="355">
        <v>13.08846</v>
      </c>
      <c r="BC15" s="355">
        <v>13.31915</v>
      </c>
      <c r="BD15" s="355">
        <v>13.491289999999999</v>
      </c>
      <c r="BE15" s="355">
        <v>13.45717</v>
      </c>
      <c r="BF15" s="355">
        <v>13.469250000000001</v>
      </c>
      <c r="BG15" s="355">
        <v>13.63776</v>
      </c>
      <c r="BH15" s="355">
        <v>13.167289999999999</v>
      </c>
      <c r="BI15" s="355">
        <v>13.414070000000001</v>
      </c>
      <c r="BJ15" s="355">
        <v>12.971159999999999</v>
      </c>
      <c r="BK15" s="355">
        <v>12.802949999999999</v>
      </c>
      <c r="BL15" s="355">
        <v>13.37548</v>
      </c>
      <c r="BM15" s="355">
        <v>13.661379999999999</v>
      </c>
      <c r="BN15" s="355">
        <v>13.637370000000001</v>
      </c>
      <c r="BO15" s="355">
        <v>13.81457</v>
      </c>
      <c r="BP15" s="355">
        <v>13.965669999999999</v>
      </c>
      <c r="BQ15" s="355">
        <v>13.889010000000001</v>
      </c>
      <c r="BR15" s="355">
        <v>13.87115</v>
      </c>
      <c r="BS15" s="355">
        <v>14.01759</v>
      </c>
      <c r="BT15" s="355">
        <v>13.42159</v>
      </c>
      <c r="BU15" s="355">
        <v>13.74888</v>
      </c>
      <c r="BV15" s="355">
        <v>13.28171</v>
      </c>
    </row>
    <row r="16" spans="1:74" ht="11.1" customHeight="1" x14ac:dyDescent="0.2">
      <c r="A16" s="119"/>
      <c r="B16" s="122" t="s">
        <v>11</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1"/>
      <c r="BC16" s="491"/>
      <c r="BD16" s="491"/>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778</v>
      </c>
      <c r="B17" s="205" t="s">
        <v>568</v>
      </c>
      <c r="C17" s="214">
        <v>15.573821423</v>
      </c>
      <c r="D17" s="214">
        <v>15.974066147</v>
      </c>
      <c r="E17" s="214">
        <v>15.550869575</v>
      </c>
      <c r="F17" s="214">
        <v>14.476761706</v>
      </c>
      <c r="G17" s="214">
        <v>13.982937221</v>
      </c>
      <c r="H17" s="214">
        <v>14.373264212</v>
      </c>
      <c r="I17" s="214">
        <v>14.315950037</v>
      </c>
      <c r="J17" s="214">
        <v>14.65935176</v>
      </c>
      <c r="K17" s="214">
        <v>14.363121622</v>
      </c>
      <c r="L17" s="214">
        <v>14.060485913000001</v>
      </c>
      <c r="M17" s="214">
        <v>13.999395651</v>
      </c>
      <c r="N17" s="214">
        <v>15.003162998000001</v>
      </c>
      <c r="O17" s="214">
        <v>16.314456958000001</v>
      </c>
      <c r="P17" s="214">
        <v>17.253040842000001</v>
      </c>
      <c r="Q17" s="214">
        <v>16.902234652000001</v>
      </c>
      <c r="R17" s="214">
        <v>15.695309827999999</v>
      </c>
      <c r="S17" s="214">
        <v>15.145547477999999</v>
      </c>
      <c r="T17" s="214">
        <v>14.970571458</v>
      </c>
      <c r="U17" s="214">
        <v>14.819655142</v>
      </c>
      <c r="V17" s="214">
        <v>14.906760697999999</v>
      </c>
      <c r="W17" s="214">
        <v>15.029492757</v>
      </c>
      <c r="X17" s="214">
        <v>15.065967892</v>
      </c>
      <c r="Y17" s="214">
        <v>14.636707569</v>
      </c>
      <c r="Z17" s="214">
        <v>14.885184487</v>
      </c>
      <c r="AA17" s="214">
        <v>15.104742558</v>
      </c>
      <c r="AB17" s="214">
        <v>15.602033486</v>
      </c>
      <c r="AC17" s="214">
        <v>15.331411805</v>
      </c>
      <c r="AD17" s="214">
        <v>15.181022395999999</v>
      </c>
      <c r="AE17" s="214">
        <v>14.942792387000001</v>
      </c>
      <c r="AF17" s="214">
        <v>15.159099721</v>
      </c>
      <c r="AG17" s="214">
        <v>15.152492327999999</v>
      </c>
      <c r="AH17" s="214">
        <v>15.177783594999999</v>
      </c>
      <c r="AI17" s="214">
        <v>15.471025470000001</v>
      </c>
      <c r="AJ17" s="214">
        <v>15.39705715</v>
      </c>
      <c r="AK17" s="214">
        <v>14.910925379</v>
      </c>
      <c r="AL17" s="214">
        <v>14.693993809</v>
      </c>
      <c r="AM17" s="214">
        <v>14.53</v>
      </c>
      <c r="AN17" s="214">
        <v>14.88</v>
      </c>
      <c r="AO17" s="214">
        <v>14.52</v>
      </c>
      <c r="AP17" s="214">
        <v>14.48</v>
      </c>
      <c r="AQ17" s="214">
        <v>14.43</v>
      </c>
      <c r="AR17" s="214">
        <v>14.99</v>
      </c>
      <c r="AS17" s="214">
        <v>15.26</v>
      </c>
      <c r="AT17" s="214">
        <v>15.31</v>
      </c>
      <c r="AU17" s="214">
        <v>15.33</v>
      </c>
      <c r="AV17" s="214">
        <v>15.41</v>
      </c>
      <c r="AW17" s="214">
        <v>15.04</v>
      </c>
      <c r="AX17" s="214">
        <v>15.15</v>
      </c>
      <c r="AY17" s="214">
        <v>16.38</v>
      </c>
      <c r="AZ17" s="214">
        <v>16.459479999999999</v>
      </c>
      <c r="BA17" s="214">
        <v>15.69955</v>
      </c>
      <c r="BB17" s="355">
        <v>15.34301</v>
      </c>
      <c r="BC17" s="355">
        <v>15.10572</v>
      </c>
      <c r="BD17" s="355">
        <v>15.64927</v>
      </c>
      <c r="BE17" s="355">
        <v>15.76638</v>
      </c>
      <c r="BF17" s="355">
        <v>15.76544</v>
      </c>
      <c r="BG17" s="355">
        <v>16.080739999999999</v>
      </c>
      <c r="BH17" s="355">
        <v>15.91301</v>
      </c>
      <c r="BI17" s="355">
        <v>15.51323</v>
      </c>
      <c r="BJ17" s="355">
        <v>15.729419999999999</v>
      </c>
      <c r="BK17" s="355">
        <v>16.60163</v>
      </c>
      <c r="BL17" s="355">
        <v>16.493189999999998</v>
      </c>
      <c r="BM17" s="355">
        <v>15.222300000000001</v>
      </c>
      <c r="BN17" s="355">
        <v>14.86176</v>
      </c>
      <c r="BO17" s="355">
        <v>14.55768</v>
      </c>
      <c r="BP17" s="355">
        <v>15.054539999999999</v>
      </c>
      <c r="BQ17" s="355">
        <v>15.160220000000001</v>
      </c>
      <c r="BR17" s="355">
        <v>15.196870000000001</v>
      </c>
      <c r="BS17" s="355">
        <v>15.57907</v>
      </c>
      <c r="BT17" s="355">
        <v>15.508190000000001</v>
      </c>
      <c r="BU17" s="355">
        <v>15.228009999999999</v>
      </c>
      <c r="BV17" s="355">
        <v>15.528</v>
      </c>
    </row>
    <row r="18" spans="1:74" ht="11.1" customHeight="1" x14ac:dyDescent="0.2">
      <c r="A18" s="119" t="s">
        <v>779</v>
      </c>
      <c r="B18" s="187" t="s">
        <v>601</v>
      </c>
      <c r="C18" s="214">
        <v>14.040020986</v>
      </c>
      <c r="D18" s="214">
        <v>14.646709602</v>
      </c>
      <c r="E18" s="214">
        <v>14.190466059</v>
      </c>
      <c r="F18" s="214">
        <v>13.014075761000001</v>
      </c>
      <c r="G18" s="214">
        <v>13.031627006000001</v>
      </c>
      <c r="H18" s="214">
        <v>13.812274324000001</v>
      </c>
      <c r="I18" s="214">
        <v>14.044981504000001</v>
      </c>
      <c r="J18" s="214">
        <v>13.855209717999999</v>
      </c>
      <c r="K18" s="214">
        <v>14.019689922</v>
      </c>
      <c r="L18" s="214">
        <v>13.186621025999999</v>
      </c>
      <c r="M18" s="214">
        <v>12.958897571</v>
      </c>
      <c r="N18" s="214">
        <v>12.736572652</v>
      </c>
      <c r="O18" s="214">
        <v>12.570255346</v>
      </c>
      <c r="P18" s="214">
        <v>13.343893066</v>
      </c>
      <c r="Q18" s="214">
        <v>13.527020679</v>
      </c>
      <c r="R18" s="214">
        <v>12.732776807</v>
      </c>
      <c r="S18" s="214">
        <v>12.701308815000001</v>
      </c>
      <c r="T18" s="214">
        <v>13.905565158</v>
      </c>
      <c r="U18" s="214">
        <v>13.701838828</v>
      </c>
      <c r="V18" s="214">
        <v>13.569882968</v>
      </c>
      <c r="W18" s="214">
        <v>13.61720877</v>
      </c>
      <c r="X18" s="214">
        <v>12.991960978</v>
      </c>
      <c r="Y18" s="214">
        <v>12.307156946999999</v>
      </c>
      <c r="Z18" s="214">
        <v>12.221743417000001</v>
      </c>
      <c r="AA18" s="214">
        <v>11.882508424999999</v>
      </c>
      <c r="AB18" s="214">
        <v>11.964558072999999</v>
      </c>
      <c r="AC18" s="214">
        <v>12.018360296999999</v>
      </c>
      <c r="AD18" s="214">
        <v>12.1301044</v>
      </c>
      <c r="AE18" s="214">
        <v>12.057739166999999</v>
      </c>
      <c r="AF18" s="214">
        <v>13.011075419999999</v>
      </c>
      <c r="AG18" s="214">
        <v>13.259329985999999</v>
      </c>
      <c r="AH18" s="214">
        <v>13.194758229</v>
      </c>
      <c r="AI18" s="214">
        <v>13.250050395000001</v>
      </c>
      <c r="AJ18" s="214">
        <v>12.544548915</v>
      </c>
      <c r="AK18" s="214">
        <v>12.081446328</v>
      </c>
      <c r="AL18" s="214">
        <v>11.897382086</v>
      </c>
      <c r="AM18" s="214">
        <v>12.04</v>
      </c>
      <c r="AN18" s="214">
        <v>11.99</v>
      </c>
      <c r="AO18" s="214">
        <v>12.2</v>
      </c>
      <c r="AP18" s="214">
        <v>12.11</v>
      </c>
      <c r="AQ18" s="214">
        <v>12.64</v>
      </c>
      <c r="AR18" s="214">
        <v>13.42</v>
      </c>
      <c r="AS18" s="214">
        <v>13.38</v>
      </c>
      <c r="AT18" s="214">
        <v>13.37</v>
      </c>
      <c r="AU18" s="214">
        <v>13.28</v>
      </c>
      <c r="AV18" s="214">
        <v>12.52</v>
      </c>
      <c r="AW18" s="214">
        <v>12</v>
      </c>
      <c r="AX18" s="214">
        <v>11.71</v>
      </c>
      <c r="AY18" s="214">
        <v>12.36</v>
      </c>
      <c r="AZ18" s="214">
        <v>12.239940000000001</v>
      </c>
      <c r="BA18" s="214">
        <v>12.396409999999999</v>
      </c>
      <c r="BB18" s="355">
        <v>12.262079999999999</v>
      </c>
      <c r="BC18" s="355">
        <v>12.779389999999999</v>
      </c>
      <c r="BD18" s="355">
        <v>13.56617</v>
      </c>
      <c r="BE18" s="355">
        <v>13.52591</v>
      </c>
      <c r="BF18" s="355">
        <v>13.526059999999999</v>
      </c>
      <c r="BG18" s="355">
        <v>13.40488</v>
      </c>
      <c r="BH18" s="355">
        <v>12.634259999999999</v>
      </c>
      <c r="BI18" s="355">
        <v>12.11303</v>
      </c>
      <c r="BJ18" s="355">
        <v>11.83095</v>
      </c>
      <c r="BK18" s="355">
        <v>12.36492</v>
      </c>
      <c r="BL18" s="355">
        <v>12.20368</v>
      </c>
      <c r="BM18" s="355">
        <v>12.38758</v>
      </c>
      <c r="BN18" s="355">
        <v>12.24174</v>
      </c>
      <c r="BO18" s="355">
        <v>12.74174</v>
      </c>
      <c r="BP18" s="355">
        <v>13.518689999999999</v>
      </c>
      <c r="BQ18" s="355">
        <v>13.49014</v>
      </c>
      <c r="BR18" s="355">
        <v>13.52516</v>
      </c>
      <c r="BS18" s="355">
        <v>13.461360000000001</v>
      </c>
      <c r="BT18" s="355">
        <v>12.747170000000001</v>
      </c>
      <c r="BU18" s="355">
        <v>12.27312</v>
      </c>
      <c r="BV18" s="355">
        <v>12.013199999999999</v>
      </c>
    </row>
    <row r="19" spans="1:74" ht="11.1" customHeight="1" x14ac:dyDescent="0.2">
      <c r="A19" s="119" t="s">
        <v>780</v>
      </c>
      <c r="B19" s="205" t="s">
        <v>569</v>
      </c>
      <c r="C19" s="214">
        <v>9.5776526895000007</v>
      </c>
      <c r="D19" s="214">
        <v>9.9371086334999994</v>
      </c>
      <c r="E19" s="214">
        <v>9.9511411110000001</v>
      </c>
      <c r="F19" s="214">
        <v>10.047589083</v>
      </c>
      <c r="G19" s="214">
        <v>10.039934932</v>
      </c>
      <c r="H19" s="214">
        <v>10.246258201</v>
      </c>
      <c r="I19" s="214">
        <v>10.21515943</v>
      </c>
      <c r="J19" s="214">
        <v>10.25278292</v>
      </c>
      <c r="K19" s="214">
        <v>9.7690002220000007</v>
      </c>
      <c r="L19" s="214">
        <v>10.183501510999999</v>
      </c>
      <c r="M19" s="214">
        <v>10.077363099999999</v>
      </c>
      <c r="N19" s="214">
        <v>9.9762280729999997</v>
      </c>
      <c r="O19" s="214">
        <v>9.6229572989999994</v>
      </c>
      <c r="P19" s="214">
        <v>9.8416027902999996</v>
      </c>
      <c r="Q19" s="214">
        <v>10.009736991</v>
      </c>
      <c r="R19" s="214">
        <v>9.9195900860999995</v>
      </c>
      <c r="S19" s="214">
        <v>9.9677579797</v>
      </c>
      <c r="T19" s="214">
        <v>10.100003216999999</v>
      </c>
      <c r="U19" s="214">
        <v>10.193378252</v>
      </c>
      <c r="V19" s="214">
        <v>10.092400929</v>
      </c>
      <c r="W19" s="214">
        <v>10.026771181000001</v>
      </c>
      <c r="X19" s="214">
        <v>9.9756902163000003</v>
      </c>
      <c r="Y19" s="214">
        <v>9.9330590678000004</v>
      </c>
      <c r="Z19" s="214">
        <v>9.6595238749999996</v>
      </c>
      <c r="AA19" s="214">
        <v>9.6059627195000008</v>
      </c>
      <c r="AB19" s="214">
        <v>9.8082229446000007</v>
      </c>
      <c r="AC19" s="214">
        <v>9.8374674377000009</v>
      </c>
      <c r="AD19" s="214">
        <v>9.8830967594000008</v>
      </c>
      <c r="AE19" s="214">
        <v>10.039406247000001</v>
      </c>
      <c r="AF19" s="214">
        <v>9.9865964138999992</v>
      </c>
      <c r="AG19" s="214">
        <v>9.9875006478999993</v>
      </c>
      <c r="AH19" s="214">
        <v>10.010501974</v>
      </c>
      <c r="AI19" s="214">
        <v>10.079436661000001</v>
      </c>
      <c r="AJ19" s="214">
        <v>10.142913457000001</v>
      </c>
      <c r="AK19" s="214">
        <v>10.144413363</v>
      </c>
      <c r="AL19" s="214">
        <v>9.9560592799999998</v>
      </c>
      <c r="AM19" s="214">
        <v>9.73</v>
      </c>
      <c r="AN19" s="214">
        <v>10.029999999999999</v>
      </c>
      <c r="AO19" s="214">
        <v>10.31</v>
      </c>
      <c r="AP19" s="214">
        <v>10.16</v>
      </c>
      <c r="AQ19" s="214">
        <v>10.36</v>
      </c>
      <c r="AR19" s="214">
        <v>10.199999999999999</v>
      </c>
      <c r="AS19" s="214">
        <v>9.9700000000000006</v>
      </c>
      <c r="AT19" s="214">
        <v>10.119999999999999</v>
      </c>
      <c r="AU19" s="214">
        <v>10.07</v>
      </c>
      <c r="AV19" s="214">
        <v>10.06</v>
      </c>
      <c r="AW19" s="214">
        <v>10.08</v>
      </c>
      <c r="AX19" s="214">
        <v>9.85</v>
      </c>
      <c r="AY19" s="214">
        <v>10.039999999999999</v>
      </c>
      <c r="AZ19" s="214">
        <v>10.294420000000001</v>
      </c>
      <c r="BA19" s="214">
        <v>10.559480000000001</v>
      </c>
      <c r="BB19" s="355">
        <v>10.383839999999999</v>
      </c>
      <c r="BC19" s="355">
        <v>10.592029999999999</v>
      </c>
      <c r="BD19" s="355">
        <v>10.4488</v>
      </c>
      <c r="BE19" s="355">
        <v>10.26028</v>
      </c>
      <c r="BF19" s="355">
        <v>10.451230000000001</v>
      </c>
      <c r="BG19" s="355">
        <v>10.44533</v>
      </c>
      <c r="BH19" s="355">
        <v>10.435320000000001</v>
      </c>
      <c r="BI19" s="355">
        <v>10.470050000000001</v>
      </c>
      <c r="BJ19" s="355">
        <v>10.22223</v>
      </c>
      <c r="BK19" s="355">
        <v>10.34765</v>
      </c>
      <c r="BL19" s="355">
        <v>10.570600000000001</v>
      </c>
      <c r="BM19" s="355">
        <v>10.84319</v>
      </c>
      <c r="BN19" s="355">
        <v>10.64634</v>
      </c>
      <c r="BO19" s="355">
        <v>10.82145</v>
      </c>
      <c r="BP19" s="355">
        <v>10.63083</v>
      </c>
      <c r="BQ19" s="355">
        <v>10.38588</v>
      </c>
      <c r="BR19" s="355">
        <v>10.523669999999999</v>
      </c>
      <c r="BS19" s="355">
        <v>10.477040000000001</v>
      </c>
      <c r="BT19" s="355">
        <v>10.48414</v>
      </c>
      <c r="BU19" s="355">
        <v>10.51544</v>
      </c>
      <c r="BV19" s="355">
        <v>10.29975</v>
      </c>
    </row>
    <row r="20" spans="1:74" ht="11.1" customHeight="1" x14ac:dyDescent="0.2">
      <c r="A20" s="119" t="s">
        <v>781</v>
      </c>
      <c r="B20" s="205" t="s">
        <v>570</v>
      </c>
      <c r="C20" s="214">
        <v>8.4532543651999994</v>
      </c>
      <c r="D20" s="214">
        <v>8.6677804620999996</v>
      </c>
      <c r="E20" s="214">
        <v>8.9596146096999991</v>
      </c>
      <c r="F20" s="214">
        <v>8.9897185271000009</v>
      </c>
      <c r="G20" s="214">
        <v>9.3899483876000005</v>
      </c>
      <c r="H20" s="214">
        <v>10.039750980999999</v>
      </c>
      <c r="I20" s="214">
        <v>10.145032848</v>
      </c>
      <c r="J20" s="214">
        <v>10.189072490999999</v>
      </c>
      <c r="K20" s="214">
        <v>9.5706246999999998</v>
      </c>
      <c r="L20" s="214">
        <v>9.0568097321999996</v>
      </c>
      <c r="M20" s="214">
        <v>8.7789776176000007</v>
      </c>
      <c r="N20" s="214">
        <v>8.5673307970000003</v>
      </c>
      <c r="O20" s="214">
        <v>8.5151461275999996</v>
      </c>
      <c r="P20" s="214">
        <v>8.6066145547000001</v>
      </c>
      <c r="Q20" s="214">
        <v>8.6250471405999996</v>
      </c>
      <c r="R20" s="214">
        <v>8.9571513036999999</v>
      </c>
      <c r="S20" s="214">
        <v>9.3983631035999995</v>
      </c>
      <c r="T20" s="214">
        <v>10.198256784</v>
      </c>
      <c r="U20" s="214">
        <v>10.202046221</v>
      </c>
      <c r="V20" s="214">
        <v>10.178145394</v>
      </c>
      <c r="W20" s="214">
        <v>9.5147276351999999</v>
      </c>
      <c r="X20" s="214">
        <v>9.1173378295000003</v>
      </c>
      <c r="Y20" s="214">
        <v>8.8565785197999993</v>
      </c>
      <c r="Z20" s="214">
        <v>8.7418906396999994</v>
      </c>
      <c r="AA20" s="214">
        <v>8.7949072140000002</v>
      </c>
      <c r="AB20" s="214">
        <v>8.9784210425000008</v>
      </c>
      <c r="AC20" s="214">
        <v>9.0223215413000002</v>
      </c>
      <c r="AD20" s="214">
        <v>9.1636530003000001</v>
      </c>
      <c r="AE20" s="214">
        <v>9.6858538451000005</v>
      </c>
      <c r="AF20" s="214">
        <v>10.325402219000001</v>
      </c>
      <c r="AG20" s="214">
        <v>10.303674568</v>
      </c>
      <c r="AH20" s="214">
        <v>10.390038774000001</v>
      </c>
      <c r="AI20" s="214">
        <v>9.9161274533999997</v>
      </c>
      <c r="AJ20" s="214">
        <v>9.2869511938000002</v>
      </c>
      <c r="AK20" s="214">
        <v>9.2697753763000001</v>
      </c>
      <c r="AL20" s="214">
        <v>8.9218862330000004</v>
      </c>
      <c r="AM20" s="214">
        <v>8.86</v>
      </c>
      <c r="AN20" s="214">
        <v>9.39</v>
      </c>
      <c r="AO20" s="214">
        <v>9.1300000000000008</v>
      </c>
      <c r="AP20" s="214">
        <v>9.4600000000000009</v>
      </c>
      <c r="AQ20" s="214">
        <v>10.039999999999999</v>
      </c>
      <c r="AR20" s="214">
        <v>10.73</v>
      </c>
      <c r="AS20" s="214">
        <v>10.78</v>
      </c>
      <c r="AT20" s="214">
        <v>10.81</v>
      </c>
      <c r="AU20" s="214">
        <v>10.08</v>
      </c>
      <c r="AV20" s="214">
        <v>9.5399999999999991</v>
      </c>
      <c r="AW20" s="214">
        <v>9.24</v>
      </c>
      <c r="AX20" s="214">
        <v>9.02</v>
      </c>
      <c r="AY20" s="214">
        <v>8.98</v>
      </c>
      <c r="AZ20" s="214">
        <v>9.5015710000000002</v>
      </c>
      <c r="BA20" s="214">
        <v>9.2905239999999996</v>
      </c>
      <c r="BB20" s="355">
        <v>9.6395079999999993</v>
      </c>
      <c r="BC20" s="355">
        <v>10.24718</v>
      </c>
      <c r="BD20" s="355">
        <v>11.014089999999999</v>
      </c>
      <c r="BE20" s="355">
        <v>11.11553</v>
      </c>
      <c r="BF20" s="355">
        <v>11.06109</v>
      </c>
      <c r="BG20" s="355">
        <v>10.442600000000001</v>
      </c>
      <c r="BH20" s="355">
        <v>9.8672950000000004</v>
      </c>
      <c r="BI20" s="355">
        <v>9.5730380000000004</v>
      </c>
      <c r="BJ20" s="355">
        <v>9.3548539999999996</v>
      </c>
      <c r="BK20" s="355">
        <v>9.1711010000000002</v>
      </c>
      <c r="BL20" s="355">
        <v>9.7675029999999996</v>
      </c>
      <c r="BM20" s="355">
        <v>9.5410780000000006</v>
      </c>
      <c r="BN20" s="355">
        <v>9.8951019999999996</v>
      </c>
      <c r="BO20" s="355">
        <v>10.505369999999999</v>
      </c>
      <c r="BP20" s="355">
        <v>11.274190000000001</v>
      </c>
      <c r="BQ20" s="355">
        <v>11.35689</v>
      </c>
      <c r="BR20" s="355">
        <v>11.29771</v>
      </c>
      <c r="BS20" s="355">
        <v>10.67567</v>
      </c>
      <c r="BT20" s="355">
        <v>10.121499999999999</v>
      </c>
      <c r="BU20" s="355">
        <v>9.8325189999999996</v>
      </c>
      <c r="BV20" s="355">
        <v>9.6165800000000008</v>
      </c>
    </row>
    <row r="21" spans="1:74" ht="11.1" customHeight="1" x14ac:dyDescent="0.2">
      <c r="A21" s="119" t="s">
        <v>782</v>
      </c>
      <c r="B21" s="205" t="s">
        <v>571</v>
      </c>
      <c r="C21" s="214">
        <v>9.5955725304000001</v>
      </c>
      <c r="D21" s="214">
        <v>9.8918487508999995</v>
      </c>
      <c r="E21" s="214">
        <v>9.7198953899999996</v>
      </c>
      <c r="F21" s="214">
        <v>9.5974165201999995</v>
      </c>
      <c r="G21" s="214">
        <v>9.5006574628999996</v>
      </c>
      <c r="H21" s="214">
        <v>9.6894003589000004</v>
      </c>
      <c r="I21" s="214">
        <v>9.6657365877999997</v>
      </c>
      <c r="J21" s="214">
        <v>9.5778272642999998</v>
      </c>
      <c r="K21" s="214">
        <v>10.266988648</v>
      </c>
      <c r="L21" s="214">
        <v>9.5126713426999991</v>
      </c>
      <c r="M21" s="214">
        <v>9.6811675496999996</v>
      </c>
      <c r="N21" s="214">
        <v>9.4847299726000003</v>
      </c>
      <c r="O21" s="214">
        <v>9.4961947671000004</v>
      </c>
      <c r="P21" s="214">
        <v>9.7674941190000002</v>
      </c>
      <c r="Q21" s="214">
        <v>9.6356623366999994</v>
      </c>
      <c r="R21" s="214">
        <v>9.4065313331000002</v>
      </c>
      <c r="S21" s="214">
        <v>9.3988216814999994</v>
      </c>
      <c r="T21" s="214">
        <v>9.4589730298999992</v>
      </c>
      <c r="U21" s="214">
        <v>9.7436303438999996</v>
      </c>
      <c r="V21" s="214">
        <v>9.4779786210000001</v>
      </c>
      <c r="W21" s="214">
        <v>9.4745665117000009</v>
      </c>
      <c r="X21" s="214">
        <v>9.4075099056999996</v>
      </c>
      <c r="Y21" s="214">
        <v>9.3022847358000007</v>
      </c>
      <c r="Z21" s="214">
        <v>9.2457469613000001</v>
      </c>
      <c r="AA21" s="214">
        <v>9.3205561284999998</v>
      </c>
      <c r="AB21" s="214">
        <v>9.4463814847999998</v>
      </c>
      <c r="AC21" s="214">
        <v>9.2287710311000009</v>
      </c>
      <c r="AD21" s="214">
        <v>9.1692888617000001</v>
      </c>
      <c r="AE21" s="214">
        <v>9.1984099296000004</v>
      </c>
      <c r="AF21" s="214">
        <v>9.3105224857</v>
      </c>
      <c r="AG21" s="214">
        <v>9.2265688929999996</v>
      </c>
      <c r="AH21" s="214">
        <v>9.2161903181000007</v>
      </c>
      <c r="AI21" s="214">
        <v>9.2031148117000008</v>
      </c>
      <c r="AJ21" s="214">
        <v>9.2352254334000001</v>
      </c>
      <c r="AK21" s="214">
        <v>9.2332733702999992</v>
      </c>
      <c r="AL21" s="214">
        <v>9.1434315697000006</v>
      </c>
      <c r="AM21" s="214">
        <v>9.3800000000000008</v>
      </c>
      <c r="AN21" s="214">
        <v>9.51</v>
      </c>
      <c r="AO21" s="214">
        <v>9.44</v>
      </c>
      <c r="AP21" s="214">
        <v>9.42</v>
      </c>
      <c r="AQ21" s="214">
        <v>9.33</v>
      </c>
      <c r="AR21" s="214">
        <v>9.39</v>
      </c>
      <c r="AS21" s="214">
        <v>9.49</v>
      </c>
      <c r="AT21" s="214">
        <v>9.5299999999999994</v>
      </c>
      <c r="AU21" s="214">
        <v>9.64</v>
      </c>
      <c r="AV21" s="214">
        <v>9.6300000000000008</v>
      </c>
      <c r="AW21" s="214">
        <v>9.4700000000000006</v>
      </c>
      <c r="AX21" s="214">
        <v>9.51</v>
      </c>
      <c r="AY21" s="214">
        <v>9.6999999999999993</v>
      </c>
      <c r="AZ21" s="214">
        <v>9.7803839999999997</v>
      </c>
      <c r="BA21" s="214">
        <v>9.6707029999999996</v>
      </c>
      <c r="BB21" s="355">
        <v>9.6287420000000008</v>
      </c>
      <c r="BC21" s="355">
        <v>9.528912</v>
      </c>
      <c r="BD21" s="355">
        <v>9.5876730000000006</v>
      </c>
      <c r="BE21" s="355">
        <v>9.7229620000000008</v>
      </c>
      <c r="BF21" s="355">
        <v>9.7956850000000006</v>
      </c>
      <c r="BG21" s="355">
        <v>9.9528009999999991</v>
      </c>
      <c r="BH21" s="355">
        <v>9.9690220000000007</v>
      </c>
      <c r="BI21" s="355">
        <v>9.835737</v>
      </c>
      <c r="BJ21" s="355">
        <v>9.8880320000000008</v>
      </c>
      <c r="BK21" s="355">
        <v>10.30519</v>
      </c>
      <c r="BL21" s="355">
        <v>10.277889999999999</v>
      </c>
      <c r="BM21" s="355">
        <v>10.10187</v>
      </c>
      <c r="BN21" s="355">
        <v>9.9877699999999994</v>
      </c>
      <c r="BO21" s="355">
        <v>9.8225320000000007</v>
      </c>
      <c r="BP21" s="355">
        <v>9.8179350000000003</v>
      </c>
      <c r="BQ21" s="355">
        <v>9.8910830000000001</v>
      </c>
      <c r="BR21" s="355">
        <v>9.9052000000000007</v>
      </c>
      <c r="BS21" s="355">
        <v>10.012219999999999</v>
      </c>
      <c r="BT21" s="355">
        <v>10.01352</v>
      </c>
      <c r="BU21" s="355">
        <v>9.8781440000000007</v>
      </c>
      <c r="BV21" s="355">
        <v>9.951435</v>
      </c>
    </row>
    <row r="22" spans="1:74" ht="11.1" customHeight="1" x14ac:dyDescent="0.2">
      <c r="A22" s="119" t="s">
        <v>783</v>
      </c>
      <c r="B22" s="205" t="s">
        <v>572</v>
      </c>
      <c r="C22" s="214">
        <v>10.005669799</v>
      </c>
      <c r="D22" s="214">
        <v>10.213771696</v>
      </c>
      <c r="E22" s="214">
        <v>10.591270744999999</v>
      </c>
      <c r="F22" s="214">
        <v>10.464075617000001</v>
      </c>
      <c r="G22" s="214">
        <v>10.469384877</v>
      </c>
      <c r="H22" s="214">
        <v>10.573723655</v>
      </c>
      <c r="I22" s="214">
        <v>10.573064073999999</v>
      </c>
      <c r="J22" s="214">
        <v>10.418290101</v>
      </c>
      <c r="K22" s="214">
        <v>10.175105428</v>
      </c>
      <c r="L22" s="214">
        <v>10.114480685</v>
      </c>
      <c r="M22" s="214">
        <v>10.265060657999999</v>
      </c>
      <c r="N22" s="214">
        <v>10.256305669</v>
      </c>
      <c r="O22" s="214">
        <v>10.0544121</v>
      </c>
      <c r="P22" s="214">
        <v>10.332084921</v>
      </c>
      <c r="Q22" s="214">
        <v>10.175801995</v>
      </c>
      <c r="R22" s="214">
        <v>10.276728962</v>
      </c>
      <c r="S22" s="214">
        <v>10.217670986</v>
      </c>
      <c r="T22" s="214">
        <v>10.379832552</v>
      </c>
      <c r="U22" s="214">
        <v>10.299759205999999</v>
      </c>
      <c r="V22" s="214">
        <v>10.30372537</v>
      </c>
      <c r="W22" s="214">
        <v>10.335453997</v>
      </c>
      <c r="X22" s="214">
        <v>10.176815055</v>
      </c>
      <c r="Y22" s="214">
        <v>10.142356369</v>
      </c>
      <c r="Z22" s="214">
        <v>10.051081553</v>
      </c>
      <c r="AA22" s="214">
        <v>9.9693226834999997</v>
      </c>
      <c r="AB22" s="214">
        <v>10.000310733999999</v>
      </c>
      <c r="AC22" s="214">
        <v>10.010074657000001</v>
      </c>
      <c r="AD22" s="214">
        <v>9.9939415844999999</v>
      </c>
      <c r="AE22" s="214">
        <v>9.9280274829999993</v>
      </c>
      <c r="AF22" s="214">
        <v>10.26148686</v>
      </c>
      <c r="AG22" s="214">
        <v>10.232529728999999</v>
      </c>
      <c r="AH22" s="214">
        <v>10.210977285</v>
      </c>
      <c r="AI22" s="214">
        <v>10.299693940999999</v>
      </c>
      <c r="AJ22" s="214">
        <v>10.393426496</v>
      </c>
      <c r="AK22" s="214">
        <v>10.453388109</v>
      </c>
      <c r="AL22" s="214">
        <v>10.542033696000001</v>
      </c>
      <c r="AM22" s="214">
        <v>10.48</v>
      </c>
      <c r="AN22" s="214">
        <v>10.67</v>
      </c>
      <c r="AO22" s="214">
        <v>10.58</v>
      </c>
      <c r="AP22" s="214">
        <v>10.5</v>
      </c>
      <c r="AQ22" s="214">
        <v>10.47</v>
      </c>
      <c r="AR22" s="214">
        <v>10.69</v>
      </c>
      <c r="AS22" s="214">
        <v>10.59</v>
      </c>
      <c r="AT22" s="214">
        <v>10.57</v>
      </c>
      <c r="AU22" s="214">
        <v>10.7</v>
      </c>
      <c r="AV22" s="214">
        <v>10.48</v>
      </c>
      <c r="AW22" s="214">
        <v>10.69</v>
      </c>
      <c r="AX22" s="214">
        <v>10.56</v>
      </c>
      <c r="AY22" s="214">
        <v>10.27</v>
      </c>
      <c r="AZ22" s="214">
        <v>10.634499999999999</v>
      </c>
      <c r="BA22" s="214">
        <v>10.69617</v>
      </c>
      <c r="BB22" s="355">
        <v>10.68322</v>
      </c>
      <c r="BC22" s="355">
        <v>10.71271</v>
      </c>
      <c r="BD22" s="355">
        <v>11.00808</v>
      </c>
      <c r="BE22" s="355">
        <v>11.087580000000001</v>
      </c>
      <c r="BF22" s="355">
        <v>11.147970000000001</v>
      </c>
      <c r="BG22" s="355">
        <v>11.39542</v>
      </c>
      <c r="BH22" s="355">
        <v>11.1891</v>
      </c>
      <c r="BI22" s="355">
        <v>11.443149999999999</v>
      </c>
      <c r="BJ22" s="355">
        <v>11.279960000000001</v>
      </c>
      <c r="BK22" s="355">
        <v>10.47039</v>
      </c>
      <c r="BL22" s="355">
        <v>10.79496</v>
      </c>
      <c r="BM22" s="355">
        <v>10.87382</v>
      </c>
      <c r="BN22" s="355">
        <v>10.847899999999999</v>
      </c>
      <c r="BO22" s="355">
        <v>10.81122</v>
      </c>
      <c r="BP22" s="355">
        <v>11.01756</v>
      </c>
      <c r="BQ22" s="355">
        <v>10.997730000000001</v>
      </c>
      <c r="BR22" s="355">
        <v>10.9528</v>
      </c>
      <c r="BS22" s="355">
        <v>11.13092</v>
      </c>
      <c r="BT22" s="355">
        <v>11.00672</v>
      </c>
      <c r="BU22" s="355">
        <v>11.27237</v>
      </c>
      <c r="BV22" s="355">
        <v>11.223179999999999</v>
      </c>
    </row>
    <row r="23" spans="1:74" ht="11.1" customHeight="1" x14ac:dyDescent="0.2">
      <c r="A23" s="119" t="s">
        <v>784</v>
      </c>
      <c r="B23" s="205" t="s">
        <v>573</v>
      </c>
      <c r="C23" s="214">
        <v>8.0099564843</v>
      </c>
      <c r="D23" s="214">
        <v>8.1241035693000008</v>
      </c>
      <c r="E23" s="214">
        <v>8.3422623326000007</v>
      </c>
      <c r="F23" s="214">
        <v>8.3371017516000006</v>
      </c>
      <c r="G23" s="214">
        <v>8.3056419862999995</v>
      </c>
      <c r="H23" s="214">
        <v>8.4382848079000006</v>
      </c>
      <c r="I23" s="214">
        <v>8.4688095700999995</v>
      </c>
      <c r="J23" s="214">
        <v>8.2988578044000008</v>
      </c>
      <c r="K23" s="214">
        <v>8.2473783462999997</v>
      </c>
      <c r="L23" s="214">
        <v>8.2414636474999998</v>
      </c>
      <c r="M23" s="214">
        <v>8.1966905096999998</v>
      </c>
      <c r="N23" s="214">
        <v>8.1014656127000002</v>
      </c>
      <c r="O23" s="214">
        <v>8.2923188279000009</v>
      </c>
      <c r="P23" s="214">
        <v>8.3810549014000006</v>
      </c>
      <c r="Q23" s="214">
        <v>8.3940601840000006</v>
      </c>
      <c r="R23" s="214">
        <v>7.9903938595000001</v>
      </c>
      <c r="S23" s="214">
        <v>8.2128055480000004</v>
      </c>
      <c r="T23" s="214">
        <v>8.2891514418999996</v>
      </c>
      <c r="U23" s="214">
        <v>8.1772034325000007</v>
      </c>
      <c r="V23" s="214">
        <v>8.2481270809999998</v>
      </c>
      <c r="W23" s="214">
        <v>8.2186301891000006</v>
      </c>
      <c r="X23" s="214">
        <v>8.0403781013</v>
      </c>
      <c r="Y23" s="214">
        <v>7.9703493817000002</v>
      </c>
      <c r="Z23" s="214">
        <v>7.8829164396999998</v>
      </c>
      <c r="AA23" s="214">
        <v>8.1755482692000001</v>
      </c>
      <c r="AB23" s="214">
        <v>8.2672297176999994</v>
      </c>
      <c r="AC23" s="214">
        <v>8.2812295918000007</v>
      </c>
      <c r="AD23" s="214">
        <v>8.1543240160000003</v>
      </c>
      <c r="AE23" s="214">
        <v>8.1957976135999999</v>
      </c>
      <c r="AF23" s="214">
        <v>8.2710036457000005</v>
      </c>
      <c r="AG23" s="214">
        <v>8.1658976023999994</v>
      </c>
      <c r="AH23" s="214">
        <v>8.2227453885999999</v>
      </c>
      <c r="AI23" s="214">
        <v>8.3298132034000005</v>
      </c>
      <c r="AJ23" s="214">
        <v>8.3416221890000006</v>
      </c>
      <c r="AK23" s="214">
        <v>8.1617750828000002</v>
      </c>
      <c r="AL23" s="214">
        <v>8.2222224835999995</v>
      </c>
      <c r="AM23" s="214">
        <v>8.2200000000000006</v>
      </c>
      <c r="AN23" s="214">
        <v>8.56</v>
      </c>
      <c r="AO23" s="214">
        <v>8.36</v>
      </c>
      <c r="AP23" s="214">
        <v>8.41</v>
      </c>
      <c r="AQ23" s="214">
        <v>8.33</v>
      </c>
      <c r="AR23" s="214">
        <v>8.4600000000000009</v>
      </c>
      <c r="AS23" s="214">
        <v>8.43</v>
      </c>
      <c r="AT23" s="214">
        <v>8.35</v>
      </c>
      <c r="AU23" s="214">
        <v>8.36</v>
      </c>
      <c r="AV23" s="214">
        <v>8.2899999999999991</v>
      </c>
      <c r="AW23" s="214">
        <v>8.3800000000000008</v>
      </c>
      <c r="AX23" s="214">
        <v>8.16</v>
      </c>
      <c r="AY23" s="214">
        <v>8.26</v>
      </c>
      <c r="AZ23" s="214">
        <v>8.6123999999999992</v>
      </c>
      <c r="BA23" s="214">
        <v>8.4510360000000002</v>
      </c>
      <c r="BB23" s="355">
        <v>8.4907780000000006</v>
      </c>
      <c r="BC23" s="355">
        <v>8.3176469999999991</v>
      </c>
      <c r="BD23" s="355">
        <v>8.4756619999999998</v>
      </c>
      <c r="BE23" s="355">
        <v>8.5003530000000005</v>
      </c>
      <c r="BF23" s="355">
        <v>8.3656699999999997</v>
      </c>
      <c r="BG23" s="355">
        <v>8.3949429999999996</v>
      </c>
      <c r="BH23" s="355">
        <v>8.3390249999999995</v>
      </c>
      <c r="BI23" s="355">
        <v>8.4225840000000005</v>
      </c>
      <c r="BJ23" s="355">
        <v>8.2441739999999992</v>
      </c>
      <c r="BK23" s="355">
        <v>8.0634049999999995</v>
      </c>
      <c r="BL23" s="355">
        <v>8.3362890000000007</v>
      </c>
      <c r="BM23" s="355">
        <v>8.0556640000000002</v>
      </c>
      <c r="BN23" s="355">
        <v>8.1203839999999996</v>
      </c>
      <c r="BO23" s="355">
        <v>7.945627</v>
      </c>
      <c r="BP23" s="355">
        <v>8.0804460000000002</v>
      </c>
      <c r="BQ23" s="355">
        <v>8.1116949999999992</v>
      </c>
      <c r="BR23" s="355">
        <v>8.0334509999999995</v>
      </c>
      <c r="BS23" s="355">
        <v>8.1549689999999995</v>
      </c>
      <c r="BT23" s="355">
        <v>8.1980900000000005</v>
      </c>
      <c r="BU23" s="355">
        <v>8.3786900000000006</v>
      </c>
      <c r="BV23" s="355">
        <v>8.2540479999999992</v>
      </c>
    </row>
    <row r="24" spans="1:74" ht="11.1" customHeight="1" x14ac:dyDescent="0.2">
      <c r="A24" s="119" t="s">
        <v>785</v>
      </c>
      <c r="B24" s="205" t="s">
        <v>574</v>
      </c>
      <c r="C24" s="214">
        <v>8.9517560336000006</v>
      </c>
      <c r="D24" s="214">
        <v>9.1760643260000005</v>
      </c>
      <c r="E24" s="214">
        <v>9.2072396178999991</v>
      </c>
      <c r="F24" s="214">
        <v>9.4503151202000009</v>
      </c>
      <c r="G24" s="214">
        <v>9.8440510424000003</v>
      </c>
      <c r="H24" s="214">
        <v>10.264335679</v>
      </c>
      <c r="I24" s="214">
        <v>10.276070167</v>
      </c>
      <c r="J24" s="214">
        <v>10.112946956</v>
      </c>
      <c r="K24" s="214">
        <v>10.081891962</v>
      </c>
      <c r="L24" s="214">
        <v>9.6661244355000004</v>
      </c>
      <c r="M24" s="214">
        <v>9.2964844671000009</v>
      </c>
      <c r="N24" s="214">
        <v>9.0212534367000003</v>
      </c>
      <c r="O24" s="214">
        <v>9.2002639352000006</v>
      </c>
      <c r="P24" s="214">
        <v>9.3995448694999997</v>
      </c>
      <c r="Q24" s="214">
        <v>9.4223776558000001</v>
      </c>
      <c r="R24" s="214">
        <v>9.5777087746999996</v>
      </c>
      <c r="S24" s="214">
        <v>9.9187597306999997</v>
      </c>
      <c r="T24" s="214">
        <v>10.181960432</v>
      </c>
      <c r="U24" s="214">
        <v>10.227659426000001</v>
      </c>
      <c r="V24" s="214">
        <v>10.125158336</v>
      </c>
      <c r="W24" s="214">
        <v>10.085117315</v>
      </c>
      <c r="X24" s="214">
        <v>9.7533903712000001</v>
      </c>
      <c r="Y24" s="214">
        <v>9.2585557201000004</v>
      </c>
      <c r="Z24" s="214">
        <v>8.9902162531999998</v>
      </c>
      <c r="AA24" s="214">
        <v>8.7985608436000007</v>
      </c>
      <c r="AB24" s="214">
        <v>9.0390374805999993</v>
      </c>
      <c r="AC24" s="214">
        <v>9.0286367993999992</v>
      </c>
      <c r="AD24" s="214">
        <v>9.2138058906999998</v>
      </c>
      <c r="AE24" s="214">
        <v>9.6978887407999999</v>
      </c>
      <c r="AF24" s="214">
        <v>10.058980314999999</v>
      </c>
      <c r="AG24" s="214">
        <v>9.9069955044999993</v>
      </c>
      <c r="AH24" s="214">
        <v>9.9297190688000008</v>
      </c>
      <c r="AI24" s="214">
        <v>10.01473665</v>
      </c>
      <c r="AJ24" s="214">
        <v>9.6159147603000008</v>
      </c>
      <c r="AK24" s="214">
        <v>9.2062749112999995</v>
      </c>
      <c r="AL24" s="214">
        <v>8.9676399135999993</v>
      </c>
      <c r="AM24" s="214">
        <v>8.9600000000000009</v>
      </c>
      <c r="AN24" s="214">
        <v>9.2100000000000009</v>
      </c>
      <c r="AO24" s="214">
        <v>9.25</v>
      </c>
      <c r="AP24" s="214">
        <v>9.48</v>
      </c>
      <c r="AQ24" s="214">
        <v>9.9600000000000009</v>
      </c>
      <c r="AR24" s="214">
        <v>10.26</v>
      </c>
      <c r="AS24" s="214">
        <v>10.210000000000001</v>
      </c>
      <c r="AT24" s="214">
        <v>9.99</v>
      </c>
      <c r="AU24" s="214">
        <v>9.9</v>
      </c>
      <c r="AV24" s="214">
        <v>9.9600000000000009</v>
      </c>
      <c r="AW24" s="214">
        <v>9.34</v>
      </c>
      <c r="AX24" s="214">
        <v>9.17</v>
      </c>
      <c r="AY24" s="214">
        <v>9.08</v>
      </c>
      <c r="AZ24" s="214">
        <v>9.3502609999999997</v>
      </c>
      <c r="BA24" s="214">
        <v>9.4251729999999991</v>
      </c>
      <c r="BB24" s="355">
        <v>9.6804070000000007</v>
      </c>
      <c r="BC24" s="355">
        <v>10.160550000000001</v>
      </c>
      <c r="BD24" s="355">
        <v>10.526400000000001</v>
      </c>
      <c r="BE24" s="355">
        <v>10.48258</v>
      </c>
      <c r="BF24" s="355">
        <v>10.23381</v>
      </c>
      <c r="BG24" s="355">
        <v>10.133979999999999</v>
      </c>
      <c r="BH24" s="355">
        <v>10.23612</v>
      </c>
      <c r="BI24" s="355">
        <v>9.5885219999999993</v>
      </c>
      <c r="BJ24" s="355">
        <v>9.4157770000000003</v>
      </c>
      <c r="BK24" s="355">
        <v>9.1219990000000006</v>
      </c>
      <c r="BL24" s="355">
        <v>9.3675230000000003</v>
      </c>
      <c r="BM24" s="355">
        <v>9.4471919999999994</v>
      </c>
      <c r="BN24" s="355">
        <v>9.7018500000000003</v>
      </c>
      <c r="BO24" s="355">
        <v>10.18849</v>
      </c>
      <c r="BP24" s="355">
        <v>10.563140000000001</v>
      </c>
      <c r="BQ24" s="355">
        <v>10.510899999999999</v>
      </c>
      <c r="BR24" s="355">
        <v>10.26815</v>
      </c>
      <c r="BS24" s="355">
        <v>10.18216</v>
      </c>
      <c r="BT24" s="355">
        <v>10.301880000000001</v>
      </c>
      <c r="BU24" s="355">
        <v>9.6645059999999994</v>
      </c>
      <c r="BV24" s="355">
        <v>9.4989229999999996</v>
      </c>
    </row>
    <row r="25" spans="1:74" ht="11.1" customHeight="1" x14ac:dyDescent="0.2">
      <c r="A25" s="119" t="s">
        <v>786</v>
      </c>
      <c r="B25" s="207" t="s">
        <v>575</v>
      </c>
      <c r="C25" s="214">
        <v>11.601961086999999</v>
      </c>
      <c r="D25" s="214">
        <v>11.729797163000001</v>
      </c>
      <c r="E25" s="214">
        <v>11.845880864</v>
      </c>
      <c r="F25" s="214">
        <v>11.994655748</v>
      </c>
      <c r="G25" s="214">
        <v>12.977206267</v>
      </c>
      <c r="H25" s="214">
        <v>14.354805789</v>
      </c>
      <c r="I25" s="214">
        <v>15.529775195999999</v>
      </c>
      <c r="J25" s="214">
        <v>15.568035653999999</v>
      </c>
      <c r="K25" s="214">
        <v>15.761477362999999</v>
      </c>
      <c r="L25" s="214">
        <v>15.13678863</v>
      </c>
      <c r="M25" s="214">
        <v>13.252276332999999</v>
      </c>
      <c r="N25" s="214">
        <v>12.369294757</v>
      </c>
      <c r="O25" s="214">
        <v>12.156529669999999</v>
      </c>
      <c r="P25" s="214">
        <v>12.278810132</v>
      </c>
      <c r="Q25" s="214">
        <v>12.342855237</v>
      </c>
      <c r="R25" s="214">
        <v>12.325581250000001</v>
      </c>
      <c r="S25" s="214">
        <v>13.007403651000001</v>
      </c>
      <c r="T25" s="214">
        <v>14.460553351</v>
      </c>
      <c r="U25" s="214">
        <v>15.658873226000001</v>
      </c>
      <c r="V25" s="214">
        <v>15.382399469999999</v>
      </c>
      <c r="W25" s="214">
        <v>15.714052283999999</v>
      </c>
      <c r="X25" s="214">
        <v>14.940578136999999</v>
      </c>
      <c r="Y25" s="214">
        <v>13.025062409</v>
      </c>
      <c r="Z25" s="214">
        <v>12.233922644</v>
      </c>
      <c r="AA25" s="214">
        <v>12.063060734</v>
      </c>
      <c r="AB25" s="214">
        <v>12.229446346</v>
      </c>
      <c r="AC25" s="214">
        <v>12.35304792</v>
      </c>
      <c r="AD25" s="214">
        <v>12.256009513</v>
      </c>
      <c r="AE25" s="214">
        <v>12.869049537</v>
      </c>
      <c r="AF25" s="214">
        <v>13.971058669</v>
      </c>
      <c r="AG25" s="214">
        <v>14.570504486999999</v>
      </c>
      <c r="AH25" s="214">
        <v>14.749562432999999</v>
      </c>
      <c r="AI25" s="214">
        <v>14.683351270999999</v>
      </c>
      <c r="AJ25" s="214">
        <v>13.873913225000001</v>
      </c>
      <c r="AK25" s="214">
        <v>12.743183347</v>
      </c>
      <c r="AL25" s="214">
        <v>12.23942055</v>
      </c>
      <c r="AM25" s="214">
        <v>12.23</v>
      </c>
      <c r="AN25" s="214">
        <v>12.57</v>
      </c>
      <c r="AO25" s="214">
        <v>12.8</v>
      </c>
      <c r="AP25" s="214">
        <v>12.33</v>
      </c>
      <c r="AQ25" s="214">
        <v>13.18</v>
      </c>
      <c r="AR25" s="214">
        <v>14.99</v>
      </c>
      <c r="AS25" s="214">
        <v>15.18</v>
      </c>
      <c r="AT25" s="214">
        <v>15.28</v>
      </c>
      <c r="AU25" s="214">
        <v>15.61</v>
      </c>
      <c r="AV25" s="214">
        <v>14.79</v>
      </c>
      <c r="AW25" s="214">
        <v>13.33</v>
      </c>
      <c r="AX25" s="214">
        <v>12.64</v>
      </c>
      <c r="AY25" s="214">
        <v>12.65</v>
      </c>
      <c r="AZ25" s="214">
        <v>12.923080000000001</v>
      </c>
      <c r="BA25" s="214">
        <v>13.173109999999999</v>
      </c>
      <c r="BB25" s="355">
        <v>12.683859999999999</v>
      </c>
      <c r="BC25" s="355">
        <v>13.684089999999999</v>
      </c>
      <c r="BD25" s="355">
        <v>15.673730000000001</v>
      </c>
      <c r="BE25" s="355">
        <v>16.06861</v>
      </c>
      <c r="BF25" s="355">
        <v>16.22756</v>
      </c>
      <c r="BG25" s="355">
        <v>16.505790000000001</v>
      </c>
      <c r="BH25" s="355">
        <v>15.57114</v>
      </c>
      <c r="BI25" s="355">
        <v>14.034660000000001</v>
      </c>
      <c r="BJ25" s="355">
        <v>13.26092</v>
      </c>
      <c r="BK25" s="355">
        <v>13.56527</v>
      </c>
      <c r="BL25" s="355">
        <v>13.79641</v>
      </c>
      <c r="BM25" s="355">
        <v>13.869680000000001</v>
      </c>
      <c r="BN25" s="355">
        <v>13.25779</v>
      </c>
      <c r="BO25" s="355">
        <v>14.271879999999999</v>
      </c>
      <c r="BP25" s="355">
        <v>16.272790000000001</v>
      </c>
      <c r="BQ25" s="355">
        <v>16.62377</v>
      </c>
      <c r="BR25" s="355">
        <v>16.675160000000002</v>
      </c>
      <c r="BS25" s="355">
        <v>16.84468</v>
      </c>
      <c r="BT25" s="355">
        <v>15.77097</v>
      </c>
      <c r="BU25" s="355">
        <v>14.177659999999999</v>
      </c>
      <c r="BV25" s="355">
        <v>13.40517</v>
      </c>
    </row>
    <row r="26" spans="1:74" ht="11.1" customHeight="1" x14ac:dyDescent="0.2">
      <c r="A26" s="119" t="s">
        <v>787</v>
      </c>
      <c r="B26" s="207" t="s">
        <v>549</v>
      </c>
      <c r="C26" s="214">
        <v>10.35</v>
      </c>
      <c r="D26" s="214">
        <v>10.68</v>
      </c>
      <c r="E26" s="214">
        <v>10.65</v>
      </c>
      <c r="F26" s="214">
        <v>10.46</v>
      </c>
      <c r="G26" s="214">
        <v>10.54</v>
      </c>
      <c r="H26" s="214">
        <v>10.96</v>
      </c>
      <c r="I26" s="214">
        <v>11.17</v>
      </c>
      <c r="J26" s="214">
        <v>11.05</v>
      </c>
      <c r="K26" s="214">
        <v>11.16</v>
      </c>
      <c r="L26" s="214">
        <v>10.83</v>
      </c>
      <c r="M26" s="214">
        <v>10.52</v>
      </c>
      <c r="N26" s="214">
        <v>10.36</v>
      </c>
      <c r="O26" s="214">
        <v>10.31</v>
      </c>
      <c r="P26" s="214">
        <v>10.62</v>
      </c>
      <c r="Q26" s="214">
        <v>10.63</v>
      </c>
      <c r="R26" s="214">
        <v>10.37</v>
      </c>
      <c r="S26" s="214">
        <v>10.47</v>
      </c>
      <c r="T26" s="214">
        <v>10.89</v>
      </c>
      <c r="U26" s="214">
        <v>11.07</v>
      </c>
      <c r="V26" s="214">
        <v>10.94</v>
      </c>
      <c r="W26" s="214">
        <v>10.98</v>
      </c>
      <c r="X26" s="214">
        <v>10.73</v>
      </c>
      <c r="Y26" s="214">
        <v>10.3</v>
      </c>
      <c r="Z26" s="214">
        <v>10.130000000000001</v>
      </c>
      <c r="AA26" s="214">
        <v>10.08</v>
      </c>
      <c r="AB26" s="214">
        <v>10.25</v>
      </c>
      <c r="AC26" s="214">
        <v>10.23</v>
      </c>
      <c r="AD26" s="214">
        <v>10.19</v>
      </c>
      <c r="AE26" s="214">
        <v>10.31</v>
      </c>
      <c r="AF26" s="214">
        <v>10.66</v>
      </c>
      <c r="AG26" s="214">
        <v>10.68</v>
      </c>
      <c r="AH26" s="214">
        <v>10.76</v>
      </c>
      <c r="AI26" s="214">
        <v>10.77</v>
      </c>
      <c r="AJ26" s="214">
        <v>10.55</v>
      </c>
      <c r="AK26" s="214">
        <v>10.32</v>
      </c>
      <c r="AL26" s="214">
        <v>10.17</v>
      </c>
      <c r="AM26" s="214">
        <v>10.23</v>
      </c>
      <c r="AN26" s="214">
        <v>10.48</v>
      </c>
      <c r="AO26" s="214">
        <v>10.47</v>
      </c>
      <c r="AP26" s="214">
        <v>10.4</v>
      </c>
      <c r="AQ26" s="214">
        <v>10.58</v>
      </c>
      <c r="AR26" s="214">
        <v>11</v>
      </c>
      <c r="AS26" s="214">
        <v>10.99</v>
      </c>
      <c r="AT26" s="214">
        <v>11.04</v>
      </c>
      <c r="AU26" s="214">
        <v>11.07</v>
      </c>
      <c r="AV26" s="214">
        <v>10.82</v>
      </c>
      <c r="AW26" s="214">
        <v>10.53</v>
      </c>
      <c r="AX26" s="214">
        <v>10.32</v>
      </c>
      <c r="AY26" s="214">
        <v>10.47</v>
      </c>
      <c r="AZ26" s="214">
        <v>10.72204</v>
      </c>
      <c r="BA26" s="214">
        <v>10.70837</v>
      </c>
      <c r="BB26" s="355">
        <v>10.62636</v>
      </c>
      <c r="BC26" s="355">
        <v>10.79688</v>
      </c>
      <c r="BD26" s="355">
        <v>11.243600000000001</v>
      </c>
      <c r="BE26" s="355">
        <v>11.301349999999999</v>
      </c>
      <c r="BF26" s="355">
        <v>11.34634</v>
      </c>
      <c r="BG26" s="355">
        <v>11.40391</v>
      </c>
      <c r="BH26" s="355">
        <v>11.165290000000001</v>
      </c>
      <c r="BI26" s="355">
        <v>10.883889999999999</v>
      </c>
      <c r="BJ26" s="355">
        <v>10.669370000000001</v>
      </c>
      <c r="BK26" s="355">
        <v>10.77399</v>
      </c>
      <c r="BL26" s="355">
        <v>10.939</v>
      </c>
      <c r="BM26" s="355">
        <v>10.878679999999999</v>
      </c>
      <c r="BN26" s="355">
        <v>10.75741</v>
      </c>
      <c r="BO26" s="355">
        <v>10.898529999999999</v>
      </c>
      <c r="BP26" s="355">
        <v>11.30397</v>
      </c>
      <c r="BQ26" s="355">
        <v>11.32227</v>
      </c>
      <c r="BR26" s="355">
        <v>11.342879999999999</v>
      </c>
      <c r="BS26" s="355">
        <v>11.39259</v>
      </c>
      <c r="BT26" s="355">
        <v>11.173400000000001</v>
      </c>
      <c r="BU26" s="355">
        <v>10.91534</v>
      </c>
      <c r="BV26" s="355">
        <v>10.735010000000001</v>
      </c>
    </row>
    <row r="27" spans="1:74" ht="11.1" customHeight="1" x14ac:dyDescent="0.2">
      <c r="A27" s="119"/>
      <c r="B27" s="122" t="s">
        <v>32</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1"/>
      <c r="BC27" s="491"/>
      <c r="BD27" s="491"/>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788</v>
      </c>
      <c r="B28" s="205" t="s">
        <v>568</v>
      </c>
      <c r="C28" s="214">
        <v>12.795406605</v>
      </c>
      <c r="D28" s="214">
        <v>13.345309205</v>
      </c>
      <c r="E28" s="214">
        <v>13.007839386000001</v>
      </c>
      <c r="F28" s="214">
        <v>11.639020626000001</v>
      </c>
      <c r="G28" s="214">
        <v>11.369433217999999</v>
      </c>
      <c r="H28" s="214">
        <v>11.729935714</v>
      </c>
      <c r="I28" s="214">
        <v>11.821028543000001</v>
      </c>
      <c r="J28" s="214">
        <v>11.539090524000001</v>
      </c>
      <c r="K28" s="214">
        <v>11.365723162</v>
      </c>
      <c r="L28" s="214">
        <v>10.901875128</v>
      </c>
      <c r="M28" s="214">
        <v>11.020610399000001</v>
      </c>
      <c r="N28" s="214">
        <v>11.756265436</v>
      </c>
      <c r="O28" s="214">
        <v>12.529511900999999</v>
      </c>
      <c r="P28" s="214">
        <v>13.968123983</v>
      </c>
      <c r="Q28" s="214">
        <v>13.551723524</v>
      </c>
      <c r="R28" s="214">
        <v>12.088108965</v>
      </c>
      <c r="S28" s="214">
        <v>11.89555412</v>
      </c>
      <c r="T28" s="214">
        <v>12.025914339</v>
      </c>
      <c r="U28" s="214">
        <v>11.861919582000001</v>
      </c>
      <c r="V28" s="214">
        <v>12.274356539999999</v>
      </c>
      <c r="W28" s="214">
        <v>12.208239787</v>
      </c>
      <c r="X28" s="214">
        <v>11.839364998000001</v>
      </c>
      <c r="Y28" s="214">
        <v>12.15138529</v>
      </c>
      <c r="Z28" s="214">
        <v>11.978410027000001</v>
      </c>
      <c r="AA28" s="214">
        <v>12.221913176999999</v>
      </c>
      <c r="AB28" s="214">
        <v>12.351034458000001</v>
      </c>
      <c r="AC28" s="214">
        <v>12.268488891000001</v>
      </c>
      <c r="AD28" s="214">
        <v>11.992099654</v>
      </c>
      <c r="AE28" s="214">
        <v>11.882656556000001</v>
      </c>
      <c r="AF28" s="214">
        <v>11.969740572999999</v>
      </c>
      <c r="AG28" s="214">
        <v>12.409880997</v>
      </c>
      <c r="AH28" s="214">
        <v>12.449153411999999</v>
      </c>
      <c r="AI28" s="214">
        <v>12.33454957</v>
      </c>
      <c r="AJ28" s="214">
        <v>12.074569305000001</v>
      </c>
      <c r="AK28" s="214">
        <v>12.065797656000001</v>
      </c>
      <c r="AL28" s="214">
        <v>12.309073605</v>
      </c>
      <c r="AM28" s="214">
        <v>12.49</v>
      </c>
      <c r="AN28" s="214">
        <v>12.3</v>
      </c>
      <c r="AO28" s="214">
        <v>12.35</v>
      </c>
      <c r="AP28" s="214">
        <v>12.16</v>
      </c>
      <c r="AQ28" s="214">
        <v>12.04</v>
      </c>
      <c r="AR28" s="214">
        <v>12.37</v>
      </c>
      <c r="AS28" s="214">
        <v>12.69</v>
      </c>
      <c r="AT28" s="214">
        <v>12.57</v>
      </c>
      <c r="AU28" s="214">
        <v>12.39</v>
      </c>
      <c r="AV28" s="214">
        <v>12.22</v>
      </c>
      <c r="AW28" s="214">
        <v>12.26</v>
      </c>
      <c r="AX28" s="214">
        <v>12.64</v>
      </c>
      <c r="AY28" s="214">
        <v>13.75</v>
      </c>
      <c r="AZ28" s="214">
        <v>13.44172</v>
      </c>
      <c r="BA28" s="214">
        <v>13.388479999999999</v>
      </c>
      <c r="BB28" s="355">
        <v>13.092700000000001</v>
      </c>
      <c r="BC28" s="355">
        <v>12.8797</v>
      </c>
      <c r="BD28" s="355">
        <v>13.177110000000001</v>
      </c>
      <c r="BE28" s="355">
        <v>13.478440000000001</v>
      </c>
      <c r="BF28" s="355">
        <v>13.306940000000001</v>
      </c>
      <c r="BG28" s="355">
        <v>13.08419</v>
      </c>
      <c r="BH28" s="355">
        <v>12.866379999999999</v>
      </c>
      <c r="BI28" s="355">
        <v>12.86552</v>
      </c>
      <c r="BJ28" s="355">
        <v>13.222490000000001</v>
      </c>
      <c r="BK28" s="355">
        <v>14.60023</v>
      </c>
      <c r="BL28" s="355">
        <v>14.179180000000001</v>
      </c>
      <c r="BM28" s="355">
        <v>14.02552</v>
      </c>
      <c r="BN28" s="355">
        <v>13.635540000000001</v>
      </c>
      <c r="BO28" s="355">
        <v>13.35469</v>
      </c>
      <c r="BP28" s="355">
        <v>13.605359999999999</v>
      </c>
      <c r="BQ28" s="355">
        <v>13.86744</v>
      </c>
      <c r="BR28" s="355">
        <v>13.64152</v>
      </c>
      <c r="BS28" s="355">
        <v>13.35852</v>
      </c>
      <c r="BT28" s="355">
        <v>13.10263</v>
      </c>
      <c r="BU28" s="355">
        <v>13.075519999999999</v>
      </c>
      <c r="BV28" s="355">
        <v>13.399940000000001</v>
      </c>
    </row>
    <row r="29" spans="1:74" ht="11.1" customHeight="1" x14ac:dyDescent="0.2">
      <c r="A29" s="119" t="s">
        <v>789</v>
      </c>
      <c r="B29" s="187" t="s">
        <v>601</v>
      </c>
      <c r="C29" s="214">
        <v>8.8698770996</v>
      </c>
      <c r="D29" s="214">
        <v>8.9473858278999998</v>
      </c>
      <c r="E29" s="214">
        <v>8.3610357462000007</v>
      </c>
      <c r="F29" s="214">
        <v>7.4926100538</v>
      </c>
      <c r="G29" s="214">
        <v>7.1435531812999997</v>
      </c>
      <c r="H29" s="214">
        <v>7.4071280093</v>
      </c>
      <c r="I29" s="214">
        <v>7.4140347705999998</v>
      </c>
      <c r="J29" s="214">
        <v>7.2459637177999996</v>
      </c>
      <c r="K29" s="214">
        <v>7.2422067827000003</v>
      </c>
      <c r="L29" s="214">
        <v>7.0250056495999997</v>
      </c>
      <c r="M29" s="214">
        <v>7.0741574621999996</v>
      </c>
      <c r="N29" s="214">
        <v>7.1326386503999997</v>
      </c>
      <c r="O29" s="214">
        <v>7.1811056358999998</v>
      </c>
      <c r="P29" s="214">
        <v>7.8802580177000001</v>
      </c>
      <c r="Q29" s="214">
        <v>8.1097580424999993</v>
      </c>
      <c r="R29" s="214">
        <v>7.2438021299999997</v>
      </c>
      <c r="S29" s="214">
        <v>7.1518417539000003</v>
      </c>
      <c r="T29" s="214">
        <v>7.1966800351</v>
      </c>
      <c r="U29" s="214">
        <v>7.3343901331000003</v>
      </c>
      <c r="V29" s="214">
        <v>7.3558863076999996</v>
      </c>
      <c r="W29" s="214">
        <v>7.3479797938000004</v>
      </c>
      <c r="X29" s="214">
        <v>7.1981871805999997</v>
      </c>
      <c r="Y29" s="214">
        <v>6.9862255291000004</v>
      </c>
      <c r="Z29" s="214">
        <v>6.8455414113000002</v>
      </c>
      <c r="AA29" s="214">
        <v>6.9299799727</v>
      </c>
      <c r="AB29" s="214">
        <v>7.1016222220999996</v>
      </c>
      <c r="AC29" s="214">
        <v>7.0573750647000004</v>
      </c>
      <c r="AD29" s="214">
        <v>6.9335188709000004</v>
      </c>
      <c r="AE29" s="214">
        <v>6.9132971323000003</v>
      </c>
      <c r="AF29" s="214">
        <v>7.1956887252000001</v>
      </c>
      <c r="AG29" s="214">
        <v>6.9793618853000003</v>
      </c>
      <c r="AH29" s="214">
        <v>7.2841146095999996</v>
      </c>
      <c r="AI29" s="214">
        <v>7.1408326621000002</v>
      </c>
      <c r="AJ29" s="214">
        <v>6.8895679289</v>
      </c>
      <c r="AK29" s="214">
        <v>7.0329963282000003</v>
      </c>
      <c r="AL29" s="214">
        <v>6.8793157254999997</v>
      </c>
      <c r="AM29" s="214">
        <v>7.05</v>
      </c>
      <c r="AN29" s="214">
        <v>6.75</v>
      </c>
      <c r="AO29" s="214">
        <v>7.02</v>
      </c>
      <c r="AP29" s="214">
        <v>6.91</v>
      </c>
      <c r="AQ29" s="214">
        <v>6.97</v>
      </c>
      <c r="AR29" s="214">
        <v>6.93</v>
      </c>
      <c r="AS29" s="214">
        <v>6.86</v>
      </c>
      <c r="AT29" s="214">
        <v>6.91</v>
      </c>
      <c r="AU29" s="214">
        <v>6.88</v>
      </c>
      <c r="AV29" s="214">
        <v>6.86</v>
      </c>
      <c r="AW29" s="214">
        <v>6.7</v>
      </c>
      <c r="AX29" s="214">
        <v>6.86</v>
      </c>
      <c r="AY29" s="214">
        <v>7.63</v>
      </c>
      <c r="AZ29" s="214">
        <v>7.11585</v>
      </c>
      <c r="BA29" s="214">
        <v>7.2394869999999996</v>
      </c>
      <c r="BB29" s="355">
        <v>7.0559010000000004</v>
      </c>
      <c r="BC29" s="355">
        <v>7.0170360000000001</v>
      </c>
      <c r="BD29" s="355">
        <v>6.9868639999999997</v>
      </c>
      <c r="BE29" s="355">
        <v>6.9589239999999997</v>
      </c>
      <c r="BF29" s="355">
        <v>7.0171020000000004</v>
      </c>
      <c r="BG29" s="355">
        <v>7.0017810000000003</v>
      </c>
      <c r="BH29" s="355">
        <v>7.0042119999999999</v>
      </c>
      <c r="BI29" s="355">
        <v>6.8279839999999998</v>
      </c>
      <c r="BJ29" s="355">
        <v>6.9619520000000001</v>
      </c>
      <c r="BK29" s="355">
        <v>7.3728160000000003</v>
      </c>
      <c r="BL29" s="355">
        <v>7.0192819999999996</v>
      </c>
      <c r="BM29" s="355">
        <v>7.1193350000000004</v>
      </c>
      <c r="BN29" s="355">
        <v>6.9628759999999996</v>
      </c>
      <c r="BO29" s="355">
        <v>6.9371510000000001</v>
      </c>
      <c r="BP29" s="355">
        <v>6.9299799999999996</v>
      </c>
      <c r="BQ29" s="355">
        <v>6.93004</v>
      </c>
      <c r="BR29" s="355">
        <v>7.0004140000000001</v>
      </c>
      <c r="BS29" s="355">
        <v>6.9498569999999997</v>
      </c>
      <c r="BT29" s="355">
        <v>6.9602120000000003</v>
      </c>
      <c r="BU29" s="355">
        <v>6.8000280000000002</v>
      </c>
      <c r="BV29" s="355">
        <v>6.9232570000000004</v>
      </c>
    </row>
    <row r="30" spans="1:74" ht="11.1" customHeight="1" x14ac:dyDescent="0.2">
      <c r="A30" s="119" t="s">
        <v>790</v>
      </c>
      <c r="B30" s="205" t="s">
        <v>569</v>
      </c>
      <c r="C30" s="214">
        <v>7.0988379008000004</v>
      </c>
      <c r="D30" s="214">
        <v>7.2202911436999999</v>
      </c>
      <c r="E30" s="214">
        <v>7.0836616064999998</v>
      </c>
      <c r="F30" s="214">
        <v>6.8132629869999999</v>
      </c>
      <c r="G30" s="214">
        <v>6.8634274950999998</v>
      </c>
      <c r="H30" s="214">
        <v>7.1917046858000004</v>
      </c>
      <c r="I30" s="214">
        <v>7.2043257423</v>
      </c>
      <c r="J30" s="214">
        <v>7.2153734285000004</v>
      </c>
      <c r="K30" s="214">
        <v>7.2270129520999999</v>
      </c>
      <c r="L30" s="214">
        <v>7.0579894506</v>
      </c>
      <c r="M30" s="214">
        <v>6.9304675922000003</v>
      </c>
      <c r="N30" s="214">
        <v>6.9135544878999999</v>
      </c>
      <c r="O30" s="214">
        <v>6.8315525313999999</v>
      </c>
      <c r="P30" s="214">
        <v>7.0130521769999996</v>
      </c>
      <c r="Q30" s="214">
        <v>7.1129209808000002</v>
      </c>
      <c r="R30" s="214">
        <v>6.7310269765999999</v>
      </c>
      <c r="S30" s="214">
        <v>6.7588012954999996</v>
      </c>
      <c r="T30" s="214">
        <v>7.0583076142000003</v>
      </c>
      <c r="U30" s="214">
        <v>7.2793056064000004</v>
      </c>
      <c r="V30" s="214">
        <v>7.2149741972000001</v>
      </c>
      <c r="W30" s="214">
        <v>7.0754691898999997</v>
      </c>
      <c r="X30" s="214">
        <v>6.8985156627000004</v>
      </c>
      <c r="Y30" s="214">
        <v>6.8781105081999998</v>
      </c>
      <c r="Z30" s="214">
        <v>6.7799453221999997</v>
      </c>
      <c r="AA30" s="214">
        <v>6.7740946143</v>
      </c>
      <c r="AB30" s="214">
        <v>6.7778260385999998</v>
      </c>
      <c r="AC30" s="214">
        <v>6.7744088622999996</v>
      </c>
      <c r="AD30" s="214">
        <v>6.8127669921000003</v>
      </c>
      <c r="AE30" s="214">
        <v>6.8884283041999996</v>
      </c>
      <c r="AF30" s="214">
        <v>6.9342707492000004</v>
      </c>
      <c r="AG30" s="214">
        <v>7.0494780884999999</v>
      </c>
      <c r="AH30" s="214">
        <v>7.0821145040999998</v>
      </c>
      <c r="AI30" s="214">
        <v>7.0184065671000004</v>
      </c>
      <c r="AJ30" s="214">
        <v>7.0420186406000003</v>
      </c>
      <c r="AK30" s="214">
        <v>6.9740846014000004</v>
      </c>
      <c r="AL30" s="214">
        <v>6.9314147523000003</v>
      </c>
      <c r="AM30" s="214">
        <v>6.96</v>
      </c>
      <c r="AN30" s="214">
        <v>7.01</v>
      </c>
      <c r="AO30" s="214">
        <v>7.13</v>
      </c>
      <c r="AP30" s="214">
        <v>6.96</v>
      </c>
      <c r="AQ30" s="214">
        <v>7.07</v>
      </c>
      <c r="AR30" s="214">
        <v>7.1</v>
      </c>
      <c r="AS30" s="214">
        <v>7.1</v>
      </c>
      <c r="AT30" s="214">
        <v>7.01</v>
      </c>
      <c r="AU30" s="214">
        <v>7.01</v>
      </c>
      <c r="AV30" s="214">
        <v>6.97</v>
      </c>
      <c r="AW30" s="214">
        <v>7</v>
      </c>
      <c r="AX30" s="214">
        <v>6.9</v>
      </c>
      <c r="AY30" s="214">
        <v>7.32</v>
      </c>
      <c r="AZ30" s="214">
        <v>7.4512830000000001</v>
      </c>
      <c r="BA30" s="214">
        <v>7.5074959999999997</v>
      </c>
      <c r="BB30" s="355">
        <v>7.2942260000000001</v>
      </c>
      <c r="BC30" s="355">
        <v>7.3738190000000001</v>
      </c>
      <c r="BD30" s="355">
        <v>7.3923350000000001</v>
      </c>
      <c r="BE30" s="355">
        <v>7.4075540000000002</v>
      </c>
      <c r="BF30" s="355">
        <v>7.3149110000000004</v>
      </c>
      <c r="BG30" s="355">
        <v>7.3609929999999997</v>
      </c>
      <c r="BH30" s="355">
        <v>7.3025180000000001</v>
      </c>
      <c r="BI30" s="355">
        <v>7.3044250000000002</v>
      </c>
      <c r="BJ30" s="355">
        <v>7.1625940000000003</v>
      </c>
      <c r="BK30" s="355">
        <v>7.4558869999999997</v>
      </c>
      <c r="BL30" s="355">
        <v>7.5321870000000004</v>
      </c>
      <c r="BM30" s="355">
        <v>7.6281650000000001</v>
      </c>
      <c r="BN30" s="355">
        <v>7.3798139999999997</v>
      </c>
      <c r="BO30" s="355">
        <v>7.4520330000000001</v>
      </c>
      <c r="BP30" s="355">
        <v>7.477087</v>
      </c>
      <c r="BQ30" s="355">
        <v>7.4922769999999996</v>
      </c>
      <c r="BR30" s="355">
        <v>7.4019069999999996</v>
      </c>
      <c r="BS30" s="355">
        <v>7.4148680000000002</v>
      </c>
      <c r="BT30" s="355">
        <v>7.3828680000000002</v>
      </c>
      <c r="BU30" s="355">
        <v>7.3864580000000002</v>
      </c>
      <c r="BV30" s="355">
        <v>7.2257699999999998</v>
      </c>
    </row>
    <row r="31" spans="1:74" ht="11.1" customHeight="1" x14ac:dyDescent="0.2">
      <c r="A31" s="119" t="s">
        <v>791</v>
      </c>
      <c r="B31" s="205" t="s">
        <v>570</v>
      </c>
      <c r="C31" s="214">
        <v>6.3333633878000004</v>
      </c>
      <c r="D31" s="214">
        <v>6.5242748702000002</v>
      </c>
      <c r="E31" s="214">
        <v>6.7069234189999998</v>
      </c>
      <c r="F31" s="214">
        <v>6.5058863897999997</v>
      </c>
      <c r="G31" s="214">
        <v>6.5006920314999999</v>
      </c>
      <c r="H31" s="214">
        <v>7.0267149943999998</v>
      </c>
      <c r="I31" s="214">
        <v>7.4200828182</v>
      </c>
      <c r="J31" s="214">
        <v>7.5407078458000001</v>
      </c>
      <c r="K31" s="214">
        <v>7.1022454112000002</v>
      </c>
      <c r="L31" s="214">
        <v>6.4300927001000003</v>
      </c>
      <c r="M31" s="214">
        <v>6.2378579615999996</v>
      </c>
      <c r="N31" s="214">
        <v>6.2640803808000003</v>
      </c>
      <c r="O31" s="214">
        <v>6.4082482671000003</v>
      </c>
      <c r="P31" s="214">
        <v>6.5681987651</v>
      </c>
      <c r="Q31" s="214">
        <v>6.5950255680999996</v>
      </c>
      <c r="R31" s="214">
        <v>6.5687874953999996</v>
      </c>
      <c r="S31" s="214">
        <v>6.6324075041999997</v>
      </c>
      <c r="T31" s="214">
        <v>7.4882771568999997</v>
      </c>
      <c r="U31" s="214">
        <v>7.8136425715</v>
      </c>
      <c r="V31" s="214">
        <v>7.5513780812000002</v>
      </c>
      <c r="W31" s="214">
        <v>7.2049149169</v>
      </c>
      <c r="X31" s="214">
        <v>6.6677982202999999</v>
      </c>
      <c r="Y31" s="214">
        <v>6.4909570605000004</v>
      </c>
      <c r="Z31" s="214">
        <v>6.3537286127000003</v>
      </c>
      <c r="AA31" s="214">
        <v>6.6044842514999997</v>
      </c>
      <c r="AB31" s="214">
        <v>6.6583585854000003</v>
      </c>
      <c r="AC31" s="214">
        <v>6.8606939714999999</v>
      </c>
      <c r="AD31" s="214">
        <v>6.5705424102999999</v>
      </c>
      <c r="AE31" s="214">
        <v>6.9594603451000001</v>
      </c>
      <c r="AF31" s="214">
        <v>7.8202853599999997</v>
      </c>
      <c r="AG31" s="214">
        <v>8.0453237482999995</v>
      </c>
      <c r="AH31" s="214">
        <v>7.9605418764999998</v>
      </c>
      <c r="AI31" s="214">
        <v>7.3779774449</v>
      </c>
      <c r="AJ31" s="214">
        <v>6.8760797340000002</v>
      </c>
      <c r="AK31" s="214">
        <v>6.6968937689999999</v>
      </c>
      <c r="AL31" s="214">
        <v>6.7277644740999998</v>
      </c>
      <c r="AM31" s="214">
        <v>6.82</v>
      </c>
      <c r="AN31" s="214">
        <v>6.85</v>
      </c>
      <c r="AO31" s="214">
        <v>6.98</v>
      </c>
      <c r="AP31" s="214">
        <v>7</v>
      </c>
      <c r="AQ31" s="214">
        <v>7.09</v>
      </c>
      <c r="AR31" s="214">
        <v>7.92</v>
      </c>
      <c r="AS31" s="214">
        <v>8.32</v>
      </c>
      <c r="AT31" s="214">
        <v>8.11</v>
      </c>
      <c r="AU31" s="214">
        <v>7.78</v>
      </c>
      <c r="AV31" s="214">
        <v>6.94</v>
      </c>
      <c r="AW31" s="214">
        <v>6.92</v>
      </c>
      <c r="AX31" s="214">
        <v>6.73</v>
      </c>
      <c r="AY31" s="214">
        <v>6.94</v>
      </c>
      <c r="AZ31" s="214">
        <v>7.0680699999999996</v>
      </c>
      <c r="BA31" s="214">
        <v>7.1911509999999996</v>
      </c>
      <c r="BB31" s="355">
        <v>7.2133969999999996</v>
      </c>
      <c r="BC31" s="355">
        <v>7.3101799999999999</v>
      </c>
      <c r="BD31" s="355">
        <v>8.1633359999999993</v>
      </c>
      <c r="BE31" s="355">
        <v>8.5839309999999998</v>
      </c>
      <c r="BF31" s="355">
        <v>8.3710900000000006</v>
      </c>
      <c r="BG31" s="355">
        <v>8.0656400000000001</v>
      </c>
      <c r="BH31" s="355">
        <v>7.1883949999999999</v>
      </c>
      <c r="BI31" s="355">
        <v>7.1568050000000003</v>
      </c>
      <c r="BJ31" s="355">
        <v>6.9450669999999999</v>
      </c>
      <c r="BK31" s="355">
        <v>7.1192989999999998</v>
      </c>
      <c r="BL31" s="355">
        <v>7.1850709999999998</v>
      </c>
      <c r="BM31" s="355">
        <v>7.3271850000000001</v>
      </c>
      <c r="BN31" s="355">
        <v>7.3301619999999996</v>
      </c>
      <c r="BO31" s="355">
        <v>7.4231480000000003</v>
      </c>
      <c r="BP31" s="355">
        <v>8.2909769999999998</v>
      </c>
      <c r="BQ31" s="355">
        <v>8.7194059999999993</v>
      </c>
      <c r="BR31" s="355">
        <v>8.5029559999999993</v>
      </c>
      <c r="BS31" s="355">
        <v>8.1768040000000006</v>
      </c>
      <c r="BT31" s="355">
        <v>7.2985449999999998</v>
      </c>
      <c r="BU31" s="355">
        <v>7.265898</v>
      </c>
      <c r="BV31" s="355">
        <v>7.0412160000000004</v>
      </c>
    </row>
    <row r="32" spans="1:74" ht="11.1" customHeight="1" x14ac:dyDescent="0.2">
      <c r="A32" s="119" t="s">
        <v>792</v>
      </c>
      <c r="B32" s="205" t="s">
        <v>571</v>
      </c>
      <c r="C32" s="214">
        <v>6.9953594823999996</v>
      </c>
      <c r="D32" s="214">
        <v>6.8066041140999998</v>
      </c>
      <c r="E32" s="214">
        <v>6.6663431984999999</v>
      </c>
      <c r="F32" s="214">
        <v>6.5386280105000001</v>
      </c>
      <c r="G32" s="214">
        <v>6.5392883346000001</v>
      </c>
      <c r="H32" s="214">
        <v>6.9949577003999996</v>
      </c>
      <c r="I32" s="214">
        <v>7.1473036041000002</v>
      </c>
      <c r="J32" s="214">
        <v>7.0727811798999998</v>
      </c>
      <c r="K32" s="214">
        <v>6.6725398476000004</v>
      </c>
      <c r="L32" s="214">
        <v>6.6339561716000004</v>
      </c>
      <c r="M32" s="214">
        <v>6.5083080317000004</v>
      </c>
      <c r="N32" s="214">
        <v>6.3937738957999999</v>
      </c>
      <c r="O32" s="214">
        <v>6.6016030552</v>
      </c>
      <c r="P32" s="214">
        <v>6.7321302335000004</v>
      </c>
      <c r="Q32" s="214">
        <v>6.4246608301999997</v>
      </c>
      <c r="R32" s="214">
        <v>6.3508394110999999</v>
      </c>
      <c r="S32" s="214">
        <v>6.4964653970999997</v>
      </c>
      <c r="T32" s="214">
        <v>6.4359163139</v>
      </c>
      <c r="U32" s="214">
        <v>7.2829009309000003</v>
      </c>
      <c r="V32" s="214">
        <v>6.9055903118000002</v>
      </c>
      <c r="W32" s="214">
        <v>6.6708957541</v>
      </c>
      <c r="X32" s="214">
        <v>6.4546433051000003</v>
      </c>
      <c r="Y32" s="214">
        <v>6.1950186617999998</v>
      </c>
      <c r="Z32" s="214">
        <v>6.3248177181000003</v>
      </c>
      <c r="AA32" s="214">
        <v>6.3852516911999997</v>
      </c>
      <c r="AB32" s="214">
        <v>6.2149133831999999</v>
      </c>
      <c r="AC32" s="214">
        <v>5.9887051896000001</v>
      </c>
      <c r="AD32" s="214">
        <v>6.2276023999000003</v>
      </c>
      <c r="AE32" s="214">
        <v>6.2326217847000001</v>
      </c>
      <c r="AF32" s="214">
        <v>6.6911160598999997</v>
      </c>
      <c r="AG32" s="214">
        <v>7.0106394923000002</v>
      </c>
      <c r="AH32" s="214">
        <v>6.7252428932999999</v>
      </c>
      <c r="AI32" s="214">
        <v>6.7496581439999996</v>
      </c>
      <c r="AJ32" s="214">
        <v>6.4286508056000002</v>
      </c>
      <c r="AK32" s="214">
        <v>6.2605158209000003</v>
      </c>
      <c r="AL32" s="214">
        <v>6.4377111517000003</v>
      </c>
      <c r="AM32" s="214">
        <v>6.29</v>
      </c>
      <c r="AN32" s="214">
        <v>6.32</v>
      </c>
      <c r="AO32" s="214">
        <v>6.34</v>
      </c>
      <c r="AP32" s="214">
        <v>6.33</v>
      </c>
      <c r="AQ32" s="214">
        <v>6.28</v>
      </c>
      <c r="AR32" s="214">
        <v>6.57</v>
      </c>
      <c r="AS32" s="214">
        <v>6.92</v>
      </c>
      <c r="AT32" s="214">
        <v>6.7</v>
      </c>
      <c r="AU32" s="214">
        <v>6.75</v>
      </c>
      <c r="AV32" s="214">
        <v>6.41</v>
      </c>
      <c r="AW32" s="214">
        <v>6.27</v>
      </c>
      <c r="AX32" s="214">
        <v>6.33</v>
      </c>
      <c r="AY32" s="214">
        <v>7</v>
      </c>
      <c r="AZ32" s="214">
        <v>6.7560149999999997</v>
      </c>
      <c r="BA32" s="214">
        <v>6.6011670000000002</v>
      </c>
      <c r="BB32" s="355">
        <v>6.5302670000000003</v>
      </c>
      <c r="BC32" s="355">
        <v>6.4430110000000003</v>
      </c>
      <c r="BD32" s="355">
        <v>6.7594029999999998</v>
      </c>
      <c r="BE32" s="355">
        <v>7.1807169999999996</v>
      </c>
      <c r="BF32" s="355">
        <v>6.9742430000000004</v>
      </c>
      <c r="BG32" s="355">
        <v>7.1081110000000001</v>
      </c>
      <c r="BH32" s="355">
        <v>6.7567029999999999</v>
      </c>
      <c r="BI32" s="355">
        <v>6.5763439999999997</v>
      </c>
      <c r="BJ32" s="355">
        <v>6.5884359999999997</v>
      </c>
      <c r="BK32" s="355">
        <v>7.0017240000000003</v>
      </c>
      <c r="BL32" s="355">
        <v>6.8019030000000003</v>
      </c>
      <c r="BM32" s="355">
        <v>6.7020730000000004</v>
      </c>
      <c r="BN32" s="355">
        <v>6.5861660000000004</v>
      </c>
      <c r="BO32" s="355">
        <v>6.4962099999999996</v>
      </c>
      <c r="BP32" s="355">
        <v>6.8333329999999997</v>
      </c>
      <c r="BQ32" s="355">
        <v>7.2682000000000002</v>
      </c>
      <c r="BR32" s="355">
        <v>7.0682090000000004</v>
      </c>
      <c r="BS32" s="355">
        <v>7.1475679999999997</v>
      </c>
      <c r="BT32" s="355">
        <v>6.8247150000000003</v>
      </c>
      <c r="BU32" s="355">
        <v>6.6507620000000003</v>
      </c>
      <c r="BV32" s="355">
        <v>6.6367330000000004</v>
      </c>
    </row>
    <row r="33" spans="1:74" ht="11.1" customHeight="1" x14ac:dyDescent="0.2">
      <c r="A33" s="119" t="s">
        <v>793</v>
      </c>
      <c r="B33" s="205" t="s">
        <v>572</v>
      </c>
      <c r="C33" s="214">
        <v>6.1659359808999996</v>
      </c>
      <c r="D33" s="214">
        <v>6.0658706526000001</v>
      </c>
      <c r="E33" s="214">
        <v>6.0098558647000004</v>
      </c>
      <c r="F33" s="214">
        <v>5.7477476398</v>
      </c>
      <c r="G33" s="214">
        <v>5.9042534259000004</v>
      </c>
      <c r="H33" s="214">
        <v>6.7497835665999997</v>
      </c>
      <c r="I33" s="214">
        <v>6.8374763732000003</v>
      </c>
      <c r="J33" s="214">
        <v>6.7220490495999998</v>
      </c>
      <c r="K33" s="214">
        <v>6.4877006679999996</v>
      </c>
      <c r="L33" s="214">
        <v>5.6646143336000003</v>
      </c>
      <c r="M33" s="214">
        <v>5.6089711087999996</v>
      </c>
      <c r="N33" s="214">
        <v>5.5209326665000003</v>
      </c>
      <c r="O33" s="214">
        <v>5.6556197627999998</v>
      </c>
      <c r="P33" s="214">
        <v>5.9869274321999999</v>
      </c>
      <c r="Q33" s="214">
        <v>5.5967576822999998</v>
      </c>
      <c r="R33" s="214">
        <v>5.5769124386</v>
      </c>
      <c r="S33" s="214">
        <v>5.7913854893999996</v>
      </c>
      <c r="T33" s="214">
        <v>6.3694493823</v>
      </c>
      <c r="U33" s="214">
        <v>6.5552883197999998</v>
      </c>
      <c r="V33" s="214">
        <v>6.4784855037</v>
      </c>
      <c r="W33" s="214">
        <v>6.5433050014000003</v>
      </c>
      <c r="X33" s="214">
        <v>5.8291583948000003</v>
      </c>
      <c r="Y33" s="214">
        <v>5.6988225577999998</v>
      </c>
      <c r="Z33" s="214">
        <v>5.6103704029000001</v>
      </c>
      <c r="AA33" s="214">
        <v>5.5217609884999996</v>
      </c>
      <c r="AB33" s="214">
        <v>5.3442734031999999</v>
      </c>
      <c r="AC33" s="214">
        <v>5.4304246950000001</v>
      </c>
      <c r="AD33" s="214">
        <v>5.5330276490000001</v>
      </c>
      <c r="AE33" s="214">
        <v>5.5022050013000001</v>
      </c>
      <c r="AF33" s="214">
        <v>6.0362518168000001</v>
      </c>
      <c r="AG33" s="214">
        <v>6.1853353148999997</v>
      </c>
      <c r="AH33" s="214">
        <v>6.1007624229999999</v>
      </c>
      <c r="AI33" s="214">
        <v>6.0941219157999997</v>
      </c>
      <c r="AJ33" s="214">
        <v>5.9742779896</v>
      </c>
      <c r="AK33" s="214">
        <v>5.8261900474999999</v>
      </c>
      <c r="AL33" s="214">
        <v>6.1199847395000004</v>
      </c>
      <c r="AM33" s="214">
        <v>5.86</v>
      </c>
      <c r="AN33" s="214">
        <v>5.93</v>
      </c>
      <c r="AO33" s="214">
        <v>5.92</v>
      </c>
      <c r="AP33" s="214">
        <v>5.86</v>
      </c>
      <c r="AQ33" s="214">
        <v>5.88</v>
      </c>
      <c r="AR33" s="214">
        <v>6.14</v>
      </c>
      <c r="AS33" s="214">
        <v>6.26</v>
      </c>
      <c r="AT33" s="214">
        <v>6.13</v>
      </c>
      <c r="AU33" s="214">
        <v>6.15</v>
      </c>
      <c r="AV33" s="214">
        <v>5.87</v>
      </c>
      <c r="AW33" s="214">
        <v>5.92</v>
      </c>
      <c r="AX33" s="214">
        <v>5.85</v>
      </c>
      <c r="AY33" s="214">
        <v>5.85</v>
      </c>
      <c r="AZ33" s="214">
        <v>6.1428050000000001</v>
      </c>
      <c r="BA33" s="214">
        <v>6.0870350000000002</v>
      </c>
      <c r="BB33" s="355">
        <v>6.0214189999999999</v>
      </c>
      <c r="BC33" s="355">
        <v>6.0275780000000001</v>
      </c>
      <c r="BD33" s="355">
        <v>6.3163020000000003</v>
      </c>
      <c r="BE33" s="355">
        <v>6.5030349999999997</v>
      </c>
      <c r="BF33" s="355">
        <v>6.3952600000000004</v>
      </c>
      <c r="BG33" s="355">
        <v>6.5089069999999998</v>
      </c>
      <c r="BH33" s="355">
        <v>6.2131530000000001</v>
      </c>
      <c r="BI33" s="355">
        <v>6.2324400000000004</v>
      </c>
      <c r="BJ33" s="355">
        <v>6.107634</v>
      </c>
      <c r="BK33" s="355">
        <v>6.0296000000000003</v>
      </c>
      <c r="BL33" s="355">
        <v>6.2890629999999996</v>
      </c>
      <c r="BM33" s="355">
        <v>6.2955569999999996</v>
      </c>
      <c r="BN33" s="355">
        <v>6.1665450000000002</v>
      </c>
      <c r="BO33" s="355">
        <v>6.1624239999999997</v>
      </c>
      <c r="BP33" s="355">
        <v>6.467212</v>
      </c>
      <c r="BQ33" s="355">
        <v>6.6549779999999998</v>
      </c>
      <c r="BR33" s="355">
        <v>6.5507090000000003</v>
      </c>
      <c r="BS33" s="355">
        <v>6.6113030000000004</v>
      </c>
      <c r="BT33" s="355">
        <v>6.3465299999999996</v>
      </c>
      <c r="BU33" s="355">
        <v>6.3692380000000002</v>
      </c>
      <c r="BV33" s="355">
        <v>6.2135670000000003</v>
      </c>
    </row>
    <row r="34" spans="1:74" ht="11.1" customHeight="1" x14ac:dyDescent="0.2">
      <c r="A34" s="119" t="s">
        <v>794</v>
      </c>
      <c r="B34" s="205" t="s">
        <v>573</v>
      </c>
      <c r="C34" s="214">
        <v>5.6944395930000002</v>
      </c>
      <c r="D34" s="214">
        <v>6.0641686354999997</v>
      </c>
      <c r="E34" s="214">
        <v>5.9638639672</v>
      </c>
      <c r="F34" s="214">
        <v>5.9523563401999997</v>
      </c>
      <c r="G34" s="214">
        <v>5.9159064683000002</v>
      </c>
      <c r="H34" s="214">
        <v>6.3769394527000003</v>
      </c>
      <c r="I34" s="214">
        <v>6.5776159755999997</v>
      </c>
      <c r="J34" s="214">
        <v>6.3970765616999996</v>
      </c>
      <c r="K34" s="214">
        <v>6.2291351545999998</v>
      </c>
      <c r="L34" s="214">
        <v>6.0623536638999997</v>
      </c>
      <c r="M34" s="214">
        <v>5.7857922574999998</v>
      </c>
      <c r="N34" s="214">
        <v>6.0287045236000001</v>
      </c>
      <c r="O34" s="214">
        <v>5.7510209204000002</v>
      </c>
      <c r="P34" s="214">
        <v>5.7109084619999999</v>
      </c>
      <c r="Q34" s="214">
        <v>5.6659387614999996</v>
      </c>
      <c r="R34" s="214">
        <v>5.4756268079000003</v>
      </c>
      <c r="S34" s="214">
        <v>5.5881751057000004</v>
      </c>
      <c r="T34" s="214">
        <v>5.6428616613000004</v>
      </c>
      <c r="U34" s="214">
        <v>5.7498572283999998</v>
      </c>
      <c r="V34" s="214">
        <v>5.8712929399</v>
      </c>
      <c r="W34" s="214">
        <v>5.6968881978999999</v>
      </c>
      <c r="X34" s="214">
        <v>5.4138279970000003</v>
      </c>
      <c r="Y34" s="214">
        <v>5.2685972927</v>
      </c>
      <c r="Z34" s="214">
        <v>5.2134898688</v>
      </c>
      <c r="AA34" s="214">
        <v>5.1820360868000002</v>
      </c>
      <c r="AB34" s="214">
        <v>5.1050500896999997</v>
      </c>
      <c r="AC34" s="214">
        <v>5.2029957991</v>
      </c>
      <c r="AD34" s="214">
        <v>5.0427350534000004</v>
      </c>
      <c r="AE34" s="214">
        <v>5.1467947360000004</v>
      </c>
      <c r="AF34" s="214">
        <v>5.3191057466</v>
      </c>
      <c r="AG34" s="214">
        <v>5.4603491361999996</v>
      </c>
      <c r="AH34" s="214">
        <v>5.5167238074</v>
      </c>
      <c r="AI34" s="214">
        <v>5.6050211455000003</v>
      </c>
      <c r="AJ34" s="214">
        <v>5.3882807590999997</v>
      </c>
      <c r="AK34" s="214">
        <v>5.3225988960999997</v>
      </c>
      <c r="AL34" s="214">
        <v>5.4203498838000002</v>
      </c>
      <c r="AM34" s="214">
        <v>5.18</v>
      </c>
      <c r="AN34" s="214">
        <v>5.27</v>
      </c>
      <c r="AO34" s="214">
        <v>5.4</v>
      </c>
      <c r="AP34" s="214">
        <v>5.42</v>
      </c>
      <c r="AQ34" s="214">
        <v>5.59</v>
      </c>
      <c r="AR34" s="214">
        <v>5.65</v>
      </c>
      <c r="AS34" s="214">
        <v>5.86</v>
      </c>
      <c r="AT34" s="214">
        <v>5.62</v>
      </c>
      <c r="AU34" s="214">
        <v>5.67</v>
      </c>
      <c r="AV34" s="214">
        <v>5.5</v>
      </c>
      <c r="AW34" s="214">
        <v>5.38</v>
      </c>
      <c r="AX34" s="214">
        <v>5.35</v>
      </c>
      <c r="AY34" s="214">
        <v>5.56</v>
      </c>
      <c r="AZ34" s="214">
        <v>5.7700290000000001</v>
      </c>
      <c r="BA34" s="214">
        <v>5.7955690000000004</v>
      </c>
      <c r="BB34" s="355">
        <v>5.7408789999999996</v>
      </c>
      <c r="BC34" s="355">
        <v>5.8426859999999996</v>
      </c>
      <c r="BD34" s="355">
        <v>5.9112840000000002</v>
      </c>
      <c r="BE34" s="355">
        <v>6.2053529999999997</v>
      </c>
      <c r="BF34" s="355">
        <v>5.9713770000000004</v>
      </c>
      <c r="BG34" s="355">
        <v>6.1110579999999999</v>
      </c>
      <c r="BH34" s="355">
        <v>5.9020530000000004</v>
      </c>
      <c r="BI34" s="355">
        <v>5.7119210000000002</v>
      </c>
      <c r="BJ34" s="355">
        <v>5.6105660000000004</v>
      </c>
      <c r="BK34" s="355">
        <v>5.5789220000000004</v>
      </c>
      <c r="BL34" s="355">
        <v>5.7889920000000004</v>
      </c>
      <c r="BM34" s="355">
        <v>5.9112749999999998</v>
      </c>
      <c r="BN34" s="355">
        <v>5.8301210000000001</v>
      </c>
      <c r="BO34" s="355">
        <v>5.9359970000000004</v>
      </c>
      <c r="BP34" s="355">
        <v>6.0355220000000003</v>
      </c>
      <c r="BQ34" s="355">
        <v>6.3494830000000002</v>
      </c>
      <c r="BR34" s="355">
        <v>6.1268289999999999</v>
      </c>
      <c r="BS34" s="355">
        <v>6.1992419999999999</v>
      </c>
      <c r="BT34" s="355">
        <v>6.0451220000000001</v>
      </c>
      <c r="BU34" s="355">
        <v>5.8659629999999998</v>
      </c>
      <c r="BV34" s="355">
        <v>5.7347869999999999</v>
      </c>
    </row>
    <row r="35" spans="1:74" s="120" customFormat="1" ht="11.1" customHeight="1" x14ac:dyDescent="0.2">
      <c r="A35" s="119" t="s">
        <v>795</v>
      </c>
      <c r="B35" s="205" t="s">
        <v>574</v>
      </c>
      <c r="C35" s="214">
        <v>6.0613179305999996</v>
      </c>
      <c r="D35" s="214">
        <v>6.256016593</v>
      </c>
      <c r="E35" s="214">
        <v>6.3312378412000001</v>
      </c>
      <c r="F35" s="214">
        <v>6.3139319316</v>
      </c>
      <c r="G35" s="214">
        <v>6.5519837129000003</v>
      </c>
      <c r="H35" s="214">
        <v>7.1555243320999997</v>
      </c>
      <c r="I35" s="214">
        <v>7.5452007675999999</v>
      </c>
      <c r="J35" s="214">
        <v>7.3099171137000001</v>
      </c>
      <c r="K35" s="214">
        <v>7.2439542384999998</v>
      </c>
      <c r="L35" s="214">
        <v>6.8098044440000001</v>
      </c>
      <c r="M35" s="214">
        <v>5.9723374692000002</v>
      </c>
      <c r="N35" s="214">
        <v>6.1065660847999998</v>
      </c>
      <c r="O35" s="214">
        <v>6.1055820460000003</v>
      </c>
      <c r="P35" s="214">
        <v>6.2526322966999999</v>
      </c>
      <c r="Q35" s="214">
        <v>6.3613808435000001</v>
      </c>
      <c r="R35" s="214">
        <v>6.3842104965999997</v>
      </c>
      <c r="S35" s="214">
        <v>6.6260694297000002</v>
      </c>
      <c r="T35" s="214">
        <v>7.0681810096</v>
      </c>
      <c r="U35" s="214">
        <v>7.4082426298000001</v>
      </c>
      <c r="V35" s="214">
        <v>7.2269500265</v>
      </c>
      <c r="W35" s="214">
        <v>7.0791671391</v>
      </c>
      <c r="X35" s="214">
        <v>6.4048750846000004</v>
      </c>
      <c r="Y35" s="214">
        <v>5.9569378324000004</v>
      </c>
      <c r="Z35" s="214">
        <v>5.8184458996000004</v>
      </c>
      <c r="AA35" s="214">
        <v>5.8334736812000001</v>
      </c>
      <c r="AB35" s="214">
        <v>5.8972449047</v>
      </c>
      <c r="AC35" s="214">
        <v>5.9098078233000004</v>
      </c>
      <c r="AD35" s="214">
        <v>5.9691439794000001</v>
      </c>
      <c r="AE35" s="214">
        <v>6.1227806584</v>
      </c>
      <c r="AF35" s="214">
        <v>6.8115690543999996</v>
      </c>
      <c r="AG35" s="214">
        <v>7.1596605395999999</v>
      </c>
      <c r="AH35" s="214">
        <v>7.1099751383000003</v>
      </c>
      <c r="AI35" s="214">
        <v>6.9219673614000001</v>
      </c>
      <c r="AJ35" s="214">
        <v>6.5230546006000001</v>
      </c>
      <c r="AK35" s="214">
        <v>5.7787142420000004</v>
      </c>
      <c r="AL35" s="214">
        <v>6.0385924759999998</v>
      </c>
      <c r="AM35" s="214">
        <v>5.96</v>
      </c>
      <c r="AN35" s="214">
        <v>6.09</v>
      </c>
      <c r="AO35" s="214">
        <v>6.19</v>
      </c>
      <c r="AP35" s="214">
        <v>6.02</v>
      </c>
      <c r="AQ35" s="214">
        <v>6.43</v>
      </c>
      <c r="AR35" s="214">
        <v>7.09</v>
      </c>
      <c r="AS35" s="214">
        <v>7.17</v>
      </c>
      <c r="AT35" s="214">
        <v>7.2</v>
      </c>
      <c r="AU35" s="214">
        <v>6.99</v>
      </c>
      <c r="AV35" s="214">
        <v>6.39</v>
      </c>
      <c r="AW35" s="214">
        <v>6.07</v>
      </c>
      <c r="AX35" s="214">
        <v>5.93</v>
      </c>
      <c r="AY35" s="214">
        <v>6.03</v>
      </c>
      <c r="AZ35" s="214">
        <v>6.1831449999999997</v>
      </c>
      <c r="BA35" s="214">
        <v>6.2869339999999996</v>
      </c>
      <c r="BB35" s="355">
        <v>6.1193239999999998</v>
      </c>
      <c r="BC35" s="355">
        <v>6.5397550000000004</v>
      </c>
      <c r="BD35" s="355">
        <v>7.2194440000000002</v>
      </c>
      <c r="BE35" s="355">
        <v>7.3143820000000002</v>
      </c>
      <c r="BF35" s="355">
        <v>7.3534649999999999</v>
      </c>
      <c r="BG35" s="355">
        <v>7.1511849999999999</v>
      </c>
      <c r="BH35" s="355">
        <v>6.5368430000000002</v>
      </c>
      <c r="BI35" s="355">
        <v>6.2099359999999999</v>
      </c>
      <c r="BJ35" s="355">
        <v>6.0655159999999997</v>
      </c>
      <c r="BK35" s="355">
        <v>6.218515</v>
      </c>
      <c r="BL35" s="355">
        <v>6.3736100000000002</v>
      </c>
      <c r="BM35" s="355">
        <v>6.4849940000000004</v>
      </c>
      <c r="BN35" s="355">
        <v>6.3053460000000001</v>
      </c>
      <c r="BO35" s="355">
        <v>6.7356670000000003</v>
      </c>
      <c r="BP35" s="355">
        <v>7.4339599999999999</v>
      </c>
      <c r="BQ35" s="355">
        <v>7.5292199999999996</v>
      </c>
      <c r="BR35" s="355">
        <v>7.5687119999999997</v>
      </c>
      <c r="BS35" s="355">
        <v>7.3549629999999997</v>
      </c>
      <c r="BT35" s="355">
        <v>6.7256859999999996</v>
      </c>
      <c r="BU35" s="355">
        <v>6.3889509999999996</v>
      </c>
      <c r="BV35" s="355">
        <v>6.2382119999999999</v>
      </c>
    </row>
    <row r="36" spans="1:74" s="120" customFormat="1" ht="11.1" customHeight="1" x14ac:dyDescent="0.2">
      <c r="A36" s="119" t="s">
        <v>796</v>
      </c>
      <c r="B36" s="207" t="s">
        <v>575</v>
      </c>
      <c r="C36" s="214">
        <v>7.7369845351000004</v>
      </c>
      <c r="D36" s="214">
        <v>8.0445712992999994</v>
      </c>
      <c r="E36" s="214">
        <v>7.8668393795</v>
      </c>
      <c r="F36" s="214">
        <v>7.9245334640999996</v>
      </c>
      <c r="G36" s="214">
        <v>8.4245171115000002</v>
      </c>
      <c r="H36" s="214">
        <v>9.6751134264999994</v>
      </c>
      <c r="I36" s="214">
        <v>10.326406935</v>
      </c>
      <c r="J36" s="214">
        <v>10.174005003</v>
      </c>
      <c r="K36" s="214">
        <v>10.372971471</v>
      </c>
      <c r="L36" s="214">
        <v>10.227374694</v>
      </c>
      <c r="M36" s="214">
        <v>9.0796407169000002</v>
      </c>
      <c r="N36" s="214">
        <v>8.0376436100999999</v>
      </c>
      <c r="O36" s="214">
        <v>7.7288201042000004</v>
      </c>
      <c r="P36" s="214">
        <v>7.9269008998999997</v>
      </c>
      <c r="Q36" s="214">
        <v>7.8971649236000001</v>
      </c>
      <c r="R36" s="214">
        <v>7.9352571658000004</v>
      </c>
      <c r="S36" s="214">
        <v>8.5599645578000008</v>
      </c>
      <c r="T36" s="214">
        <v>9.7654559225999993</v>
      </c>
      <c r="U36" s="214">
        <v>10.429158824</v>
      </c>
      <c r="V36" s="214">
        <v>10.111332064000001</v>
      </c>
      <c r="W36" s="214">
        <v>10.223876978</v>
      </c>
      <c r="X36" s="214">
        <v>10.057718999</v>
      </c>
      <c r="Y36" s="214">
        <v>8.9872185699999996</v>
      </c>
      <c r="Z36" s="214">
        <v>7.9239208297000001</v>
      </c>
      <c r="AA36" s="214">
        <v>7.6987706936000002</v>
      </c>
      <c r="AB36" s="214">
        <v>7.7489934837999996</v>
      </c>
      <c r="AC36" s="214">
        <v>7.9256788951999999</v>
      </c>
      <c r="AD36" s="214">
        <v>8.0555463793000008</v>
      </c>
      <c r="AE36" s="214">
        <v>8.5691209557000008</v>
      </c>
      <c r="AF36" s="214">
        <v>9.9075253108000005</v>
      </c>
      <c r="AG36" s="214">
        <v>10.306360959999999</v>
      </c>
      <c r="AH36" s="214">
        <v>10.392962916</v>
      </c>
      <c r="AI36" s="214">
        <v>10.279197339</v>
      </c>
      <c r="AJ36" s="214">
        <v>8.2889192301999994</v>
      </c>
      <c r="AK36" s="214">
        <v>8.9337565880999996</v>
      </c>
      <c r="AL36" s="214">
        <v>8.1369997788999999</v>
      </c>
      <c r="AM36" s="214">
        <v>8.1</v>
      </c>
      <c r="AN36" s="214">
        <v>8.19</v>
      </c>
      <c r="AO36" s="214">
        <v>8.39</v>
      </c>
      <c r="AP36" s="214">
        <v>7.79</v>
      </c>
      <c r="AQ36" s="214">
        <v>9.11</v>
      </c>
      <c r="AR36" s="214">
        <v>10.94</v>
      </c>
      <c r="AS36" s="214">
        <v>10.59</v>
      </c>
      <c r="AT36" s="214">
        <v>10.84</v>
      </c>
      <c r="AU36" s="214">
        <v>10.78</v>
      </c>
      <c r="AV36" s="214">
        <v>10.74</v>
      </c>
      <c r="AW36" s="214">
        <v>9.82</v>
      </c>
      <c r="AX36" s="214">
        <v>8.51</v>
      </c>
      <c r="AY36" s="214">
        <v>8.59</v>
      </c>
      <c r="AZ36" s="214">
        <v>8.5772010000000005</v>
      </c>
      <c r="BA36" s="214">
        <v>8.7468760000000003</v>
      </c>
      <c r="BB36" s="355">
        <v>8.1188769999999995</v>
      </c>
      <c r="BC36" s="355">
        <v>9.4755749999999992</v>
      </c>
      <c r="BD36" s="355">
        <v>11.31851</v>
      </c>
      <c r="BE36" s="355">
        <v>10.88706</v>
      </c>
      <c r="BF36" s="355">
        <v>11.076510000000001</v>
      </c>
      <c r="BG36" s="355">
        <v>10.94678</v>
      </c>
      <c r="BH36" s="355">
        <v>10.900790000000001</v>
      </c>
      <c r="BI36" s="355">
        <v>9.9719920000000002</v>
      </c>
      <c r="BJ36" s="355">
        <v>8.6461279999999991</v>
      </c>
      <c r="BK36" s="355">
        <v>8.768205</v>
      </c>
      <c r="BL36" s="355">
        <v>8.7161670000000004</v>
      </c>
      <c r="BM36" s="355">
        <v>8.7825050000000005</v>
      </c>
      <c r="BN36" s="355">
        <v>8.1870229999999999</v>
      </c>
      <c r="BO36" s="355">
        <v>9.5542630000000006</v>
      </c>
      <c r="BP36" s="355">
        <v>11.415940000000001</v>
      </c>
      <c r="BQ36" s="355">
        <v>10.953250000000001</v>
      </c>
      <c r="BR36" s="355">
        <v>11.139189999999999</v>
      </c>
      <c r="BS36" s="355">
        <v>11.02647</v>
      </c>
      <c r="BT36" s="355">
        <v>10.96012</v>
      </c>
      <c r="BU36" s="355">
        <v>10.024660000000001</v>
      </c>
      <c r="BV36" s="355">
        <v>8.6970369999999999</v>
      </c>
    </row>
    <row r="37" spans="1:74" s="120" customFormat="1" ht="11.1" customHeight="1" x14ac:dyDescent="0.2">
      <c r="A37" s="119" t="s">
        <v>797</v>
      </c>
      <c r="B37" s="207" t="s">
        <v>549</v>
      </c>
      <c r="C37" s="214">
        <v>6.98</v>
      </c>
      <c r="D37" s="214">
        <v>7.12</v>
      </c>
      <c r="E37" s="214">
        <v>6.99</v>
      </c>
      <c r="F37" s="214">
        <v>6.77</v>
      </c>
      <c r="G37" s="214">
        <v>6.83</v>
      </c>
      <c r="H37" s="214">
        <v>7.39</v>
      </c>
      <c r="I37" s="214">
        <v>7.62</v>
      </c>
      <c r="J37" s="214">
        <v>7.51</v>
      </c>
      <c r="K37" s="214">
        <v>7.37</v>
      </c>
      <c r="L37" s="214">
        <v>7.07</v>
      </c>
      <c r="M37" s="214">
        <v>6.75</v>
      </c>
      <c r="N37" s="214">
        <v>6.7</v>
      </c>
      <c r="O37" s="214">
        <v>6.67</v>
      </c>
      <c r="P37" s="214">
        <v>6.88</v>
      </c>
      <c r="Q37" s="214">
        <v>6.83</v>
      </c>
      <c r="R37" s="214">
        <v>6.61</v>
      </c>
      <c r="S37" s="214">
        <v>6.74</v>
      </c>
      <c r="T37" s="214">
        <v>7.11</v>
      </c>
      <c r="U37" s="214">
        <v>7.45</v>
      </c>
      <c r="V37" s="214">
        <v>7.35</v>
      </c>
      <c r="W37" s="214">
        <v>7.21</v>
      </c>
      <c r="X37" s="214">
        <v>6.88</v>
      </c>
      <c r="Y37" s="214">
        <v>6.61</v>
      </c>
      <c r="Z37" s="214">
        <v>6.45</v>
      </c>
      <c r="AA37" s="214">
        <v>6.44</v>
      </c>
      <c r="AB37" s="214">
        <v>6.42</v>
      </c>
      <c r="AC37" s="214">
        <v>6.46</v>
      </c>
      <c r="AD37" s="214">
        <v>6.44</v>
      </c>
      <c r="AE37" s="214">
        <v>6.57</v>
      </c>
      <c r="AF37" s="214">
        <v>7.03</v>
      </c>
      <c r="AG37" s="214">
        <v>7.23</v>
      </c>
      <c r="AH37" s="214">
        <v>7.23</v>
      </c>
      <c r="AI37" s="214">
        <v>7.14</v>
      </c>
      <c r="AJ37" s="214">
        <v>6.73</v>
      </c>
      <c r="AK37" s="214">
        <v>6.66</v>
      </c>
      <c r="AL37" s="214">
        <v>6.67</v>
      </c>
      <c r="AM37" s="214">
        <v>6.58</v>
      </c>
      <c r="AN37" s="214">
        <v>6.62</v>
      </c>
      <c r="AO37" s="214">
        <v>6.73</v>
      </c>
      <c r="AP37" s="214">
        <v>6.61</v>
      </c>
      <c r="AQ37" s="214">
        <v>6.81</v>
      </c>
      <c r="AR37" s="214">
        <v>7.22</v>
      </c>
      <c r="AS37" s="214">
        <v>7.35</v>
      </c>
      <c r="AT37" s="214">
        <v>7.25</v>
      </c>
      <c r="AU37" s="214">
        <v>7.22</v>
      </c>
      <c r="AV37" s="214">
        <v>6.95</v>
      </c>
      <c r="AW37" s="214">
        <v>6.79</v>
      </c>
      <c r="AX37" s="214">
        <v>6.63</v>
      </c>
      <c r="AY37" s="214">
        <v>6.97</v>
      </c>
      <c r="AZ37" s="214">
        <v>7.0067469999999998</v>
      </c>
      <c r="BA37" s="214">
        <v>7.0353979999999998</v>
      </c>
      <c r="BB37" s="355">
        <v>6.8794579999999996</v>
      </c>
      <c r="BC37" s="355">
        <v>7.0480619999999998</v>
      </c>
      <c r="BD37" s="355">
        <v>7.4690719999999997</v>
      </c>
      <c r="BE37" s="355">
        <v>7.6321909999999997</v>
      </c>
      <c r="BF37" s="355">
        <v>7.5274359999999998</v>
      </c>
      <c r="BG37" s="355">
        <v>7.5354510000000001</v>
      </c>
      <c r="BH37" s="355">
        <v>7.2539829999999998</v>
      </c>
      <c r="BI37" s="355">
        <v>7.0574890000000003</v>
      </c>
      <c r="BJ37" s="355">
        <v>6.851623</v>
      </c>
      <c r="BK37" s="355">
        <v>7.0537299999999998</v>
      </c>
      <c r="BL37" s="355">
        <v>7.0874139999999999</v>
      </c>
      <c r="BM37" s="355">
        <v>7.1671550000000002</v>
      </c>
      <c r="BN37" s="355">
        <v>6.9717339999999997</v>
      </c>
      <c r="BO37" s="355">
        <v>7.1423649999999999</v>
      </c>
      <c r="BP37" s="355">
        <v>7.5820639999999999</v>
      </c>
      <c r="BQ37" s="355">
        <v>7.751309</v>
      </c>
      <c r="BR37" s="355">
        <v>7.6488750000000003</v>
      </c>
      <c r="BS37" s="355">
        <v>7.6188700000000003</v>
      </c>
      <c r="BT37" s="355">
        <v>7.3554760000000003</v>
      </c>
      <c r="BU37" s="355">
        <v>7.1618069999999996</v>
      </c>
      <c r="BV37" s="355">
        <v>6.9356099999999996</v>
      </c>
    </row>
    <row r="38" spans="1:74" ht="11.1" customHeight="1" x14ac:dyDescent="0.2">
      <c r="A38" s="119"/>
      <c r="B38" s="122" t="s">
        <v>259</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1"/>
      <c r="BC38" s="491"/>
      <c r="BD38" s="491"/>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202</v>
      </c>
      <c r="B39" s="205" t="s">
        <v>568</v>
      </c>
      <c r="C39" s="261">
        <v>15.794403635</v>
      </c>
      <c r="D39" s="261">
        <v>16.341673528000001</v>
      </c>
      <c r="E39" s="261">
        <v>16.022700179000001</v>
      </c>
      <c r="F39" s="261">
        <v>15.426461421999999</v>
      </c>
      <c r="G39" s="261">
        <v>14.994940759</v>
      </c>
      <c r="H39" s="261">
        <v>15.069678379999999</v>
      </c>
      <c r="I39" s="261">
        <v>15.092686592</v>
      </c>
      <c r="J39" s="261">
        <v>15.459114288</v>
      </c>
      <c r="K39" s="261">
        <v>15.11726498</v>
      </c>
      <c r="L39" s="261">
        <v>14.782793755</v>
      </c>
      <c r="M39" s="261">
        <v>14.965949367</v>
      </c>
      <c r="N39" s="261">
        <v>16.142932056999999</v>
      </c>
      <c r="O39" s="261">
        <v>17.340830916000002</v>
      </c>
      <c r="P39" s="261">
        <v>18.312635122</v>
      </c>
      <c r="Q39" s="261">
        <v>17.997268972000001</v>
      </c>
      <c r="R39" s="261">
        <v>17.002186130999998</v>
      </c>
      <c r="S39" s="261">
        <v>16.423230061000002</v>
      </c>
      <c r="T39" s="261">
        <v>16.166327625000001</v>
      </c>
      <c r="U39" s="261">
        <v>15.771609995</v>
      </c>
      <c r="V39" s="261">
        <v>15.794660416999999</v>
      </c>
      <c r="W39" s="261">
        <v>15.994561035</v>
      </c>
      <c r="X39" s="261">
        <v>15.702529402</v>
      </c>
      <c r="Y39" s="261">
        <v>15.605887904999999</v>
      </c>
      <c r="Z39" s="261">
        <v>15.958031088</v>
      </c>
      <c r="AA39" s="261">
        <v>16.225829396999998</v>
      </c>
      <c r="AB39" s="261">
        <v>16.606979820999999</v>
      </c>
      <c r="AC39" s="261">
        <v>16.357681349</v>
      </c>
      <c r="AD39" s="261">
        <v>16.256933607000001</v>
      </c>
      <c r="AE39" s="261">
        <v>15.883431049</v>
      </c>
      <c r="AF39" s="261">
        <v>15.978756298</v>
      </c>
      <c r="AG39" s="261">
        <v>15.990349514</v>
      </c>
      <c r="AH39" s="261">
        <v>16.028572158999999</v>
      </c>
      <c r="AI39" s="261">
        <v>16.422082495000002</v>
      </c>
      <c r="AJ39" s="261">
        <v>16.033653480000002</v>
      </c>
      <c r="AK39" s="261">
        <v>15.871025081000001</v>
      </c>
      <c r="AL39" s="261">
        <v>15.845880518</v>
      </c>
      <c r="AM39" s="261">
        <v>15.88</v>
      </c>
      <c r="AN39" s="261">
        <v>16.12</v>
      </c>
      <c r="AO39" s="261">
        <v>15.82</v>
      </c>
      <c r="AP39" s="261">
        <v>15.94</v>
      </c>
      <c r="AQ39" s="261">
        <v>15.65</v>
      </c>
      <c r="AR39" s="261">
        <v>16.02</v>
      </c>
      <c r="AS39" s="261">
        <v>16.34</v>
      </c>
      <c r="AT39" s="261">
        <v>16.350000000000001</v>
      </c>
      <c r="AU39" s="261">
        <v>16.350000000000001</v>
      </c>
      <c r="AV39" s="261">
        <v>16.350000000000001</v>
      </c>
      <c r="AW39" s="261">
        <v>16.239999999999998</v>
      </c>
      <c r="AX39" s="261">
        <v>16.45</v>
      </c>
      <c r="AY39" s="261">
        <v>17.64</v>
      </c>
      <c r="AZ39" s="261">
        <v>17.712029999999999</v>
      </c>
      <c r="BA39" s="261">
        <v>17.121639999999999</v>
      </c>
      <c r="BB39" s="384">
        <v>16.987970000000001</v>
      </c>
      <c r="BC39" s="384">
        <v>16.528179999999999</v>
      </c>
      <c r="BD39" s="384">
        <v>16.855170000000001</v>
      </c>
      <c r="BE39" s="384">
        <v>17.0532</v>
      </c>
      <c r="BF39" s="384">
        <v>17.022210000000001</v>
      </c>
      <c r="BG39" s="384">
        <v>17.233270000000001</v>
      </c>
      <c r="BH39" s="384">
        <v>17.091529999999999</v>
      </c>
      <c r="BI39" s="384">
        <v>16.97438</v>
      </c>
      <c r="BJ39" s="384">
        <v>17.267959999999999</v>
      </c>
      <c r="BK39" s="384">
        <v>18.382449999999999</v>
      </c>
      <c r="BL39" s="384">
        <v>18.262650000000001</v>
      </c>
      <c r="BM39" s="384">
        <v>17.418060000000001</v>
      </c>
      <c r="BN39" s="384">
        <v>17.280670000000001</v>
      </c>
      <c r="BO39" s="384">
        <v>16.74785</v>
      </c>
      <c r="BP39" s="384">
        <v>17.059519999999999</v>
      </c>
      <c r="BQ39" s="384">
        <v>17.289020000000001</v>
      </c>
      <c r="BR39" s="384">
        <v>17.24858</v>
      </c>
      <c r="BS39" s="384">
        <v>17.426819999999999</v>
      </c>
      <c r="BT39" s="384">
        <v>17.30406</v>
      </c>
      <c r="BU39" s="384">
        <v>17.241340000000001</v>
      </c>
      <c r="BV39" s="384">
        <v>17.590540000000001</v>
      </c>
    </row>
    <row r="40" spans="1:74" ht="11.1" customHeight="1" x14ac:dyDescent="0.2">
      <c r="A40" s="265" t="s">
        <v>203</v>
      </c>
      <c r="B40" s="187" t="s">
        <v>601</v>
      </c>
      <c r="C40" s="261">
        <v>13.704220367</v>
      </c>
      <c r="D40" s="261">
        <v>14.391519811</v>
      </c>
      <c r="E40" s="261">
        <v>13.878468825000001</v>
      </c>
      <c r="F40" s="261">
        <v>12.87002676</v>
      </c>
      <c r="G40" s="261">
        <v>12.819292372</v>
      </c>
      <c r="H40" s="261">
        <v>13.586371129</v>
      </c>
      <c r="I40" s="261">
        <v>13.95868099</v>
      </c>
      <c r="J40" s="261">
        <v>13.531310862</v>
      </c>
      <c r="K40" s="261">
        <v>13.454922098000001</v>
      </c>
      <c r="L40" s="261">
        <v>12.755806186999999</v>
      </c>
      <c r="M40" s="261">
        <v>12.757024473</v>
      </c>
      <c r="N40" s="261">
        <v>12.788469929</v>
      </c>
      <c r="O40" s="261">
        <v>12.815494831000001</v>
      </c>
      <c r="P40" s="261">
        <v>13.281197195000001</v>
      </c>
      <c r="Q40" s="261">
        <v>13.251592942</v>
      </c>
      <c r="R40" s="261">
        <v>12.498220347</v>
      </c>
      <c r="S40" s="261">
        <v>12.614944896000001</v>
      </c>
      <c r="T40" s="261">
        <v>13.350193109999999</v>
      </c>
      <c r="U40" s="261">
        <v>13.509824814</v>
      </c>
      <c r="V40" s="261">
        <v>13.517725296</v>
      </c>
      <c r="W40" s="261">
        <v>13.359682111</v>
      </c>
      <c r="X40" s="261">
        <v>12.734578813000001</v>
      </c>
      <c r="Y40" s="261">
        <v>12.346288744000001</v>
      </c>
      <c r="Z40" s="261">
        <v>12.358873689999999</v>
      </c>
      <c r="AA40" s="261">
        <v>12.158868701999999</v>
      </c>
      <c r="AB40" s="261">
        <v>12.229037018</v>
      </c>
      <c r="AC40" s="261">
        <v>12.133290450000001</v>
      </c>
      <c r="AD40" s="261">
        <v>12.145797399999999</v>
      </c>
      <c r="AE40" s="261">
        <v>12.129694615</v>
      </c>
      <c r="AF40" s="261">
        <v>12.842353541</v>
      </c>
      <c r="AG40" s="261">
        <v>13.177121395</v>
      </c>
      <c r="AH40" s="261">
        <v>13.312404211</v>
      </c>
      <c r="AI40" s="261">
        <v>13.214819138999999</v>
      </c>
      <c r="AJ40" s="261">
        <v>12.475485256000001</v>
      </c>
      <c r="AK40" s="261">
        <v>12.226639183</v>
      </c>
      <c r="AL40" s="261">
        <v>12.156250775</v>
      </c>
      <c r="AM40" s="261">
        <v>12.43</v>
      </c>
      <c r="AN40" s="261">
        <v>12.28</v>
      </c>
      <c r="AO40" s="261">
        <v>12.35</v>
      </c>
      <c r="AP40" s="261">
        <v>12.17</v>
      </c>
      <c r="AQ40" s="261">
        <v>12.62</v>
      </c>
      <c r="AR40" s="261">
        <v>13.2</v>
      </c>
      <c r="AS40" s="261">
        <v>13.4</v>
      </c>
      <c r="AT40" s="261">
        <v>13.27</v>
      </c>
      <c r="AU40" s="261">
        <v>13.08</v>
      </c>
      <c r="AV40" s="261">
        <v>12.55</v>
      </c>
      <c r="AW40" s="261">
        <v>12.17</v>
      </c>
      <c r="AX40" s="261">
        <v>12.18</v>
      </c>
      <c r="AY40" s="261">
        <v>12.76</v>
      </c>
      <c r="AZ40" s="261">
        <v>12.54012</v>
      </c>
      <c r="BA40" s="261">
        <v>12.52693</v>
      </c>
      <c r="BB40" s="384">
        <v>12.34094</v>
      </c>
      <c r="BC40" s="384">
        <v>12.77394</v>
      </c>
      <c r="BD40" s="384">
        <v>13.379009999999999</v>
      </c>
      <c r="BE40" s="384">
        <v>13.602510000000001</v>
      </c>
      <c r="BF40" s="384">
        <v>13.51239</v>
      </c>
      <c r="BG40" s="384">
        <v>13.26491</v>
      </c>
      <c r="BH40" s="384">
        <v>12.746320000000001</v>
      </c>
      <c r="BI40" s="384">
        <v>12.37114</v>
      </c>
      <c r="BJ40" s="384">
        <v>12.37039</v>
      </c>
      <c r="BK40" s="384">
        <v>12.87107</v>
      </c>
      <c r="BL40" s="384">
        <v>12.707229999999999</v>
      </c>
      <c r="BM40" s="384">
        <v>12.65549</v>
      </c>
      <c r="BN40" s="384">
        <v>12.467689999999999</v>
      </c>
      <c r="BO40" s="384">
        <v>12.90513</v>
      </c>
      <c r="BP40" s="384">
        <v>13.51695</v>
      </c>
      <c r="BQ40" s="384">
        <v>13.76019</v>
      </c>
      <c r="BR40" s="384">
        <v>13.675409999999999</v>
      </c>
      <c r="BS40" s="384">
        <v>13.422280000000001</v>
      </c>
      <c r="BT40" s="384">
        <v>12.91587</v>
      </c>
      <c r="BU40" s="384">
        <v>12.560420000000001</v>
      </c>
      <c r="BV40" s="384">
        <v>12.57372</v>
      </c>
    </row>
    <row r="41" spans="1:74" ht="11.1" customHeight="1" x14ac:dyDescent="0.2">
      <c r="A41" s="265" t="s">
        <v>204</v>
      </c>
      <c r="B41" s="205" t="s">
        <v>569</v>
      </c>
      <c r="C41" s="261">
        <v>9.5249263895999992</v>
      </c>
      <c r="D41" s="261">
        <v>9.7195238531000001</v>
      </c>
      <c r="E41" s="261">
        <v>9.6944528101999996</v>
      </c>
      <c r="F41" s="261">
        <v>9.6692589672999993</v>
      </c>
      <c r="G41" s="261">
        <v>9.6980537436999992</v>
      </c>
      <c r="H41" s="261">
        <v>10.123940586</v>
      </c>
      <c r="I41" s="261">
        <v>10.172064481</v>
      </c>
      <c r="J41" s="261">
        <v>10.198743404</v>
      </c>
      <c r="K41" s="261">
        <v>9.7597344376000006</v>
      </c>
      <c r="L41" s="261">
        <v>9.8802685913000001</v>
      </c>
      <c r="M41" s="261">
        <v>9.8664582433000003</v>
      </c>
      <c r="N41" s="261">
        <v>9.8379555958000005</v>
      </c>
      <c r="O41" s="261">
        <v>9.6942644266000002</v>
      </c>
      <c r="P41" s="261">
        <v>9.8092073451000008</v>
      </c>
      <c r="Q41" s="261">
        <v>9.8050173425999994</v>
      </c>
      <c r="R41" s="261">
        <v>9.6350999446000003</v>
      </c>
      <c r="S41" s="261">
        <v>9.6898823091999997</v>
      </c>
      <c r="T41" s="261">
        <v>9.9849408708999992</v>
      </c>
      <c r="U41" s="261">
        <v>10.340826953000001</v>
      </c>
      <c r="V41" s="261">
        <v>10.235754428</v>
      </c>
      <c r="W41" s="261">
        <v>9.9785635881000001</v>
      </c>
      <c r="X41" s="261">
        <v>9.7834907780000009</v>
      </c>
      <c r="Y41" s="261">
        <v>9.8501701178999994</v>
      </c>
      <c r="Z41" s="261">
        <v>9.7097855798000001</v>
      </c>
      <c r="AA41" s="261">
        <v>9.7235569550999994</v>
      </c>
      <c r="AB41" s="261">
        <v>9.7205937432000002</v>
      </c>
      <c r="AC41" s="261">
        <v>9.6974702943000004</v>
      </c>
      <c r="AD41" s="261">
        <v>9.7376903995999999</v>
      </c>
      <c r="AE41" s="261">
        <v>9.8915104375999992</v>
      </c>
      <c r="AF41" s="261">
        <v>10.018803639</v>
      </c>
      <c r="AG41" s="261">
        <v>10.18477128</v>
      </c>
      <c r="AH41" s="261">
        <v>10.225991233</v>
      </c>
      <c r="AI41" s="261">
        <v>10.033247995</v>
      </c>
      <c r="AJ41" s="261">
        <v>9.9410443412999996</v>
      </c>
      <c r="AK41" s="261">
        <v>9.9594638610999997</v>
      </c>
      <c r="AL41" s="261">
        <v>9.9891884435999998</v>
      </c>
      <c r="AM41" s="261">
        <v>9.85</v>
      </c>
      <c r="AN41" s="261">
        <v>9.9700000000000006</v>
      </c>
      <c r="AO41" s="261">
        <v>10.210000000000001</v>
      </c>
      <c r="AP41" s="261">
        <v>9.9600000000000009</v>
      </c>
      <c r="AQ41" s="261">
        <v>10.14</v>
      </c>
      <c r="AR41" s="261">
        <v>10.27</v>
      </c>
      <c r="AS41" s="261">
        <v>10.24</v>
      </c>
      <c r="AT41" s="261">
        <v>10.17</v>
      </c>
      <c r="AU41" s="261">
        <v>10.08</v>
      </c>
      <c r="AV41" s="261">
        <v>9.92</v>
      </c>
      <c r="AW41" s="261">
        <v>10.1</v>
      </c>
      <c r="AX41" s="261">
        <v>10.01</v>
      </c>
      <c r="AY41" s="261">
        <v>10.26</v>
      </c>
      <c r="AZ41" s="261">
        <v>10.392659999999999</v>
      </c>
      <c r="BA41" s="261">
        <v>10.527520000000001</v>
      </c>
      <c r="BB41" s="384">
        <v>10.26092</v>
      </c>
      <c r="BC41" s="384">
        <v>10.46087</v>
      </c>
      <c r="BD41" s="384">
        <v>10.59455</v>
      </c>
      <c r="BE41" s="384">
        <v>10.612920000000001</v>
      </c>
      <c r="BF41" s="384">
        <v>10.617889999999999</v>
      </c>
      <c r="BG41" s="384">
        <v>10.499599999999999</v>
      </c>
      <c r="BH41" s="384">
        <v>10.35657</v>
      </c>
      <c r="BI41" s="384">
        <v>10.549160000000001</v>
      </c>
      <c r="BJ41" s="384">
        <v>10.4381</v>
      </c>
      <c r="BK41" s="384">
        <v>10.62349</v>
      </c>
      <c r="BL41" s="384">
        <v>10.690569999999999</v>
      </c>
      <c r="BM41" s="384">
        <v>10.851139999999999</v>
      </c>
      <c r="BN41" s="384">
        <v>10.584720000000001</v>
      </c>
      <c r="BO41" s="384">
        <v>10.76357</v>
      </c>
      <c r="BP41" s="384">
        <v>10.88885</v>
      </c>
      <c r="BQ41" s="384">
        <v>10.882400000000001</v>
      </c>
      <c r="BR41" s="384">
        <v>10.84986</v>
      </c>
      <c r="BS41" s="384">
        <v>10.678330000000001</v>
      </c>
      <c r="BT41" s="384">
        <v>10.53473</v>
      </c>
      <c r="BU41" s="384">
        <v>10.73546</v>
      </c>
      <c r="BV41" s="384">
        <v>10.635199999999999</v>
      </c>
    </row>
    <row r="42" spans="1:74" ht="11.1" customHeight="1" x14ac:dyDescent="0.2">
      <c r="A42" s="265" t="s">
        <v>205</v>
      </c>
      <c r="B42" s="205" t="s">
        <v>570</v>
      </c>
      <c r="C42" s="261">
        <v>8.4273229768999993</v>
      </c>
      <c r="D42" s="261">
        <v>8.5816015079000003</v>
      </c>
      <c r="E42" s="261">
        <v>8.8522183738999995</v>
      </c>
      <c r="F42" s="261">
        <v>8.8213436851000004</v>
      </c>
      <c r="G42" s="261">
        <v>9.1126392743999993</v>
      </c>
      <c r="H42" s="261">
        <v>9.8670263096999999</v>
      </c>
      <c r="I42" s="261">
        <v>10.127467049</v>
      </c>
      <c r="J42" s="261">
        <v>10.196704108</v>
      </c>
      <c r="K42" s="261">
        <v>9.4734225258000002</v>
      </c>
      <c r="L42" s="261">
        <v>8.8215033133999992</v>
      </c>
      <c r="M42" s="261">
        <v>8.5797026890999994</v>
      </c>
      <c r="N42" s="261">
        <v>8.4810894060000006</v>
      </c>
      <c r="O42" s="261">
        <v>8.5610997267000002</v>
      </c>
      <c r="P42" s="261">
        <v>8.6690802856999998</v>
      </c>
      <c r="Q42" s="261">
        <v>8.6288235795000006</v>
      </c>
      <c r="R42" s="261">
        <v>8.8753773192000001</v>
      </c>
      <c r="S42" s="261">
        <v>9.2269008292999999</v>
      </c>
      <c r="T42" s="261">
        <v>10.210100125</v>
      </c>
      <c r="U42" s="261">
        <v>10.425515795999999</v>
      </c>
      <c r="V42" s="261">
        <v>10.226950533</v>
      </c>
      <c r="W42" s="261">
        <v>9.6525172240000003</v>
      </c>
      <c r="X42" s="261">
        <v>9.0266356771999998</v>
      </c>
      <c r="Y42" s="261">
        <v>8.8301109299</v>
      </c>
      <c r="Z42" s="261">
        <v>8.7829844967999993</v>
      </c>
      <c r="AA42" s="261">
        <v>8.8275866761999993</v>
      </c>
      <c r="AB42" s="261">
        <v>8.8940170901000002</v>
      </c>
      <c r="AC42" s="261">
        <v>9.0695600211999992</v>
      </c>
      <c r="AD42" s="261">
        <v>9.0426343508000002</v>
      </c>
      <c r="AE42" s="261">
        <v>9.5982114545999995</v>
      </c>
      <c r="AF42" s="261">
        <v>10.484066761999999</v>
      </c>
      <c r="AG42" s="261">
        <v>10.640113510000001</v>
      </c>
      <c r="AH42" s="261">
        <v>10.61912893</v>
      </c>
      <c r="AI42" s="261">
        <v>9.9834773742999996</v>
      </c>
      <c r="AJ42" s="261">
        <v>9.2507127089000001</v>
      </c>
      <c r="AK42" s="261">
        <v>9.1853315966999993</v>
      </c>
      <c r="AL42" s="261">
        <v>8.9830778428000002</v>
      </c>
      <c r="AM42" s="261">
        <v>8.99</v>
      </c>
      <c r="AN42" s="261">
        <v>9.26</v>
      </c>
      <c r="AO42" s="261">
        <v>9.25</v>
      </c>
      <c r="AP42" s="261">
        <v>9.41</v>
      </c>
      <c r="AQ42" s="261">
        <v>9.85</v>
      </c>
      <c r="AR42" s="261">
        <v>10.8</v>
      </c>
      <c r="AS42" s="261">
        <v>11.08</v>
      </c>
      <c r="AT42" s="261">
        <v>10.87</v>
      </c>
      <c r="AU42" s="261">
        <v>10.220000000000001</v>
      </c>
      <c r="AV42" s="261">
        <v>9.4499999999999993</v>
      </c>
      <c r="AW42" s="261">
        <v>9.27</v>
      </c>
      <c r="AX42" s="261">
        <v>9.17</v>
      </c>
      <c r="AY42" s="261">
        <v>9.09</v>
      </c>
      <c r="AZ42" s="261">
        <v>9.4032560000000007</v>
      </c>
      <c r="BA42" s="261">
        <v>9.4205810000000003</v>
      </c>
      <c r="BB42" s="384">
        <v>9.6048249999999999</v>
      </c>
      <c r="BC42" s="384">
        <v>10.083299999999999</v>
      </c>
      <c r="BD42" s="384">
        <v>11.081110000000001</v>
      </c>
      <c r="BE42" s="384">
        <v>11.402850000000001</v>
      </c>
      <c r="BF42" s="384">
        <v>11.168990000000001</v>
      </c>
      <c r="BG42" s="384">
        <v>10.567170000000001</v>
      </c>
      <c r="BH42" s="384">
        <v>9.7686890000000002</v>
      </c>
      <c r="BI42" s="384">
        <v>9.5924619999999994</v>
      </c>
      <c r="BJ42" s="384">
        <v>9.4873849999999997</v>
      </c>
      <c r="BK42" s="384">
        <v>9.3488240000000005</v>
      </c>
      <c r="BL42" s="384">
        <v>9.6514199999999999</v>
      </c>
      <c r="BM42" s="384">
        <v>9.6689690000000006</v>
      </c>
      <c r="BN42" s="384">
        <v>9.8495050000000006</v>
      </c>
      <c r="BO42" s="384">
        <v>10.32596</v>
      </c>
      <c r="BP42" s="384">
        <v>11.334440000000001</v>
      </c>
      <c r="BQ42" s="384">
        <v>11.64508</v>
      </c>
      <c r="BR42" s="384">
        <v>11.39213</v>
      </c>
      <c r="BS42" s="384">
        <v>10.764279999999999</v>
      </c>
      <c r="BT42" s="384">
        <v>9.9638559999999998</v>
      </c>
      <c r="BU42" s="384">
        <v>9.7883530000000007</v>
      </c>
      <c r="BV42" s="384">
        <v>9.6831999999999994</v>
      </c>
    </row>
    <row r="43" spans="1:74" ht="11.1" customHeight="1" x14ac:dyDescent="0.2">
      <c r="A43" s="265" t="s">
        <v>206</v>
      </c>
      <c r="B43" s="205" t="s">
        <v>571</v>
      </c>
      <c r="C43" s="261">
        <v>9.9427577247999999</v>
      </c>
      <c r="D43" s="261">
        <v>10.114635098999999</v>
      </c>
      <c r="E43" s="261">
        <v>9.9384570744000005</v>
      </c>
      <c r="F43" s="261">
        <v>9.8720276091999999</v>
      </c>
      <c r="G43" s="261">
        <v>9.8672038728999993</v>
      </c>
      <c r="H43" s="261">
        <v>10.259209254</v>
      </c>
      <c r="I43" s="261">
        <v>10.382392064999999</v>
      </c>
      <c r="J43" s="261">
        <v>10.285075951</v>
      </c>
      <c r="K43" s="261">
        <v>10.483502968</v>
      </c>
      <c r="L43" s="261">
        <v>9.9171053362000006</v>
      </c>
      <c r="M43" s="261">
        <v>9.8383783066999992</v>
      </c>
      <c r="N43" s="261">
        <v>9.7833243112999995</v>
      </c>
      <c r="O43" s="261">
        <v>9.8727152074000006</v>
      </c>
      <c r="P43" s="261">
        <v>10.040653338</v>
      </c>
      <c r="Q43" s="261">
        <v>9.9071204715000007</v>
      </c>
      <c r="R43" s="261">
        <v>9.7482798801000001</v>
      </c>
      <c r="S43" s="261">
        <v>9.7868559511999997</v>
      </c>
      <c r="T43" s="261">
        <v>10.049843483</v>
      </c>
      <c r="U43" s="261">
        <v>10.510176012000001</v>
      </c>
      <c r="V43" s="261">
        <v>10.219616652999999</v>
      </c>
      <c r="W43" s="261">
        <v>10.123553450999999</v>
      </c>
      <c r="X43" s="261">
        <v>9.8156136625000006</v>
      </c>
      <c r="Y43" s="261">
        <v>9.6464072324999997</v>
      </c>
      <c r="Z43" s="261">
        <v>9.6111386140999997</v>
      </c>
      <c r="AA43" s="261">
        <v>9.7164810962000008</v>
      </c>
      <c r="AB43" s="261">
        <v>9.7412390301999991</v>
      </c>
      <c r="AC43" s="261">
        <v>9.6268939448000008</v>
      </c>
      <c r="AD43" s="261">
        <v>9.5348894611000006</v>
      </c>
      <c r="AE43" s="261">
        <v>9.5702859277000005</v>
      </c>
      <c r="AF43" s="261">
        <v>10.013318178</v>
      </c>
      <c r="AG43" s="261">
        <v>10.097223001</v>
      </c>
      <c r="AH43" s="261">
        <v>10.080974786000001</v>
      </c>
      <c r="AI43" s="261">
        <v>9.9793311433999996</v>
      </c>
      <c r="AJ43" s="261">
        <v>9.6797463491000002</v>
      </c>
      <c r="AK43" s="261">
        <v>9.5959473710999994</v>
      </c>
      <c r="AL43" s="261">
        <v>9.5762073307000009</v>
      </c>
      <c r="AM43" s="261">
        <v>9.8000000000000007</v>
      </c>
      <c r="AN43" s="261">
        <v>9.93</v>
      </c>
      <c r="AO43" s="261">
        <v>9.8699999999999992</v>
      </c>
      <c r="AP43" s="261">
        <v>9.81</v>
      </c>
      <c r="AQ43" s="261">
        <v>9.8000000000000007</v>
      </c>
      <c r="AR43" s="261">
        <v>10.17</v>
      </c>
      <c r="AS43" s="261">
        <v>10.38</v>
      </c>
      <c r="AT43" s="261">
        <v>10.33</v>
      </c>
      <c r="AU43" s="261">
        <v>10.35</v>
      </c>
      <c r="AV43" s="261">
        <v>10.08</v>
      </c>
      <c r="AW43" s="261">
        <v>9.84</v>
      </c>
      <c r="AX43" s="261">
        <v>9.8699999999999992</v>
      </c>
      <c r="AY43" s="261">
        <v>10.19</v>
      </c>
      <c r="AZ43" s="261">
        <v>10.30842</v>
      </c>
      <c r="BA43" s="261">
        <v>10.2041</v>
      </c>
      <c r="BB43" s="384">
        <v>10.097250000000001</v>
      </c>
      <c r="BC43" s="384">
        <v>10.05733</v>
      </c>
      <c r="BD43" s="384">
        <v>10.42347</v>
      </c>
      <c r="BE43" s="384">
        <v>10.6656</v>
      </c>
      <c r="BF43" s="384">
        <v>10.63594</v>
      </c>
      <c r="BG43" s="384">
        <v>10.69791</v>
      </c>
      <c r="BH43" s="384">
        <v>10.46167</v>
      </c>
      <c r="BI43" s="384">
        <v>10.22639</v>
      </c>
      <c r="BJ43" s="384">
        <v>10.26168</v>
      </c>
      <c r="BK43" s="384">
        <v>10.640919999999999</v>
      </c>
      <c r="BL43" s="384">
        <v>10.74048</v>
      </c>
      <c r="BM43" s="384">
        <v>10.609120000000001</v>
      </c>
      <c r="BN43" s="384">
        <v>10.44078</v>
      </c>
      <c r="BO43" s="384">
        <v>10.372059999999999</v>
      </c>
      <c r="BP43" s="384">
        <v>10.72</v>
      </c>
      <c r="BQ43" s="384">
        <v>10.93369</v>
      </c>
      <c r="BR43" s="384">
        <v>10.864850000000001</v>
      </c>
      <c r="BS43" s="384">
        <v>10.877000000000001</v>
      </c>
      <c r="BT43" s="384">
        <v>10.61917</v>
      </c>
      <c r="BU43" s="384">
        <v>10.368499999999999</v>
      </c>
      <c r="BV43" s="384">
        <v>10.40094</v>
      </c>
    </row>
    <row r="44" spans="1:74" ht="11.1" customHeight="1" x14ac:dyDescent="0.2">
      <c r="A44" s="265" t="s">
        <v>207</v>
      </c>
      <c r="B44" s="205" t="s">
        <v>572</v>
      </c>
      <c r="C44" s="261">
        <v>8.9128931174999995</v>
      </c>
      <c r="D44" s="261">
        <v>8.9880903784000008</v>
      </c>
      <c r="E44" s="261">
        <v>9.0877645058999992</v>
      </c>
      <c r="F44" s="261">
        <v>8.9367734914000003</v>
      </c>
      <c r="G44" s="261">
        <v>8.9881710192999993</v>
      </c>
      <c r="H44" s="261">
        <v>9.5071439224999992</v>
      </c>
      <c r="I44" s="261">
        <v>9.5999760823999996</v>
      </c>
      <c r="J44" s="261">
        <v>9.4389379474999995</v>
      </c>
      <c r="K44" s="261">
        <v>9.2156329419999992</v>
      </c>
      <c r="L44" s="261">
        <v>8.7160721290000005</v>
      </c>
      <c r="M44" s="261">
        <v>8.6999273670000008</v>
      </c>
      <c r="N44" s="261">
        <v>8.7218714599999991</v>
      </c>
      <c r="O44" s="261">
        <v>8.8193737823999996</v>
      </c>
      <c r="P44" s="261">
        <v>9.0685915887000004</v>
      </c>
      <c r="Q44" s="261">
        <v>8.8093156380999993</v>
      </c>
      <c r="R44" s="261">
        <v>8.8268562121999992</v>
      </c>
      <c r="S44" s="261">
        <v>8.9040994630999997</v>
      </c>
      <c r="T44" s="261">
        <v>9.3137344511000002</v>
      </c>
      <c r="U44" s="261">
        <v>9.4084861013999994</v>
      </c>
      <c r="V44" s="261">
        <v>9.4204208001000005</v>
      </c>
      <c r="W44" s="261">
        <v>9.3910675603999998</v>
      </c>
      <c r="X44" s="261">
        <v>8.9242349736000008</v>
      </c>
      <c r="Y44" s="261">
        <v>8.8355077716999997</v>
      </c>
      <c r="Z44" s="261">
        <v>8.7996161381999993</v>
      </c>
      <c r="AA44" s="261">
        <v>8.7700196997000006</v>
      </c>
      <c r="AB44" s="261">
        <v>8.6744082347999996</v>
      </c>
      <c r="AC44" s="261">
        <v>8.6802342304</v>
      </c>
      <c r="AD44" s="261">
        <v>8.6594477151000007</v>
      </c>
      <c r="AE44" s="261">
        <v>8.6585608501000006</v>
      </c>
      <c r="AF44" s="261">
        <v>9.1959633829000005</v>
      </c>
      <c r="AG44" s="261">
        <v>9.3629862560999992</v>
      </c>
      <c r="AH44" s="261">
        <v>9.3519368894999992</v>
      </c>
      <c r="AI44" s="261">
        <v>9.3588308522000005</v>
      </c>
      <c r="AJ44" s="261">
        <v>9.1751703220999996</v>
      </c>
      <c r="AK44" s="261">
        <v>9.0827522617999996</v>
      </c>
      <c r="AL44" s="261">
        <v>9.2765964123</v>
      </c>
      <c r="AM44" s="261">
        <v>9.18</v>
      </c>
      <c r="AN44" s="261">
        <v>9.2799999999999994</v>
      </c>
      <c r="AO44" s="261">
        <v>9.17</v>
      </c>
      <c r="AP44" s="261">
        <v>9.1199999999999992</v>
      </c>
      <c r="AQ44" s="261">
        <v>9.15</v>
      </c>
      <c r="AR44" s="261">
        <v>9.51</v>
      </c>
      <c r="AS44" s="261">
        <v>9.6199999999999992</v>
      </c>
      <c r="AT44" s="261">
        <v>9.51</v>
      </c>
      <c r="AU44" s="261">
        <v>9.52</v>
      </c>
      <c r="AV44" s="261">
        <v>9.2200000000000006</v>
      </c>
      <c r="AW44" s="261">
        <v>9.26</v>
      </c>
      <c r="AX44" s="261">
        <v>9.2100000000000009</v>
      </c>
      <c r="AY44" s="261">
        <v>9.19</v>
      </c>
      <c r="AZ44" s="261">
        <v>9.4553809999999991</v>
      </c>
      <c r="BA44" s="261">
        <v>9.3397279999999991</v>
      </c>
      <c r="BB44" s="384">
        <v>9.353021</v>
      </c>
      <c r="BC44" s="384">
        <v>9.4148479999999992</v>
      </c>
      <c r="BD44" s="384">
        <v>9.8355549999999994</v>
      </c>
      <c r="BE44" s="384">
        <v>10.054309999999999</v>
      </c>
      <c r="BF44" s="384">
        <v>10.021089999999999</v>
      </c>
      <c r="BG44" s="384">
        <v>10.11388</v>
      </c>
      <c r="BH44" s="384">
        <v>9.8146280000000008</v>
      </c>
      <c r="BI44" s="384">
        <v>9.8751800000000003</v>
      </c>
      <c r="BJ44" s="384">
        <v>9.780106</v>
      </c>
      <c r="BK44" s="384">
        <v>9.5931029999999993</v>
      </c>
      <c r="BL44" s="384">
        <v>9.7218110000000006</v>
      </c>
      <c r="BM44" s="384">
        <v>9.7137060000000002</v>
      </c>
      <c r="BN44" s="384">
        <v>9.6469670000000001</v>
      </c>
      <c r="BO44" s="384">
        <v>9.6569760000000002</v>
      </c>
      <c r="BP44" s="384">
        <v>10.027939999999999</v>
      </c>
      <c r="BQ44" s="384">
        <v>10.17127</v>
      </c>
      <c r="BR44" s="384">
        <v>10.06758</v>
      </c>
      <c r="BS44" s="384">
        <v>10.09177</v>
      </c>
      <c r="BT44" s="384">
        <v>9.8334700000000002</v>
      </c>
      <c r="BU44" s="384">
        <v>9.9168920000000007</v>
      </c>
      <c r="BV44" s="384">
        <v>9.8630969999999998</v>
      </c>
    </row>
    <row r="45" spans="1:74" ht="11.1" customHeight="1" x14ac:dyDescent="0.2">
      <c r="A45" s="265" t="s">
        <v>208</v>
      </c>
      <c r="B45" s="205" t="s">
        <v>573</v>
      </c>
      <c r="C45" s="261">
        <v>8.2835607226000008</v>
      </c>
      <c r="D45" s="261">
        <v>8.4383791197000004</v>
      </c>
      <c r="E45" s="261">
        <v>8.4557058981999997</v>
      </c>
      <c r="F45" s="261">
        <v>8.4084345665000004</v>
      </c>
      <c r="G45" s="261">
        <v>8.4502626716000009</v>
      </c>
      <c r="H45" s="261">
        <v>8.9753227809999991</v>
      </c>
      <c r="I45" s="261">
        <v>9.1460664949999995</v>
      </c>
      <c r="J45" s="261">
        <v>9.0052001798999992</v>
      </c>
      <c r="K45" s="261">
        <v>8.9396275737999993</v>
      </c>
      <c r="L45" s="261">
        <v>8.6256203882999998</v>
      </c>
      <c r="M45" s="261">
        <v>8.2837778755000002</v>
      </c>
      <c r="N45" s="261">
        <v>8.4068151224999994</v>
      </c>
      <c r="O45" s="261">
        <v>8.4908958499999994</v>
      </c>
      <c r="P45" s="261">
        <v>8.4799347183999991</v>
      </c>
      <c r="Q45" s="261">
        <v>8.4325287734999996</v>
      </c>
      <c r="R45" s="261">
        <v>8.1786008452000001</v>
      </c>
      <c r="S45" s="261">
        <v>8.3784336458999995</v>
      </c>
      <c r="T45" s="261">
        <v>8.5726254148999992</v>
      </c>
      <c r="U45" s="261">
        <v>8.6691018705000005</v>
      </c>
      <c r="V45" s="261">
        <v>8.7807012025999995</v>
      </c>
      <c r="W45" s="261">
        <v>8.6319207598999999</v>
      </c>
      <c r="X45" s="261">
        <v>8.2139078602000009</v>
      </c>
      <c r="Y45" s="261">
        <v>7.8929936109999996</v>
      </c>
      <c r="Z45" s="261">
        <v>7.8776666732000002</v>
      </c>
      <c r="AA45" s="261">
        <v>7.9826758053000004</v>
      </c>
      <c r="AB45" s="261">
        <v>7.9978511977000002</v>
      </c>
      <c r="AC45" s="261">
        <v>7.9758277706999996</v>
      </c>
      <c r="AD45" s="261">
        <v>7.8616534920000003</v>
      </c>
      <c r="AE45" s="261">
        <v>8.0096294393999994</v>
      </c>
      <c r="AF45" s="261">
        <v>8.2736713551999994</v>
      </c>
      <c r="AG45" s="261">
        <v>8.4499587267000003</v>
      </c>
      <c r="AH45" s="261">
        <v>8.5353161053999997</v>
      </c>
      <c r="AI45" s="261">
        <v>8.5873875700000006</v>
      </c>
      <c r="AJ45" s="261">
        <v>8.2618322785</v>
      </c>
      <c r="AK45" s="261">
        <v>7.9597636293000003</v>
      </c>
      <c r="AL45" s="261">
        <v>8.0586585617999997</v>
      </c>
      <c r="AM45" s="261">
        <v>7.99</v>
      </c>
      <c r="AN45" s="261">
        <v>8.2100000000000009</v>
      </c>
      <c r="AO45" s="261">
        <v>8.1199999999999992</v>
      </c>
      <c r="AP45" s="261">
        <v>8.18</v>
      </c>
      <c r="AQ45" s="261">
        <v>8.2799999999999994</v>
      </c>
      <c r="AR45" s="261">
        <v>8.5500000000000007</v>
      </c>
      <c r="AS45" s="261">
        <v>8.73</v>
      </c>
      <c r="AT45" s="261">
        <v>8.64</v>
      </c>
      <c r="AU45" s="261">
        <v>8.6300000000000008</v>
      </c>
      <c r="AV45" s="261">
        <v>8.3699999999999992</v>
      </c>
      <c r="AW45" s="261">
        <v>8.17</v>
      </c>
      <c r="AX45" s="261">
        <v>8.06</v>
      </c>
      <c r="AY45" s="261">
        <v>8.3699999999999992</v>
      </c>
      <c r="AZ45" s="261">
        <v>8.5928489999999993</v>
      </c>
      <c r="BA45" s="261">
        <v>8.3941459999999992</v>
      </c>
      <c r="BB45" s="384">
        <v>8.3780319999999993</v>
      </c>
      <c r="BC45" s="384">
        <v>8.4330149999999993</v>
      </c>
      <c r="BD45" s="384">
        <v>8.7269299999999994</v>
      </c>
      <c r="BE45" s="384">
        <v>8.9250019999999992</v>
      </c>
      <c r="BF45" s="384">
        <v>8.8206620000000004</v>
      </c>
      <c r="BG45" s="384">
        <v>8.8411139999999993</v>
      </c>
      <c r="BH45" s="384">
        <v>8.5874939999999995</v>
      </c>
      <c r="BI45" s="384">
        <v>8.3768580000000004</v>
      </c>
      <c r="BJ45" s="384">
        <v>8.2586110000000001</v>
      </c>
      <c r="BK45" s="384">
        <v>8.3925409999999996</v>
      </c>
      <c r="BL45" s="384">
        <v>8.6147899999999993</v>
      </c>
      <c r="BM45" s="384">
        <v>8.3645460000000007</v>
      </c>
      <c r="BN45" s="384">
        <v>8.3904189999999996</v>
      </c>
      <c r="BO45" s="384">
        <v>8.4322160000000004</v>
      </c>
      <c r="BP45" s="384">
        <v>8.7398360000000004</v>
      </c>
      <c r="BQ45" s="384">
        <v>8.9469639999999995</v>
      </c>
      <c r="BR45" s="384">
        <v>8.85337</v>
      </c>
      <c r="BS45" s="384">
        <v>8.8682379999999998</v>
      </c>
      <c r="BT45" s="384">
        <v>8.6476509999999998</v>
      </c>
      <c r="BU45" s="384">
        <v>8.4678299999999993</v>
      </c>
      <c r="BV45" s="384">
        <v>8.3552700000000009</v>
      </c>
    </row>
    <row r="46" spans="1:74" s="120" customFormat="1" ht="11.1" customHeight="1" x14ac:dyDescent="0.2">
      <c r="A46" s="265" t="s">
        <v>209</v>
      </c>
      <c r="B46" s="205" t="s">
        <v>574</v>
      </c>
      <c r="C46" s="261">
        <v>8.7685245125000009</v>
      </c>
      <c r="D46" s="261">
        <v>8.8738481077000007</v>
      </c>
      <c r="E46" s="261">
        <v>8.8948182786000007</v>
      </c>
      <c r="F46" s="261">
        <v>9.0214897187999998</v>
      </c>
      <c r="G46" s="261">
        <v>9.4096766653999993</v>
      </c>
      <c r="H46" s="261">
        <v>10.026586939</v>
      </c>
      <c r="I46" s="261">
        <v>10.306538083</v>
      </c>
      <c r="J46" s="261">
        <v>10.099089769000001</v>
      </c>
      <c r="K46" s="261">
        <v>9.9599578979000007</v>
      </c>
      <c r="L46" s="261">
        <v>9.3940283373</v>
      </c>
      <c r="M46" s="261">
        <v>8.8040122558</v>
      </c>
      <c r="N46" s="261">
        <v>8.7913852882000008</v>
      </c>
      <c r="O46" s="261">
        <v>8.9717513772000004</v>
      </c>
      <c r="P46" s="261">
        <v>9.0382848096000004</v>
      </c>
      <c r="Q46" s="261">
        <v>9.0914873802000002</v>
      </c>
      <c r="R46" s="261">
        <v>9.1752935696000009</v>
      </c>
      <c r="S46" s="261">
        <v>9.5410256320000002</v>
      </c>
      <c r="T46" s="261">
        <v>10.054053739</v>
      </c>
      <c r="U46" s="261">
        <v>10.259765376000001</v>
      </c>
      <c r="V46" s="261">
        <v>10.130172985</v>
      </c>
      <c r="W46" s="261">
        <v>9.9837168086000005</v>
      </c>
      <c r="X46" s="261">
        <v>9.3723096881999997</v>
      </c>
      <c r="Y46" s="261">
        <v>8.7556385308000007</v>
      </c>
      <c r="Z46" s="261">
        <v>8.7607532657</v>
      </c>
      <c r="AA46" s="261">
        <v>8.6819844744000001</v>
      </c>
      <c r="AB46" s="261">
        <v>8.7367812879999995</v>
      </c>
      <c r="AC46" s="261">
        <v>8.7370038575999995</v>
      </c>
      <c r="AD46" s="261">
        <v>8.8491311422999992</v>
      </c>
      <c r="AE46" s="261">
        <v>9.2458550771999999</v>
      </c>
      <c r="AF46" s="261">
        <v>9.8651229237999996</v>
      </c>
      <c r="AG46" s="261">
        <v>10.007925885000001</v>
      </c>
      <c r="AH46" s="261">
        <v>9.9862174737</v>
      </c>
      <c r="AI46" s="261">
        <v>9.8540021325999998</v>
      </c>
      <c r="AJ46" s="261">
        <v>9.3116308238999999</v>
      </c>
      <c r="AK46" s="261">
        <v>8.8294577402000005</v>
      </c>
      <c r="AL46" s="261">
        <v>8.8818303708999995</v>
      </c>
      <c r="AM46" s="261">
        <v>8.89</v>
      </c>
      <c r="AN46" s="261">
        <v>9</v>
      </c>
      <c r="AO46" s="261">
        <v>9.0299999999999994</v>
      </c>
      <c r="AP46" s="261">
        <v>9.11</v>
      </c>
      <c r="AQ46" s="261">
        <v>9.59</v>
      </c>
      <c r="AR46" s="261">
        <v>10.16</v>
      </c>
      <c r="AS46" s="261">
        <v>10.26</v>
      </c>
      <c r="AT46" s="261">
        <v>10.130000000000001</v>
      </c>
      <c r="AU46" s="261">
        <v>9.9499999999999993</v>
      </c>
      <c r="AV46" s="261">
        <v>9.58</v>
      </c>
      <c r="AW46" s="261">
        <v>9.1</v>
      </c>
      <c r="AX46" s="261">
        <v>9.08</v>
      </c>
      <c r="AY46" s="261">
        <v>9.0500000000000007</v>
      </c>
      <c r="AZ46" s="261">
        <v>9.2137220000000006</v>
      </c>
      <c r="BA46" s="261">
        <v>9.2298679999999997</v>
      </c>
      <c r="BB46" s="384">
        <v>9.2974560000000004</v>
      </c>
      <c r="BC46" s="384">
        <v>9.795477</v>
      </c>
      <c r="BD46" s="384">
        <v>10.35155</v>
      </c>
      <c r="BE46" s="384">
        <v>10.46808</v>
      </c>
      <c r="BF46" s="384">
        <v>10.37006</v>
      </c>
      <c r="BG46" s="384">
        <v>10.21401</v>
      </c>
      <c r="BH46" s="384">
        <v>9.8109380000000002</v>
      </c>
      <c r="BI46" s="384">
        <v>9.3317920000000001</v>
      </c>
      <c r="BJ46" s="384">
        <v>9.3426930000000006</v>
      </c>
      <c r="BK46" s="384">
        <v>9.2635830000000006</v>
      </c>
      <c r="BL46" s="384">
        <v>9.3534299999999995</v>
      </c>
      <c r="BM46" s="384">
        <v>9.3658180000000009</v>
      </c>
      <c r="BN46" s="384">
        <v>9.4794970000000003</v>
      </c>
      <c r="BO46" s="384">
        <v>9.9849379999999996</v>
      </c>
      <c r="BP46" s="384">
        <v>10.543620000000001</v>
      </c>
      <c r="BQ46" s="384">
        <v>10.671609999999999</v>
      </c>
      <c r="BR46" s="384">
        <v>10.57202</v>
      </c>
      <c r="BS46" s="384">
        <v>10.406689999999999</v>
      </c>
      <c r="BT46" s="384">
        <v>9.9891579999999998</v>
      </c>
      <c r="BU46" s="384">
        <v>9.5044970000000006</v>
      </c>
      <c r="BV46" s="384">
        <v>9.5180880000000005</v>
      </c>
    </row>
    <row r="47" spans="1:74" s="120" customFormat="1" ht="11.1" customHeight="1" x14ac:dyDescent="0.2">
      <c r="A47" s="265" t="s">
        <v>210</v>
      </c>
      <c r="B47" s="207" t="s">
        <v>575</v>
      </c>
      <c r="C47" s="261">
        <v>11.445494908000001</v>
      </c>
      <c r="D47" s="261">
        <v>11.308972021000001</v>
      </c>
      <c r="E47" s="261">
        <v>11.284895533</v>
      </c>
      <c r="F47" s="261">
        <v>10.244741164000001</v>
      </c>
      <c r="G47" s="261">
        <v>12.102016075</v>
      </c>
      <c r="H47" s="261">
        <v>13.248108083</v>
      </c>
      <c r="I47" s="261">
        <v>14.166243973</v>
      </c>
      <c r="J47" s="261">
        <v>14.267956644</v>
      </c>
      <c r="K47" s="261">
        <v>14.455966215</v>
      </c>
      <c r="L47" s="261">
        <v>12.987488221</v>
      </c>
      <c r="M47" s="261">
        <v>12.414726525000001</v>
      </c>
      <c r="N47" s="261">
        <v>11.84739246</v>
      </c>
      <c r="O47" s="261">
        <v>11.892761303</v>
      </c>
      <c r="P47" s="261">
        <v>11.805263974000001</v>
      </c>
      <c r="Q47" s="261">
        <v>11.798914330000001</v>
      </c>
      <c r="R47" s="261">
        <v>10.85856439</v>
      </c>
      <c r="S47" s="261">
        <v>12.306610761</v>
      </c>
      <c r="T47" s="261">
        <v>13.386375721</v>
      </c>
      <c r="U47" s="261">
        <v>14.377250878</v>
      </c>
      <c r="V47" s="261">
        <v>14.221404479</v>
      </c>
      <c r="W47" s="261">
        <v>14.581517472</v>
      </c>
      <c r="X47" s="261">
        <v>13.288538832</v>
      </c>
      <c r="Y47" s="261">
        <v>12.512448202</v>
      </c>
      <c r="Z47" s="261">
        <v>12.033384842</v>
      </c>
      <c r="AA47" s="261">
        <v>12.081372213</v>
      </c>
      <c r="AB47" s="261">
        <v>12.002573949</v>
      </c>
      <c r="AC47" s="261">
        <v>11.989813861</v>
      </c>
      <c r="AD47" s="261">
        <v>10.962573969999999</v>
      </c>
      <c r="AE47" s="261">
        <v>12.450028684999999</v>
      </c>
      <c r="AF47" s="261">
        <v>13.503010263</v>
      </c>
      <c r="AG47" s="261">
        <v>14.068066259</v>
      </c>
      <c r="AH47" s="261">
        <v>14.382511969999999</v>
      </c>
      <c r="AI47" s="261">
        <v>14.059625924000001</v>
      </c>
      <c r="AJ47" s="261">
        <v>12.115473398000001</v>
      </c>
      <c r="AK47" s="261">
        <v>12.520949219</v>
      </c>
      <c r="AL47" s="261">
        <v>12.191356553</v>
      </c>
      <c r="AM47" s="261">
        <v>12.34</v>
      </c>
      <c r="AN47" s="261">
        <v>12.47</v>
      </c>
      <c r="AO47" s="261">
        <v>12.66</v>
      </c>
      <c r="AP47" s="261">
        <v>11.25</v>
      </c>
      <c r="AQ47" s="261">
        <v>12.92</v>
      </c>
      <c r="AR47" s="261">
        <v>14.54</v>
      </c>
      <c r="AS47" s="261">
        <v>14.61</v>
      </c>
      <c r="AT47" s="261">
        <v>14.81</v>
      </c>
      <c r="AU47" s="261">
        <v>14.96</v>
      </c>
      <c r="AV47" s="261">
        <v>13.45</v>
      </c>
      <c r="AW47" s="261">
        <v>13.19</v>
      </c>
      <c r="AX47" s="261">
        <v>12.55</v>
      </c>
      <c r="AY47" s="261">
        <v>12.69</v>
      </c>
      <c r="AZ47" s="261">
        <v>12.888260000000001</v>
      </c>
      <c r="BA47" s="261">
        <v>13.15873</v>
      </c>
      <c r="BB47" s="384">
        <v>11.809089999999999</v>
      </c>
      <c r="BC47" s="384">
        <v>13.39771</v>
      </c>
      <c r="BD47" s="384">
        <v>15.04663</v>
      </c>
      <c r="BE47" s="384">
        <v>15.062379999999999</v>
      </c>
      <c r="BF47" s="384">
        <v>15.24466</v>
      </c>
      <c r="BG47" s="384">
        <v>15.38247</v>
      </c>
      <c r="BH47" s="384">
        <v>13.62771</v>
      </c>
      <c r="BI47" s="384">
        <v>13.594469999999999</v>
      </c>
      <c r="BJ47" s="384">
        <v>12.96156</v>
      </c>
      <c r="BK47" s="384">
        <v>13.28852</v>
      </c>
      <c r="BL47" s="384">
        <v>13.41113</v>
      </c>
      <c r="BM47" s="384">
        <v>13.43201</v>
      </c>
      <c r="BN47" s="384">
        <v>12.37937</v>
      </c>
      <c r="BO47" s="384">
        <v>13.84613</v>
      </c>
      <c r="BP47" s="384">
        <v>15.560739999999999</v>
      </c>
      <c r="BQ47" s="384">
        <v>15.60159</v>
      </c>
      <c r="BR47" s="384">
        <v>15.777659999999999</v>
      </c>
      <c r="BS47" s="384">
        <v>15.899430000000001</v>
      </c>
      <c r="BT47" s="384">
        <v>13.724690000000001</v>
      </c>
      <c r="BU47" s="384">
        <v>13.95101</v>
      </c>
      <c r="BV47" s="384">
        <v>13.309469999999999</v>
      </c>
    </row>
    <row r="48" spans="1:74" s="120" customFormat="1" ht="11.1" customHeight="1" x14ac:dyDescent="0.2">
      <c r="A48" s="265" t="s">
        <v>211</v>
      </c>
      <c r="B48" s="208" t="s">
        <v>549</v>
      </c>
      <c r="C48" s="215">
        <v>10.119999999999999</v>
      </c>
      <c r="D48" s="215">
        <v>10.33</v>
      </c>
      <c r="E48" s="215">
        <v>10.28</v>
      </c>
      <c r="F48" s="215">
        <v>10</v>
      </c>
      <c r="G48" s="215">
        <v>10.210000000000001</v>
      </c>
      <c r="H48" s="215">
        <v>10.75</v>
      </c>
      <c r="I48" s="215">
        <v>11.03</v>
      </c>
      <c r="J48" s="215">
        <v>10.91</v>
      </c>
      <c r="K48" s="215">
        <v>10.83</v>
      </c>
      <c r="L48" s="215">
        <v>10.34</v>
      </c>
      <c r="M48" s="215">
        <v>10.130000000000001</v>
      </c>
      <c r="N48" s="215">
        <v>10.119999999999999</v>
      </c>
      <c r="O48" s="215">
        <v>10.18</v>
      </c>
      <c r="P48" s="215">
        <v>10.36</v>
      </c>
      <c r="Q48" s="215">
        <v>10.29</v>
      </c>
      <c r="R48" s="215">
        <v>10.01</v>
      </c>
      <c r="S48" s="215">
        <v>10.210000000000001</v>
      </c>
      <c r="T48" s="215">
        <v>10.64</v>
      </c>
      <c r="U48" s="215">
        <v>10.95</v>
      </c>
      <c r="V48" s="215">
        <v>10.85</v>
      </c>
      <c r="W48" s="215">
        <v>10.79</v>
      </c>
      <c r="X48" s="215">
        <v>10.31</v>
      </c>
      <c r="Y48" s="215">
        <v>10.050000000000001</v>
      </c>
      <c r="Z48" s="215">
        <v>9.98</v>
      </c>
      <c r="AA48" s="215">
        <v>9.9700000000000006</v>
      </c>
      <c r="AB48" s="215">
        <v>10</v>
      </c>
      <c r="AC48" s="215">
        <v>10</v>
      </c>
      <c r="AD48" s="215">
        <v>9.83</v>
      </c>
      <c r="AE48" s="215">
        <v>10.06</v>
      </c>
      <c r="AF48" s="215">
        <v>10.52</v>
      </c>
      <c r="AG48" s="215">
        <v>10.7</v>
      </c>
      <c r="AH48" s="215">
        <v>10.81</v>
      </c>
      <c r="AI48" s="215">
        <v>10.68</v>
      </c>
      <c r="AJ48" s="215">
        <v>10.15</v>
      </c>
      <c r="AK48" s="215">
        <v>10.1</v>
      </c>
      <c r="AL48" s="215">
        <v>10.09</v>
      </c>
      <c r="AM48" s="215">
        <v>10.16</v>
      </c>
      <c r="AN48" s="215">
        <v>10.31</v>
      </c>
      <c r="AO48" s="215">
        <v>10.33</v>
      </c>
      <c r="AP48" s="215">
        <v>10.1</v>
      </c>
      <c r="AQ48" s="215">
        <v>10.37</v>
      </c>
      <c r="AR48" s="215">
        <v>10.87</v>
      </c>
      <c r="AS48" s="215">
        <v>11.02</v>
      </c>
      <c r="AT48" s="215">
        <v>10.98</v>
      </c>
      <c r="AU48" s="215">
        <v>10.93</v>
      </c>
      <c r="AV48" s="215">
        <v>10.48</v>
      </c>
      <c r="AW48" s="215">
        <v>10.36</v>
      </c>
      <c r="AX48" s="215">
        <v>10.26</v>
      </c>
      <c r="AY48" s="215">
        <v>10.46</v>
      </c>
      <c r="AZ48" s="215">
        <v>10.64748</v>
      </c>
      <c r="BA48" s="215">
        <v>10.63297</v>
      </c>
      <c r="BB48" s="386">
        <v>10.40124</v>
      </c>
      <c r="BC48" s="386">
        <v>10.635770000000001</v>
      </c>
      <c r="BD48" s="386">
        <v>11.14142</v>
      </c>
      <c r="BE48" s="386">
        <v>11.325240000000001</v>
      </c>
      <c r="BF48" s="386">
        <v>11.294560000000001</v>
      </c>
      <c r="BG48" s="386">
        <v>11.25981</v>
      </c>
      <c r="BH48" s="386">
        <v>10.809419999999999</v>
      </c>
      <c r="BI48" s="386">
        <v>10.724460000000001</v>
      </c>
      <c r="BJ48" s="386">
        <v>10.61444</v>
      </c>
      <c r="BK48" s="386">
        <v>10.791740000000001</v>
      </c>
      <c r="BL48" s="386">
        <v>10.904389999999999</v>
      </c>
      <c r="BM48" s="386">
        <v>10.866820000000001</v>
      </c>
      <c r="BN48" s="386">
        <v>10.655340000000001</v>
      </c>
      <c r="BO48" s="386">
        <v>10.8642</v>
      </c>
      <c r="BP48" s="386">
        <v>11.365830000000001</v>
      </c>
      <c r="BQ48" s="386">
        <v>11.536490000000001</v>
      </c>
      <c r="BR48" s="386">
        <v>11.48503</v>
      </c>
      <c r="BS48" s="386">
        <v>11.42131</v>
      </c>
      <c r="BT48" s="386">
        <v>10.93205</v>
      </c>
      <c r="BU48" s="386">
        <v>10.885300000000001</v>
      </c>
      <c r="BV48" s="386">
        <v>10.78382</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295"/>
      <c r="BE49" s="295"/>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800" t="s">
        <v>1016</v>
      </c>
      <c r="C50" s="797"/>
      <c r="D50" s="797"/>
      <c r="E50" s="797"/>
      <c r="F50" s="797"/>
      <c r="G50" s="797"/>
      <c r="H50" s="797"/>
      <c r="I50" s="797"/>
      <c r="J50" s="797"/>
      <c r="K50" s="797"/>
      <c r="L50" s="797"/>
      <c r="M50" s="797"/>
      <c r="N50" s="797"/>
      <c r="O50" s="797"/>
      <c r="P50" s="797"/>
      <c r="Q50" s="797"/>
      <c r="AY50" s="514"/>
      <c r="AZ50" s="514"/>
      <c r="BA50" s="514"/>
      <c r="BB50" s="514"/>
      <c r="BC50" s="514"/>
      <c r="BD50" s="692"/>
      <c r="BE50" s="692"/>
      <c r="BF50" s="692"/>
      <c r="BG50" s="514"/>
      <c r="BH50" s="514"/>
      <c r="BI50" s="514"/>
      <c r="BJ50" s="514"/>
    </row>
    <row r="51" spans="1:74" s="296" customFormat="1" ht="12" customHeight="1" x14ac:dyDescent="0.2">
      <c r="A51" s="119"/>
      <c r="B51" s="802" t="s">
        <v>138</v>
      </c>
      <c r="C51" s="797"/>
      <c r="D51" s="797"/>
      <c r="E51" s="797"/>
      <c r="F51" s="797"/>
      <c r="G51" s="797"/>
      <c r="H51" s="797"/>
      <c r="I51" s="797"/>
      <c r="J51" s="797"/>
      <c r="K51" s="797"/>
      <c r="L51" s="797"/>
      <c r="M51" s="797"/>
      <c r="N51" s="797"/>
      <c r="O51" s="797"/>
      <c r="P51" s="797"/>
      <c r="Q51" s="797"/>
      <c r="AY51" s="514"/>
      <c r="AZ51" s="514"/>
      <c r="BA51" s="514"/>
      <c r="BB51" s="514"/>
      <c r="BC51" s="514"/>
      <c r="BD51" s="692"/>
      <c r="BE51" s="692"/>
      <c r="BF51" s="692"/>
      <c r="BG51" s="514"/>
      <c r="BH51" s="514"/>
      <c r="BI51" s="514"/>
      <c r="BJ51" s="514"/>
    </row>
    <row r="52" spans="1:74" s="465" customFormat="1" ht="12" customHeight="1" x14ac:dyDescent="0.2">
      <c r="A52" s="464"/>
      <c r="B52" s="840" t="s">
        <v>1090</v>
      </c>
      <c r="C52" s="783"/>
      <c r="D52" s="783"/>
      <c r="E52" s="783"/>
      <c r="F52" s="783"/>
      <c r="G52" s="783"/>
      <c r="H52" s="783"/>
      <c r="I52" s="783"/>
      <c r="J52" s="783"/>
      <c r="K52" s="783"/>
      <c r="L52" s="783"/>
      <c r="M52" s="783"/>
      <c r="N52" s="783"/>
      <c r="O52" s="783"/>
      <c r="P52" s="783"/>
      <c r="Q52" s="783"/>
      <c r="AY52" s="515"/>
      <c r="AZ52" s="515"/>
      <c r="BA52" s="515"/>
      <c r="BB52" s="515"/>
      <c r="BC52" s="515"/>
      <c r="BD52" s="693"/>
      <c r="BE52" s="693"/>
      <c r="BF52" s="693"/>
      <c r="BG52" s="515"/>
      <c r="BH52" s="515"/>
      <c r="BI52" s="515"/>
      <c r="BJ52" s="515"/>
    </row>
    <row r="53" spans="1:74" s="465" customFormat="1" ht="12" customHeight="1" x14ac:dyDescent="0.2">
      <c r="A53" s="466"/>
      <c r="B53" s="786" t="s">
        <v>1041</v>
      </c>
      <c r="C53" s="787"/>
      <c r="D53" s="787"/>
      <c r="E53" s="787"/>
      <c r="F53" s="787"/>
      <c r="G53" s="787"/>
      <c r="H53" s="787"/>
      <c r="I53" s="787"/>
      <c r="J53" s="787"/>
      <c r="K53" s="787"/>
      <c r="L53" s="787"/>
      <c r="M53" s="787"/>
      <c r="N53" s="787"/>
      <c r="O53" s="787"/>
      <c r="P53" s="787"/>
      <c r="Q53" s="783"/>
      <c r="AY53" s="515"/>
      <c r="AZ53" s="515"/>
      <c r="BA53" s="515"/>
      <c r="BB53" s="515"/>
      <c r="BC53" s="515"/>
      <c r="BD53" s="693"/>
      <c r="BE53" s="693"/>
      <c r="BF53" s="693"/>
      <c r="BG53" s="515"/>
      <c r="BH53" s="515"/>
      <c r="BI53" s="515"/>
      <c r="BJ53" s="515"/>
    </row>
    <row r="54" spans="1:74" s="465" customFormat="1" ht="12" customHeight="1" x14ac:dyDescent="0.2">
      <c r="A54" s="466"/>
      <c r="B54" s="781" t="s">
        <v>1078</v>
      </c>
      <c r="C54" s="787"/>
      <c r="D54" s="787"/>
      <c r="E54" s="787"/>
      <c r="F54" s="787"/>
      <c r="G54" s="787"/>
      <c r="H54" s="787"/>
      <c r="I54" s="787"/>
      <c r="J54" s="787"/>
      <c r="K54" s="787"/>
      <c r="L54" s="787"/>
      <c r="M54" s="787"/>
      <c r="N54" s="787"/>
      <c r="O54" s="787"/>
      <c r="P54" s="787"/>
      <c r="Q54" s="783"/>
      <c r="AY54" s="515"/>
      <c r="AZ54" s="515"/>
      <c r="BA54" s="515"/>
      <c r="BB54" s="515"/>
      <c r="BC54" s="515"/>
      <c r="BD54" s="693"/>
      <c r="BE54" s="693"/>
      <c r="BF54" s="693"/>
      <c r="BG54" s="515"/>
      <c r="BH54" s="515"/>
      <c r="BI54" s="515"/>
      <c r="BJ54" s="515"/>
    </row>
    <row r="55" spans="1:74" s="465" customFormat="1" ht="12" customHeight="1" x14ac:dyDescent="0.2">
      <c r="A55" s="466"/>
      <c r="B55" s="825" t="s">
        <v>1079</v>
      </c>
      <c r="C55" s="783"/>
      <c r="D55" s="783"/>
      <c r="E55" s="783"/>
      <c r="F55" s="783"/>
      <c r="G55" s="783"/>
      <c r="H55" s="783"/>
      <c r="I55" s="783"/>
      <c r="J55" s="783"/>
      <c r="K55" s="783"/>
      <c r="L55" s="783"/>
      <c r="M55" s="783"/>
      <c r="N55" s="783"/>
      <c r="O55" s="783"/>
      <c r="P55" s="783"/>
      <c r="Q55" s="783"/>
      <c r="AY55" s="515"/>
      <c r="AZ55" s="515"/>
      <c r="BA55" s="515"/>
      <c r="BB55" s="515"/>
      <c r="BC55" s="515"/>
      <c r="BD55" s="693"/>
      <c r="BE55" s="693"/>
      <c r="BF55" s="693"/>
      <c r="BG55" s="515"/>
      <c r="BH55" s="515"/>
      <c r="BI55" s="515"/>
      <c r="BJ55" s="515"/>
    </row>
    <row r="56" spans="1:74" s="465" customFormat="1" ht="22.35" customHeight="1" x14ac:dyDescent="0.2">
      <c r="A56" s="466"/>
      <c r="B56" s="786" t="s">
        <v>1086</v>
      </c>
      <c r="C56" s="787"/>
      <c r="D56" s="787"/>
      <c r="E56" s="787"/>
      <c r="F56" s="787"/>
      <c r="G56" s="787"/>
      <c r="H56" s="787"/>
      <c r="I56" s="787"/>
      <c r="J56" s="787"/>
      <c r="K56" s="787"/>
      <c r="L56" s="787"/>
      <c r="M56" s="787"/>
      <c r="N56" s="787"/>
      <c r="O56" s="787"/>
      <c r="P56" s="787"/>
      <c r="Q56" s="783"/>
      <c r="AY56" s="515"/>
      <c r="AZ56" s="515"/>
      <c r="BA56" s="515"/>
      <c r="BB56" s="515"/>
      <c r="BC56" s="515"/>
      <c r="BD56" s="693"/>
      <c r="BE56" s="693"/>
      <c r="BF56" s="693"/>
      <c r="BG56" s="515"/>
      <c r="BH56" s="515"/>
      <c r="BI56" s="515"/>
      <c r="BJ56" s="515"/>
    </row>
    <row r="57" spans="1:74" s="465" customFormat="1" ht="12" customHeight="1" x14ac:dyDescent="0.2">
      <c r="A57" s="466"/>
      <c r="B57" s="781" t="s">
        <v>1045</v>
      </c>
      <c r="C57" s="782"/>
      <c r="D57" s="782"/>
      <c r="E57" s="782"/>
      <c r="F57" s="782"/>
      <c r="G57" s="782"/>
      <c r="H57" s="782"/>
      <c r="I57" s="782"/>
      <c r="J57" s="782"/>
      <c r="K57" s="782"/>
      <c r="L57" s="782"/>
      <c r="M57" s="782"/>
      <c r="N57" s="782"/>
      <c r="O57" s="782"/>
      <c r="P57" s="782"/>
      <c r="Q57" s="783"/>
      <c r="AY57" s="515"/>
      <c r="AZ57" s="515"/>
      <c r="BA57" s="515"/>
      <c r="BB57" s="515"/>
      <c r="BC57" s="515"/>
      <c r="BD57" s="693"/>
      <c r="BE57" s="693"/>
      <c r="BF57" s="693"/>
      <c r="BG57" s="515"/>
      <c r="BH57" s="515"/>
      <c r="BI57" s="515"/>
      <c r="BJ57" s="515"/>
    </row>
    <row r="58" spans="1:74" s="461" customFormat="1" ht="12" customHeight="1" x14ac:dyDescent="0.2">
      <c r="A58" s="436"/>
      <c r="B58" s="803" t="s">
        <v>1147</v>
      </c>
      <c r="C58" s="783"/>
      <c r="D58" s="783"/>
      <c r="E58" s="783"/>
      <c r="F58" s="783"/>
      <c r="G58" s="783"/>
      <c r="H58" s="783"/>
      <c r="I58" s="783"/>
      <c r="J58" s="783"/>
      <c r="K58" s="783"/>
      <c r="L58" s="783"/>
      <c r="M58" s="783"/>
      <c r="N58" s="783"/>
      <c r="O58" s="783"/>
      <c r="P58" s="783"/>
      <c r="Q58" s="783"/>
      <c r="AY58" s="513"/>
      <c r="AZ58" s="513"/>
      <c r="BA58" s="513"/>
      <c r="BB58" s="513"/>
      <c r="BC58" s="513"/>
      <c r="BD58" s="686"/>
      <c r="BE58" s="686"/>
      <c r="BF58" s="686"/>
      <c r="BG58" s="513"/>
      <c r="BH58" s="513"/>
      <c r="BI58" s="513"/>
      <c r="BJ58" s="513"/>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694"/>
      <c r="BE59" s="694"/>
      <c r="BF59" s="694"/>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694"/>
      <c r="BE60" s="694"/>
      <c r="BF60" s="694"/>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694"/>
      <c r="BE61" s="694"/>
      <c r="BF61" s="694"/>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694"/>
      <c r="BE62" s="694"/>
      <c r="BF62" s="694"/>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694"/>
      <c r="BE63" s="694"/>
      <c r="BF63" s="694"/>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694"/>
      <c r="BE64" s="694"/>
      <c r="BF64" s="694"/>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694"/>
      <c r="BE65" s="694"/>
      <c r="BF65" s="694"/>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694"/>
      <c r="BE66" s="694"/>
      <c r="BF66" s="694"/>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694"/>
      <c r="BE67" s="694"/>
      <c r="BF67" s="694"/>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694"/>
      <c r="BE69" s="694"/>
      <c r="BF69" s="694"/>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694"/>
      <c r="BE70" s="694"/>
      <c r="BF70" s="694"/>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694"/>
      <c r="BE71" s="694"/>
      <c r="BF71" s="694"/>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694"/>
      <c r="BE72" s="694"/>
      <c r="BF72" s="694"/>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694"/>
      <c r="BE73" s="694"/>
      <c r="BF73" s="694"/>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694"/>
      <c r="BE74" s="694"/>
      <c r="BF74" s="694"/>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694"/>
      <c r="BE75" s="694"/>
      <c r="BF75" s="694"/>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694"/>
      <c r="BE76" s="694"/>
      <c r="BF76" s="694"/>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694"/>
      <c r="BE77" s="694"/>
      <c r="BF77" s="694"/>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695"/>
      <c r="BE80" s="695"/>
      <c r="BF80" s="695"/>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696"/>
      <c r="BE90" s="696"/>
      <c r="BF90" s="696"/>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696"/>
      <c r="BE91" s="696"/>
      <c r="BF91" s="696"/>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696"/>
      <c r="BE92" s="696"/>
      <c r="BF92" s="696"/>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696"/>
      <c r="BE93" s="696"/>
      <c r="BF93" s="696"/>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696"/>
      <c r="BE94" s="696"/>
      <c r="BF94" s="696"/>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696"/>
      <c r="BE95" s="696"/>
      <c r="BF95" s="696"/>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696"/>
      <c r="BE96" s="696"/>
      <c r="BF96" s="696"/>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696"/>
      <c r="BE97" s="696"/>
      <c r="BF97" s="696"/>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696"/>
      <c r="BE98" s="696"/>
      <c r="BF98" s="696"/>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697"/>
      <c r="BE100" s="697"/>
      <c r="BF100" s="697"/>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A6" sqref="BA6:BA60"/>
    </sheetView>
  </sheetViews>
  <sheetFormatPr defaultColWidth="11" defaultRowHeight="11.25" x14ac:dyDescent="0.2"/>
  <cols>
    <col min="1" max="1" width="10.5703125" style="548" customWidth="1"/>
    <col min="2" max="2" width="24.42578125" style="548" customWidth="1"/>
    <col min="3" max="55" width="6.5703125" style="548" customWidth="1"/>
    <col min="56" max="58" width="6.5703125" style="707" customWidth="1"/>
    <col min="59" max="74" width="6.5703125" style="548" customWidth="1"/>
    <col min="75" max="238" width="11" style="548"/>
    <col min="239" max="239" width="1.5703125" style="548" customWidth="1"/>
    <col min="240" max="16384" width="11" style="548"/>
  </cols>
  <sheetData>
    <row r="1" spans="1:74" ht="12.75" customHeight="1" x14ac:dyDescent="0.2">
      <c r="A1" s="789" t="s">
        <v>995</v>
      </c>
      <c r="B1" s="546" t="s">
        <v>483</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90"/>
      <c r="B2" s="541" t="str">
        <f>"U.S. Energy Information Administration  |  Short-Term Energy Outlook  - "&amp;Dates!D1</f>
        <v>U.S. Energy Information Administration  |  Short-Term Energy Outlook  - April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50"/>
      <c r="B3" s="551"/>
      <c r="C3" s="798">
        <f>Dates!D3</f>
        <v>2014</v>
      </c>
      <c r="D3" s="799"/>
      <c r="E3" s="799"/>
      <c r="F3" s="799"/>
      <c r="G3" s="799"/>
      <c r="H3" s="799"/>
      <c r="I3" s="799"/>
      <c r="J3" s="799"/>
      <c r="K3" s="799"/>
      <c r="L3" s="799"/>
      <c r="M3" s="799"/>
      <c r="N3" s="842"/>
      <c r="O3" s="798">
        <f>C3+1</f>
        <v>2015</v>
      </c>
      <c r="P3" s="799"/>
      <c r="Q3" s="799"/>
      <c r="R3" s="799"/>
      <c r="S3" s="799"/>
      <c r="T3" s="799"/>
      <c r="U3" s="799"/>
      <c r="V3" s="799"/>
      <c r="W3" s="799"/>
      <c r="X3" s="799"/>
      <c r="Y3" s="799"/>
      <c r="Z3" s="842"/>
      <c r="AA3" s="798">
        <f>O3+1</f>
        <v>2016</v>
      </c>
      <c r="AB3" s="799"/>
      <c r="AC3" s="799"/>
      <c r="AD3" s="799"/>
      <c r="AE3" s="799"/>
      <c r="AF3" s="799"/>
      <c r="AG3" s="799"/>
      <c r="AH3" s="799"/>
      <c r="AI3" s="799"/>
      <c r="AJ3" s="799"/>
      <c r="AK3" s="799"/>
      <c r="AL3" s="842"/>
      <c r="AM3" s="798">
        <f>AA3+1</f>
        <v>2017</v>
      </c>
      <c r="AN3" s="799"/>
      <c r="AO3" s="799"/>
      <c r="AP3" s="799"/>
      <c r="AQ3" s="799"/>
      <c r="AR3" s="799"/>
      <c r="AS3" s="799"/>
      <c r="AT3" s="799"/>
      <c r="AU3" s="799"/>
      <c r="AV3" s="799"/>
      <c r="AW3" s="799"/>
      <c r="AX3" s="842"/>
      <c r="AY3" s="798">
        <f>AM3+1</f>
        <v>2018</v>
      </c>
      <c r="AZ3" s="799"/>
      <c r="BA3" s="799"/>
      <c r="BB3" s="799"/>
      <c r="BC3" s="799"/>
      <c r="BD3" s="799"/>
      <c r="BE3" s="799"/>
      <c r="BF3" s="799"/>
      <c r="BG3" s="799"/>
      <c r="BH3" s="799"/>
      <c r="BI3" s="799"/>
      <c r="BJ3" s="842"/>
      <c r="BK3" s="798">
        <f>AY3+1</f>
        <v>2019</v>
      </c>
      <c r="BL3" s="799"/>
      <c r="BM3" s="799"/>
      <c r="BN3" s="799"/>
      <c r="BO3" s="799"/>
      <c r="BP3" s="799"/>
      <c r="BQ3" s="799"/>
      <c r="BR3" s="799"/>
      <c r="BS3" s="799"/>
      <c r="BT3" s="799"/>
      <c r="BU3" s="799"/>
      <c r="BV3" s="842"/>
    </row>
    <row r="4" spans="1:74" ht="12.75" customHeight="1" x14ac:dyDescent="0.2">
      <c r="A4" s="550"/>
      <c r="B4" s="552"/>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50"/>
      <c r="B5" s="129" t="s">
        <v>358</v>
      </c>
      <c r="C5" s="553"/>
      <c r="D5" s="554"/>
      <c r="E5" s="554"/>
      <c r="F5" s="554"/>
      <c r="G5" s="554"/>
      <c r="H5" s="554"/>
      <c r="I5" s="554"/>
      <c r="J5" s="554"/>
      <c r="K5" s="554"/>
      <c r="L5" s="554"/>
      <c r="M5" s="554"/>
      <c r="N5" s="555"/>
      <c r="O5" s="553"/>
      <c r="P5" s="554"/>
      <c r="Q5" s="554"/>
      <c r="R5" s="554"/>
      <c r="S5" s="554"/>
      <c r="T5" s="554"/>
      <c r="U5" s="554"/>
      <c r="V5" s="554"/>
      <c r="W5" s="554"/>
      <c r="X5" s="554"/>
      <c r="Y5" s="554"/>
      <c r="Z5" s="555"/>
      <c r="AA5" s="553"/>
      <c r="AB5" s="554"/>
      <c r="AC5" s="554"/>
      <c r="AD5" s="554"/>
      <c r="AE5" s="554"/>
      <c r="AF5" s="554"/>
      <c r="AG5" s="554"/>
      <c r="AH5" s="554"/>
      <c r="AI5" s="554"/>
      <c r="AJ5" s="554"/>
      <c r="AK5" s="554"/>
      <c r="AL5" s="555"/>
      <c r="AM5" s="553"/>
      <c r="AN5" s="554"/>
      <c r="AO5" s="554"/>
      <c r="AP5" s="554"/>
      <c r="AQ5" s="554"/>
      <c r="AR5" s="554"/>
      <c r="AS5" s="554"/>
      <c r="AT5" s="554"/>
      <c r="AU5" s="554"/>
      <c r="AV5" s="554"/>
      <c r="AW5" s="554"/>
      <c r="AX5" s="555"/>
      <c r="AY5" s="553"/>
      <c r="AZ5" s="554"/>
      <c r="BA5" s="554"/>
      <c r="BB5" s="554"/>
      <c r="BC5" s="554"/>
      <c r="BD5" s="554"/>
      <c r="BE5" s="554"/>
      <c r="BF5" s="554"/>
      <c r="BG5" s="554"/>
      <c r="BH5" s="554"/>
      <c r="BI5" s="554"/>
      <c r="BJ5" s="555"/>
      <c r="BK5" s="553"/>
      <c r="BL5" s="554"/>
      <c r="BM5" s="554"/>
      <c r="BN5" s="554"/>
      <c r="BO5" s="554"/>
      <c r="BP5" s="554"/>
      <c r="BQ5" s="554"/>
      <c r="BR5" s="554"/>
      <c r="BS5" s="554"/>
      <c r="BT5" s="554"/>
      <c r="BU5" s="554"/>
      <c r="BV5" s="555"/>
    </row>
    <row r="6" spans="1:74" ht="11.1" customHeight="1" x14ac:dyDescent="0.2">
      <c r="A6" s="556" t="s">
        <v>373</v>
      </c>
      <c r="B6" s="557" t="s">
        <v>90</v>
      </c>
      <c r="C6" s="275">
        <v>5067.6570326000001</v>
      </c>
      <c r="D6" s="275">
        <v>5117.6602479000003</v>
      </c>
      <c r="E6" s="275">
        <v>4401.3742184000002</v>
      </c>
      <c r="F6" s="275">
        <v>3642.6863712999998</v>
      </c>
      <c r="G6" s="275">
        <v>3831.8000035</v>
      </c>
      <c r="H6" s="275">
        <v>4585.8973660000001</v>
      </c>
      <c r="I6" s="275">
        <v>4826.6792603000004</v>
      </c>
      <c r="J6" s="275">
        <v>4788.7620270999996</v>
      </c>
      <c r="K6" s="275">
        <v>4203.6794687000001</v>
      </c>
      <c r="L6" s="275">
        <v>3590.1921639000002</v>
      </c>
      <c r="M6" s="275">
        <v>3970.9146286999999</v>
      </c>
      <c r="N6" s="275">
        <v>4020.0037323000001</v>
      </c>
      <c r="O6" s="275">
        <v>4272.5974248000002</v>
      </c>
      <c r="P6" s="275">
        <v>4534.8868386000004</v>
      </c>
      <c r="Q6" s="275">
        <v>3499.5980032000002</v>
      </c>
      <c r="R6" s="275">
        <v>2966.3047350000002</v>
      </c>
      <c r="S6" s="275">
        <v>3373.6943928999999</v>
      </c>
      <c r="T6" s="275">
        <v>4189.1037710000001</v>
      </c>
      <c r="U6" s="275">
        <v>4487.0925176999999</v>
      </c>
      <c r="V6" s="275">
        <v>4344.2034952000004</v>
      </c>
      <c r="W6" s="275">
        <v>3932.8543909999999</v>
      </c>
      <c r="X6" s="275">
        <v>3121.2420532000001</v>
      </c>
      <c r="Y6" s="275">
        <v>2907.5711857000001</v>
      </c>
      <c r="Z6" s="275">
        <v>2886.9378176999999</v>
      </c>
      <c r="AA6" s="275">
        <v>3659.9799757999999</v>
      </c>
      <c r="AB6" s="275">
        <v>3196.7175003000002</v>
      </c>
      <c r="AC6" s="275">
        <v>2328.1460132000002</v>
      </c>
      <c r="AD6" s="275">
        <v>2403.7620473000002</v>
      </c>
      <c r="AE6" s="275">
        <v>2635.3067689999998</v>
      </c>
      <c r="AF6" s="275">
        <v>3867.8127890000001</v>
      </c>
      <c r="AG6" s="275">
        <v>4397.3043054999998</v>
      </c>
      <c r="AH6" s="275">
        <v>4375.3139619000003</v>
      </c>
      <c r="AI6" s="275">
        <v>3804.5922577000001</v>
      </c>
      <c r="AJ6" s="275">
        <v>3199.8046184</v>
      </c>
      <c r="AK6" s="275">
        <v>2898.015398</v>
      </c>
      <c r="AL6" s="275">
        <v>3830.5432719</v>
      </c>
      <c r="AM6" s="275">
        <v>3725.8515929</v>
      </c>
      <c r="AN6" s="275">
        <v>3102.5990548</v>
      </c>
      <c r="AO6" s="275">
        <v>2884.7358863999998</v>
      </c>
      <c r="AP6" s="275">
        <v>2717.7668112000001</v>
      </c>
      <c r="AQ6" s="275">
        <v>2996.1470227999998</v>
      </c>
      <c r="AR6" s="275">
        <v>3590.9273966999999</v>
      </c>
      <c r="AS6" s="275">
        <v>4127.7065664000002</v>
      </c>
      <c r="AT6" s="275">
        <v>3863.8807677999998</v>
      </c>
      <c r="AU6" s="275">
        <v>3280.1349931</v>
      </c>
      <c r="AV6" s="275">
        <v>2906.0356615000001</v>
      </c>
      <c r="AW6" s="275">
        <v>3038.3576103</v>
      </c>
      <c r="AX6" s="275">
        <v>3437.9950217999999</v>
      </c>
      <c r="AY6" s="275">
        <v>3828.8910093999998</v>
      </c>
      <c r="AZ6" s="275">
        <v>3132.4560000000001</v>
      </c>
      <c r="BA6" s="275">
        <v>2959.9290000000001</v>
      </c>
      <c r="BB6" s="338">
        <v>2528.8519999999999</v>
      </c>
      <c r="BC6" s="338">
        <v>2870.6179999999999</v>
      </c>
      <c r="BD6" s="338">
        <v>3378.42</v>
      </c>
      <c r="BE6" s="338">
        <v>3840.4609999999998</v>
      </c>
      <c r="BF6" s="338">
        <v>3880.4360000000001</v>
      </c>
      <c r="BG6" s="338">
        <v>3124.8870000000002</v>
      </c>
      <c r="BH6" s="338">
        <v>2838.41</v>
      </c>
      <c r="BI6" s="338">
        <v>2868.498</v>
      </c>
      <c r="BJ6" s="338">
        <v>3340.5390000000002</v>
      </c>
      <c r="BK6" s="338">
        <v>3801.6390000000001</v>
      </c>
      <c r="BL6" s="338">
        <v>3407.2339999999999</v>
      </c>
      <c r="BM6" s="338">
        <v>2995.9470000000001</v>
      </c>
      <c r="BN6" s="338">
        <v>2580.9609999999998</v>
      </c>
      <c r="BO6" s="338">
        <v>2830.4740000000002</v>
      </c>
      <c r="BP6" s="338">
        <v>3421.326</v>
      </c>
      <c r="BQ6" s="338">
        <v>3843.1509999999998</v>
      </c>
      <c r="BR6" s="338">
        <v>3840.5390000000002</v>
      </c>
      <c r="BS6" s="338">
        <v>3061.98</v>
      </c>
      <c r="BT6" s="338">
        <v>2805.3690000000001</v>
      </c>
      <c r="BU6" s="338">
        <v>2848.085</v>
      </c>
      <c r="BV6" s="338">
        <v>3243.0140000000001</v>
      </c>
    </row>
    <row r="7" spans="1:74" ht="11.1" customHeight="1" x14ac:dyDescent="0.2">
      <c r="A7" s="556" t="s">
        <v>374</v>
      </c>
      <c r="B7" s="557" t="s">
        <v>91</v>
      </c>
      <c r="C7" s="275">
        <v>2937.4494665000002</v>
      </c>
      <c r="D7" s="275">
        <v>2712.2254839000002</v>
      </c>
      <c r="E7" s="275">
        <v>2520.997339</v>
      </c>
      <c r="F7" s="275">
        <v>2559.3959503000001</v>
      </c>
      <c r="G7" s="275">
        <v>2874.8282465000002</v>
      </c>
      <c r="H7" s="275">
        <v>3282.2535573</v>
      </c>
      <c r="I7" s="275">
        <v>3712.2989868</v>
      </c>
      <c r="J7" s="275">
        <v>3946.7232887</v>
      </c>
      <c r="K7" s="275">
        <v>3552.7194880000002</v>
      </c>
      <c r="L7" s="275">
        <v>3151.0649939</v>
      </c>
      <c r="M7" s="275">
        <v>2811.7837436999998</v>
      </c>
      <c r="N7" s="275">
        <v>2936.7038545</v>
      </c>
      <c r="O7" s="275">
        <v>3280.2384400000001</v>
      </c>
      <c r="P7" s="275">
        <v>3261.25585</v>
      </c>
      <c r="Q7" s="275">
        <v>3207.1844861</v>
      </c>
      <c r="R7" s="275">
        <v>3093.5332443000002</v>
      </c>
      <c r="S7" s="275">
        <v>3274.7210805999998</v>
      </c>
      <c r="T7" s="275">
        <v>4049.2582769999999</v>
      </c>
      <c r="U7" s="275">
        <v>4552.2283974000002</v>
      </c>
      <c r="V7" s="275">
        <v>4486.5726916000003</v>
      </c>
      <c r="W7" s="275">
        <v>4101.1973822999998</v>
      </c>
      <c r="X7" s="275">
        <v>3548.5496168</v>
      </c>
      <c r="Y7" s="275">
        <v>3407.8751299999999</v>
      </c>
      <c r="Z7" s="275">
        <v>3541.1831587000001</v>
      </c>
      <c r="AA7" s="275">
        <v>3549.7982510000002</v>
      </c>
      <c r="AB7" s="275">
        <v>3398.3509703</v>
      </c>
      <c r="AC7" s="275">
        <v>3351.2882767999999</v>
      </c>
      <c r="AD7" s="275">
        <v>3295.8648797000001</v>
      </c>
      <c r="AE7" s="275">
        <v>3562.2642384000001</v>
      </c>
      <c r="AF7" s="275">
        <v>4379.8409426999997</v>
      </c>
      <c r="AG7" s="275">
        <v>4888.8345499999996</v>
      </c>
      <c r="AH7" s="275">
        <v>4992.2474939000003</v>
      </c>
      <c r="AI7" s="275">
        <v>4186.7579636999999</v>
      </c>
      <c r="AJ7" s="275">
        <v>3319.2898461</v>
      </c>
      <c r="AK7" s="275">
        <v>3131.3944532999999</v>
      </c>
      <c r="AL7" s="275">
        <v>3108.5030747999999</v>
      </c>
      <c r="AM7" s="275">
        <v>2949.8880178999998</v>
      </c>
      <c r="AN7" s="275">
        <v>2894.2933005999998</v>
      </c>
      <c r="AO7" s="275">
        <v>3055.0948377</v>
      </c>
      <c r="AP7" s="275">
        <v>2872.6031922000002</v>
      </c>
      <c r="AQ7" s="275">
        <v>3121.8392288999999</v>
      </c>
      <c r="AR7" s="275">
        <v>3868.6975145000001</v>
      </c>
      <c r="AS7" s="275">
        <v>4668.3751635999997</v>
      </c>
      <c r="AT7" s="275">
        <v>4503.5350735000002</v>
      </c>
      <c r="AU7" s="275">
        <v>3890.9470253999998</v>
      </c>
      <c r="AV7" s="275">
        <v>3447.3224578999998</v>
      </c>
      <c r="AW7" s="275">
        <v>3086.1579147000002</v>
      </c>
      <c r="AX7" s="275">
        <v>3424.0027730000002</v>
      </c>
      <c r="AY7" s="275">
        <v>3535.5182169999998</v>
      </c>
      <c r="AZ7" s="275">
        <v>3232.6990000000001</v>
      </c>
      <c r="BA7" s="275">
        <v>3190.25</v>
      </c>
      <c r="BB7" s="338">
        <v>3157.0250000000001</v>
      </c>
      <c r="BC7" s="338">
        <v>3603.4769999999999</v>
      </c>
      <c r="BD7" s="338">
        <v>4294.7529999999997</v>
      </c>
      <c r="BE7" s="338">
        <v>4841.3140000000003</v>
      </c>
      <c r="BF7" s="338">
        <v>4895.6859999999997</v>
      </c>
      <c r="BG7" s="338">
        <v>4109.6419999999998</v>
      </c>
      <c r="BH7" s="338">
        <v>3617.9140000000002</v>
      </c>
      <c r="BI7" s="338">
        <v>3380.4580000000001</v>
      </c>
      <c r="BJ7" s="338">
        <v>3509.2489999999998</v>
      </c>
      <c r="BK7" s="338">
        <v>3631.0390000000002</v>
      </c>
      <c r="BL7" s="338">
        <v>3435.7130000000002</v>
      </c>
      <c r="BM7" s="338">
        <v>3285.5</v>
      </c>
      <c r="BN7" s="338">
        <v>3157.2260000000001</v>
      </c>
      <c r="BO7" s="338">
        <v>3609.4270000000001</v>
      </c>
      <c r="BP7" s="338">
        <v>4313.1000000000004</v>
      </c>
      <c r="BQ7" s="338">
        <v>4925.5839999999998</v>
      </c>
      <c r="BR7" s="338">
        <v>4988.7</v>
      </c>
      <c r="BS7" s="338">
        <v>4221.8010000000004</v>
      </c>
      <c r="BT7" s="338">
        <v>3698.6579999999999</v>
      </c>
      <c r="BU7" s="338">
        <v>3415.5549999999998</v>
      </c>
      <c r="BV7" s="338">
        <v>3589.4929999999999</v>
      </c>
    </row>
    <row r="8" spans="1:74" ht="11.1" customHeight="1" x14ac:dyDescent="0.2">
      <c r="A8" s="558" t="s">
        <v>375</v>
      </c>
      <c r="B8" s="559" t="s">
        <v>376</v>
      </c>
      <c r="C8" s="275">
        <v>228.11466451999999</v>
      </c>
      <c r="D8" s="275">
        <v>98.671567143000004</v>
      </c>
      <c r="E8" s="275">
        <v>102.83503</v>
      </c>
      <c r="F8" s="275">
        <v>58.439846332999998</v>
      </c>
      <c r="G8" s="275">
        <v>65.934124194000006</v>
      </c>
      <c r="H8" s="275">
        <v>67.353088999999997</v>
      </c>
      <c r="I8" s="275">
        <v>65.875549676999995</v>
      </c>
      <c r="J8" s="275">
        <v>66.138972902999996</v>
      </c>
      <c r="K8" s="275">
        <v>64.948837333</v>
      </c>
      <c r="L8" s="275">
        <v>48.959015805999996</v>
      </c>
      <c r="M8" s="275">
        <v>57.934908333000003</v>
      </c>
      <c r="N8" s="275">
        <v>67.585959677000005</v>
      </c>
      <c r="O8" s="275">
        <v>95.902111613000002</v>
      </c>
      <c r="P8" s="275">
        <v>225.73642892999999</v>
      </c>
      <c r="Q8" s="275">
        <v>57.370646452000003</v>
      </c>
      <c r="R8" s="275">
        <v>57.589368</v>
      </c>
      <c r="S8" s="275">
        <v>62.541078386999999</v>
      </c>
      <c r="T8" s="275">
        <v>62.016523999999997</v>
      </c>
      <c r="U8" s="275">
        <v>74.328336128999993</v>
      </c>
      <c r="V8" s="275">
        <v>68.813079999999999</v>
      </c>
      <c r="W8" s="275">
        <v>67.810143999999994</v>
      </c>
      <c r="X8" s="275">
        <v>57.135201289999998</v>
      </c>
      <c r="Y8" s="275">
        <v>56.996214999999999</v>
      </c>
      <c r="Z8" s="275">
        <v>54.740085806000003</v>
      </c>
      <c r="AA8" s="275">
        <v>76.175876451999997</v>
      </c>
      <c r="AB8" s="275">
        <v>76.182812068999993</v>
      </c>
      <c r="AC8" s="275">
        <v>58.098517418999997</v>
      </c>
      <c r="AD8" s="275">
        <v>61.301630666999998</v>
      </c>
      <c r="AE8" s="275">
        <v>63.166216773999999</v>
      </c>
      <c r="AF8" s="275">
        <v>65.892931666999999</v>
      </c>
      <c r="AG8" s="275">
        <v>74.888652902999993</v>
      </c>
      <c r="AH8" s="275">
        <v>75.337468064999996</v>
      </c>
      <c r="AI8" s="275">
        <v>64.204449332999999</v>
      </c>
      <c r="AJ8" s="275">
        <v>50.689560323000002</v>
      </c>
      <c r="AK8" s="275">
        <v>62.302370666999998</v>
      </c>
      <c r="AL8" s="275">
        <v>65.658228386999994</v>
      </c>
      <c r="AM8" s="275">
        <v>66.895051710000004</v>
      </c>
      <c r="AN8" s="275">
        <v>56.850802285999997</v>
      </c>
      <c r="AO8" s="275">
        <v>54.400036129</v>
      </c>
      <c r="AP8" s="275">
        <v>42.916714433000003</v>
      </c>
      <c r="AQ8" s="275">
        <v>57.218564548000003</v>
      </c>
      <c r="AR8" s="275">
        <v>62.651726533000001</v>
      </c>
      <c r="AS8" s="275">
        <v>56.353865581000001</v>
      </c>
      <c r="AT8" s="275">
        <v>55.616249064999998</v>
      </c>
      <c r="AU8" s="275">
        <v>55.499705800000001</v>
      </c>
      <c r="AV8" s="275">
        <v>49.463500774000003</v>
      </c>
      <c r="AW8" s="275">
        <v>53.857588100000001</v>
      </c>
      <c r="AX8" s="275">
        <v>81.071335000000005</v>
      </c>
      <c r="AY8" s="275">
        <v>197.90938919000001</v>
      </c>
      <c r="AZ8" s="275">
        <v>64.857470000000006</v>
      </c>
      <c r="BA8" s="275">
        <v>57.926519999999996</v>
      </c>
      <c r="BB8" s="338">
        <v>50.702809999999999</v>
      </c>
      <c r="BC8" s="338">
        <v>60.672510000000003</v>
      </c>
      <c r="BD8" s="338">
        <v>63.981079999999999</v>
      </c>
      <c r="BE8" s="338">
        <v>67.763670000000005</v>
      </c>
      <c r="BF8" s="338">
        <v>64.912899999999993</v>
      </c>
      <c r="BG8" s="338">
        <v>59.468899999999998</v>
      </c>
      <c r="BH8" s="338">
        <v>51.752119999999998</v>
      </c>
      <c r="BI8" s="338">
        <v>53.502020000000002</v>
      </c>
      <c r="BJ8" s="338">
        <v>62.518219999999999</v>
      </c>
      <c r="BK8" s="338">
        <v>97.942719999999994</v>
      </c>
      <c r="BL8" s="338">
        <v>67.400899999999993</v>
      </c>
      <c r="BM8" s="338">
        <v>58.451369999999997</v>
      </c>
      <c r="BN8" s="338">
        <v>52.017270000000003</v>
      </c>
      <c r="BO8" s="338">
        <v>61.18909</v>
      </c>
      <c r="BP8" s="338">
        <v>63.189929999999997</v>
      </c>
      <c r="BQ8" s="338">
        <v>66.83023</v>
      </c>
      <c r="BR8" s="338">
        <v>65.169240000000002</v>
      </c>
      <c r="BS8" s="338">
        <v>60.072040000000001</v>
      </c>
      <c r="BT8" s="338">
        <v>51.981610000000003</v>
      </c>
      <c r="BU8" s="338">
        <v>52.820720000000001</v>
      </c>
      <c r="BV8" s="338">
        <v>62.121119999999998</v>
      </c>
    </row>
    <row r="9" spans="1:74" ht="11.1" customHeight="1" x14ac:dyDescent="0.2">
      <c r="A9" s="558" t="s">
        <v>377</v>
      </c>
      <c r="B9" s="559" t="s">
        <v>92</v>
      </c>
      <c r="C9" s="275">
        <v>30.092340645</v>
      </c>
      <c r="D9" s="275">
        <v>29.186982857</v>
      </c>
      <c r="E9" s="275">
        <v>27.922579032000002</v>
      </c>
      <c r="F9" s="275">
        <v>28.472912999999998</v>
      </c>
      <c r="G9" s="275">
        <v>30.46443</v>
      </c>
      <c r="H9" s="275">
        <v>32.289174666999997</v>
      </c>
      <c r="I9" s="275">
        <v>34.472307419000003</v>
      </c>
      <c r="J9" s="275">
        <v>36.617236128999998</v>
      </c>
      <c r="K9" s="275">
        <v>37.545623667000001</v>
      </c>
      <c r="L9" s="275">
        <v>34.911545484000001</v>
      </c>
      <c r="M9" s="275">
        <v>35.781815332999997</v>
      </c>
      <c r="N9" s="275">
        <v>37.192565483999999</v>
      </c>
      <c r="O9" s="275">
        <v>40.204608387</v>
      </c>
      <c r="P9" s="275">
        <v>36.606423214000003</v>
      </c>
      <c r="Q9" s="275">
        <v>35.180682580999999</v>
      </c>
      <c r="R9" s="275">
        <v>32.644445666999999</v>
      </c>
      <c r="S9" s="275">
        <v>35.442749354999997</v>
      </c>
      <c r="T9" s="275">
        <v>37.253622667000002</v>
      </c>
      <c r="U9" s="275">
        <v>39.853004515999999</v>
      </c>
      <c r="V9" s="275">
        <v>38.567025483999998</v>
      </c>
      <c r="W9" s="275">
        <v>40.337338000000003</v>
      </c>
      <c r="X9" s="275">
        <v>29.241212258000001</v>
      </c>
      <c r="Y9" s="275">
        <v>30.055639332999998</v>
      </c>
      <c r="Z9" s="275">
        <v>35.800570323000002</v>
      </c>
      <c r="AA9" s="275">
        <v>38.543542258000002</v>
      </c>
      <c r="AB9" s="275">
        <v>36.605451723999998</v>
      </c>
      <c r="AC9" s="275">
        <v>38.624294194000001</v>
      </c>
      <c r="AD9" s="275">
        <v>37.733352666999998</v>
      </c>
      <c r="AE9" s="275">
        <v>33.977949676999998</v>
      </c>
      <c r="AF9" s="275">
        <v>34.773960332999998</v>
      </c>
      <c r="AG9" s="275">
        <v>34.737150323000002</v>
      </c>
      <c r="AH9" s="275">
        <v>34.320072258000003</v>
      </c>
      <c r="AI9" s="275">
        <v>34.010946666999999</v>
      </c>
      <c r="AJ9" s="275">
        <v>29.459464193999999</v>
      </c>
      <c r="AK9" s="275">
        <v>33.777533333000001</v>
      </c>
      <c r="AL9" s="275">
        <v>33.466502902999999</v>
      </c>
      <c r="AM9" s="275">
        <v>36.138741580999998</v>
      </c>
      <c r="AN9" s="275">
        <v>42.520374070999999</v>
      </c>
      <c r="AO9" s="275">
        <v>40.564438580999997</v>
      </c>
      <c r="AP9" s="275">
        <v>38.561938667</v>
      </c>
      <c r="AQ9" s="275">
        <v>38.119415805999999</v>
      </c>
      <c r="AR9" s="275">
        <v>40.364911532999997</v>
      </c>
      <c r="AS9" s="275">
        <v>40.664958484000003</v>
      </c>
      <c r="AT9" s="275">
        <v>42.602103903</v>
      </c>
      <c r="AU9" s="275">
        <v>37.343011699999998</v>
      </c>
      <c r="AV9" s="275">
        <v>32.702761903000003</v>
      </c>
      <c r="AW9" s="275">
        <v>39.939268466999998</v>
      </c>
      <c r="AX9" s="275">
        <v>36.369570838999998</v>
      </c>
      <c r="AY9" s="275">
        <v>34.197053257999997</v>
      </c>
      <c r="AZ9" s="275">
        <v>41.84046</v>
      </c>
      <c r="BA9" s="275">
        <v>39.731549999999999</v>
      </c>
      <c r="BB9" s="338">
        <v>38.254669999999997</v>
      </c>
      <c r="BC9" s="338">
        <v>38.52261</v>
      </c>
      <c r="BD9" s="338">
        <v>40.498139999999999</v>
      </c>
      <c r="BE9" s="338">
        <v>40.20064</v>
      </c>
      <c r="BF9" s="338">
        <v>43.11844</v>
      </c>
      <c r="BG9" s="338">
        <v>37.023969999999998</v>
      </c>
      <c r="BH9" s="338">
        <v>32.514749999999999</v>
      </c>
      <c r="BI9" s="338">
        <v>40.039009999999998</v>
      </c>
      <c r="BJ9" s="338">
        <v>36.17436</v>
      </c>
      <c r="BK9" s="338">
        <v>34.801839999999999</v>
      </c>
      <c r="BL9" s="338">
        <v>42.708829999999999</v>
      </c>
      <c r="BM9" s="338">
        <v>39.942900000000002</v>
      </c>
      <c r="BN9" s="338">
        <v>38.270719999999997</v>
      </c>
      <c r="BO9" s="338">
        <v>38.673729999999999</v>
      </c>
      <c r="BP9" s="338">
        <v>40.78642</v>
      </c>
      <c r="BQ9" s="338">
        <v>40.404240000000001</v>
      </c>
      <c r="BR9" s="338">
        <v>43.517539999999997</v>
      </c>
      <c r="BS9" s="338">
        <v>37.208770000000001</v>
      </c>
      <c r="BT9" s="338">
        <v>32.471670000000003</v>
      </c>
      <c r="BU9" s="338">
        <v>40.193049999999999</v>
      </c>
      <c r="BV9" s="338">
        <v>36.321100000000001</v>
      </c>
    </row>
    <row r="10" spans="1:74" ht="11.1" customHeight="1" x14ac:dyDescent="0.2">
      <c r="A10" s="558" t="s">
        <v>378</v>
      </c>
      <c r="B10" s="559" t="s">
        <v>93</v>
      </c>
      <c r="C10" s="275">
        <v>2360.0841612999998</v>
      </c>
      <c r="D10" s="275">
        <v>2237.1053571000002</v>
      </c>
      <c r="E10" s="275">
        <v>2012.8090322999999</v>
      </c>
      <c r="F10" s="275">
        <v>1879.4862667</v>
      </c>
      <c r="G10" s="275">
        <v>2030.5622581</v>
      </c>
      <c r="H10" s="275">
        <v>2271.2743999999998</v>
      </c>
      <c r="I10" s="275">
        <v>2320.6492257999998</v>
      </c>
      <c r="J10" s="275">
        <v>2294.4756774000002</v>
      </c>
      <c r="K10" s="275">
        <v>2251.15</v>
      </c>
      <c r="L10" s="275">
        <v>2012.6125161</v>
      </c>
      <c r="M10" s="275">
        <v>2171.3395</v>
      </c>
      <c r="N10" s="275">
        <v>2366.5338065000001</v>
      </c>
      <c r="O10" s="275">
        <v>2395.8056129000001</v>
      </c>
      <c r="P10" s="275">
        <v>2266.4818928999998</v>
      </c>
      <c r="Q10" s="275">
        <v>2082.1548065000002</v>
      </c>
      <c r="R10" s="275">
        <v>1992.8164999999999</v>
      </c>
      <c r="S10" s="275">
        <v>2123.4362903000001</v>
      </c>
      <c r="T10" s="275">
        <v>2283.8721667</v>
      </c>
      <c r="U10" s="275">
        <v>2303.6185805999999</v>
      </c>
      <c r="V10" s="275">
        <v>2335.9790968000002</v>
      </c>
      <c r="W10" s="275">
        <v>2215.8790666999998</v>
      </c>
      <c r="X10" s="275">
        <v>1953.9006773999999</v>
      </c>
      <c r="Y10" s="275">
        <v>2008.7980333</v>
      </c>
      <c r="Z10" s="275">
        <v>2246.2472257999998</v>
      </c>
      <c r="AA10" s="275">
        <v>2339.508871</v>
      </c>
      <c r="AB10" s="275">
        <v>2263.3841723999999</v>
      </c>
      <c r="AC10" s="275">
        <v>2133.8352903</v>
      </c>
      <c r="AD10" s="275">
        <v>2091.0614999999998</v>
      </c>
      <c r="AE10" s="275">
        <v>2147.6288064999999</v>
      </c>
      <c r="AF10" s="275">
        <v>2239.1774667</v>
      </c>
      <c r="AG10" s="275">
        <v>2269.3337741999999</v>
      </c>
      <c r="AH10" s="275">
        <v>2307.3033870999998</v>
      </c>
      <c r="AI10" s="275">
        <v>2181.6058667000002</v>
      </c>
      <c r="AJ10" s="275">
        <v>1959.1400968</v>
      </c>
      <c r="AK10" s="275">
        <v>2172.6258667000002</v>
      </c>
      <c r="AL10" s="275">
        <v>2311.6912581000001</v>
      </c>
      <c r="AM10" s="275">
        <v>2358.7294194000001</v>
      </c>
      <c r="AN10" s="275">
        <v>2270.01325</v>
      </c>
      <c r="AO10" s="275">
        <v>2099.7806452</v>
      </c>
      <c r="AP10" s="275">
        <v>1891.4450667000001</v>
      </c>
      <c r="AQ10" s="275">
        <v>1977.8307419</v>
      </c>
      <c r="AR10" s="275">
        <v>2233.6927332999999</v>
      </c>
      <c r="AS10" s="275">
        <v>2300.4586773999999</v>
      </c>
      <c r="AT10" s="275">
        <v>2334.9747742</v>
      </c>
      <c r="AU10" s="275">
        <v>2269.9306000000001</v>
      </c>
      <c r="AV10" s="275">
        <v>2128.8640323</v>
      </c>
      <c r="AW10" s="275">
        <v>2220.5951</v>
      </c>
      <c r="AX10" s="275">
        <v>2377.4055484</v>
      </c>
      <c r="AY10" s="275">
        <v>2408.0335484000002</v>
      </c>
      <c r="AZ10" s="275">
        <v>2327.5349999999999</v>
      </c>
      <c r="BA10" s="275">
        <v>2160.4720000000002</v>
      </c>
      <c r="BB10" s="338">
        <v>1945.9590000000001</v>
      </c>
      <c r="BC10" s="338">
        <v>2054.91</v>
      </c>
      <c r="BD10" s="338">
        <v>2240.7910000000002</v>
      </c>
      <c r="BE10" s="338">
        <v>2281.5630000000001</v>
      </c>
      <c r="BF10" s="338">
        <v>2294.6590000000001</v>
      </c>
      <c r="BG10" s="338">
        <v>2206.6990000000001</v>
      </c>
      <c r="BH10" s="338">
        <v>1993.655</v>
      </c>
      <c r="BI10" s="338">
        <v>2113.4580000000001</v>
      </c>
      <c r="BJ10" s="338">
        <v>2293.7539999999999</v>
      </c>
      <c r="BK10" s="338">
        <v>2320.9549999999999</v>
      </c>
      <c r="BL10" s="338">
        <v>2219.1909999999998</v>
      </c>
      <c r="BM10" s="338">
        <v>2045.251</v>
      </c>
      <c r="BN10" s="338">
        <v>1925.8820000000001</v>
      </c>
      <c r="BO10" s="338">
        <v>2033.3409999999999</v>
      </c>
      <c r="BP10" s="338">
        <v>2202.1260000000002</v>
      </c>
      <c r="BQ10" s="338">
        <v>2242.194</v>
      </c>
      <c r="BR10" s="338">
        <v>2255.0639999999999</v>
      </c>
      <c r="BS10" s="338">
        <v>2168.6219999999998</v>
      </c>
      <c r="BT10" s="338">
        <v>1943.395</v>
      </c>
      <c r="BU10" s="338">
        <v>2072.8420000000001</v>
      </c>
      <c r="BV10" s="338">
        <v>2249.6729999999998</v>
      </c>
    </row>
    <row r="11" spans="1:74" ht="11.1" customHeight="1" x14ac:dyDescent="0.2">
      <c r="A11" s="556" t="s">
        <v>1240</v>
      </c>
      <c r="B11" s="560" t="s">
        <v>381</v>
      </c>
      <c r="C11" s="275">
        <v>1520.2262126000001</v>
      </c>
      <c r="D11" s="275">
        <v>1371.3196614000001</v>
      </c>
      <c r="E11" s="275">
        <v>1616.3808251999999</v>
      </c>
      <c r="F11" s="275">
        <v>1730.5236757</v>
      </c>
      <c r="G11" s="275">
        <v>1624.7157668</v>
      </c>
      <c r="H11" s="275">
        <v>1673.6001616999999</v>
      </c>
      <c r="I11" s="275">
        <v>1464.5672571</v>
      </c>
      <c r="J11" s="275">
        <v>1252.5178510000001</v>
      </c>
      <c r="K11" s="275">
        <v>1198.9227377</v>
      </c>
      <c r="L11" s="275">
        <v>1286.3761519</v>
      </c>
      <c r="M11" s="275">
        <v>1514.413192</v>
      </c>
      <c r="N11" s="275">
        <v>1450.0079089999999</v>
      </c>
      <c r="O11" s="275">
        <v>1524.4977965</v>
      </c>
      <c r="P11" s="275">
        <v>1601.6925043000001</v>
      </c>
      <c r="Q11" s="275">
        <v>1555.6196947999999</v>
      </c>
      <c r="R11" s="275">
        <v>1632.1777159999999</v>
      </c>
      <c r="S11" s="275">
        <v>1493.7941464999999</v>
      </c>
      <c r="T11" s="275">
        <v>1432.4911583000001</v>
      </c>
      <c r="U11" s="275">
        <v>1434.4747119000001</v>
      </c>
      <c r="V11" s="275">
        <v>1353.0159774000001</v>
      </c>
      <c r="W11" s="275">
        <v>1291.3833586999999</v>
      </c>
      <c r="X11" s="275">
        <v>1333.4974603000001</v>
      </c>
      <c r="Y11" s="275">
        <v>1580.0883497</v>
      </c>
      <c r="Z11" s="275">
        <v>1669.9181497</v>
      </c>
      <c r="AA11" s="275">
        <v>1686.88913</v>
      </c>
      <c r="AB11" s="275">
        <v>1823.3407407</v>
      </c>
      <c r="AC11" s="275">
        <v>1886.2563293999999</v>
      </c>
      <c r="AD11" s="275">
        <v>1851.4823696999999</v>
      </c>
      <c r="AE11" s="275">
        <v>1748.3045281</v>
      </c>
      <c r="AF11" s="275">
        <v>1649.107534</v>
      </c>
      <c r="AG11" s="275">
        <v>1607.34807</v>
      </c>
      <c r="AH11" s="275">
        <v>1420.479621</v>
      </c>
      <c r="AI11" s="275">
        <v>1429.9020370000001</v>
      </c>
      <c r="AJ11" s="275">
        <v>1518.9620152</v>
      </c>
      <c r="AK11" s="275">
        <v>1587.5790043</v>
      </c>
      <c r="AL11" s="275">
        <v>1777.7624197</v>
      </c>
      <c r="AM11" s="275">
        <v>1858.2418491000001</v>
      </c>
      <c r="AN11" s="275">
        <v>1984.2649226000001</v>
      </c>
      <c r="AO11" s="275">
        <v>2180.2582609000001</v>
      </c>
      <c r="AP11" s="275">
        <v>2208.2709657</v>
      </c>
      <c r="AQ11" s="275">
        <v>2163.2698174000002</v>
      </c>
      <c r="AR11" s="275">
        <v>2099.0659092999999</v>
      </c>
      <c r="AS11" s="275">
        <v>1743.9969745000001</v>
      </c>
      <c r="AT11" s="275">
        <v>1507.8340346</v>
      </c>
      <c r="AU11" s="275">
        <v>1592.6407240000001</v>
      </c>
      <c r="AV11" s="275">
        <v>1722.0880342999999</v>
      </c>
      <c r="AW11" s="275">
        <v>1763.1908381999999</v>
      </c>
      <c r="AX11" s="275">
        <v>1786.7215203999999</v>
      </c>
      <c r="AY11" s="275">
        <v>2016.2765194000001</v>
      </c>
      <c r="AZ11" s="275">
        <v>1962.2090000000001</v>
      </c>
      <c r="BA11" s="275">
        <v>1952.5229999999999</v>
      </c>
      <c r="BB11" s="338">
        <v>2087.3009999999999</v>
      </c>
      <c r="BC11" s="338">
        <v>2029.4480000000001</v>
      </c>
      <c r="BD11" s="338">
        <v>2089.6909999999998</v>
      </c>
      <c r="BE11" s="338">
        <v>1887.4369999999999</v>
      </c>
      <c r="BF11" s="338">
        <v>1672.3910000000001</v>
      </c>
      <c r="BG11" s="338">
        <v>1640.5170000000001</v>
      </c>
      <c r="BH11" s="338">
        <v>1700.3879999999999</v>
      </c>
      <c r="BI11" s="338">
        <v>1794.5920000000001</v>
      </c>
      <c r="BJ11" s="338">
        <v>1831.3019999999999</v>
      </c>
      <c r="BK11" s="338">
        <v>1842.874</v>
      </c>
      <c r="BL11" s="338">
        <v>1905.3720000000001</v>
      </c>
      <c r="BM11" s="338">
        <v>2014.21</v>
      </c>
      <c r="BN11" s="338">
        <v>2148.31</v>
      </c>
      <c r="BO11" s="338">
        <v>2146.3150000000001</v>
      </c>
      <c r="BP11" s="338">
        <v>2136.5439999999999</v>
      </c>
      <c r="BQ11" s="338">
        <v>1928.8530000000001</v>
      </c>
      <c r="BR11" s="338">
        <v>1749.7070000000001</v>
      </c>
      <c r="BS11" s="338">
        <v>1715.2260000000001</v>
      </c>
      <c r="BT11" s="338">
        <v>1774.8720000000001</v>
      </c>
      <c r="BU11" s="338">
        <v>1883.4349999999999</v>
      </c>
      <c r="BV11" s="338">
        <v>1960.8030000000001</v>
      </c>
    </row>
    <row r="12" spans="1:74" ht="11.1" customHeight="1" x14ac:dyDescent="0.2">
      <c r="A12" s="556" t="s">
        <v>379</v>
      </c>
      <c r="B12" s="557" t="s">
        <v>441</v>
      </c>
      <c r="C12" s="275">
        <v>697.86432935000005</v>
      </c>
      <c r="D12" s="275">
        <v>621.29030428999999</v>
      </c>
      <c r="E12" s="275">
        <v>782.48802548000003</v>
      </c>
      <c r="F12" s="275">
        <v>847.99687432999997</v>
      </c>
      <c r="G12" s="275">
        <v>856.25434515999996</v>
      </c>
      <c r="H12" s="275">
        <v>858.12924333000001</v>
      </c>
      <c r="I12" s="275">
        <v>785.72264194000002</v>
      </c>
      <c r="J12" s="275">
        <v>638.94342710000001</v>
      </c>
      <c r="K12" s="275">
        <v>535.810878</v>
      </c>
      <c r="L12" s="275">
        <v>553.52296225999999</v>
      </c>
      <c r="M12" s="275">
        <v>620.83074767000005</v>
      </c>
      <c r="N12" s="275">
        <v>720.28348903000006</v>
      </c>
      <c r="O12" s="275">
        <v>778.65753128999995</v>
      </c>
      <c r="P12" s="275">
        <v>795.93126857000004</v>
      </c>
      <c r="Q12" s="275">
        <v>783.25497871000005</v>
      </c>
      <c r="R12" s="275">
        <v>749.03256133000002</v>
      </c>
      <c r="S12" s="275">
        <v>649.20694160999994</v>
      </c>
      <c r="T12" s="275">
        <v>680.46945200000005</v>
      </c>
      <c r="U12" s="275">
        <v>677.87809838999999</v>
      </c>
      <c r="V12" s="275">
        <v>616.84208774000001</v>
      </c>
      <c r="W12" s="275">
        <v>536.47073166999996</v>
      </c>
      <c r="X12" s="275">
        <v>536.46455193999998</v>
      </c>
      <c r="Y12" s="275">
        <v>644.59434867000004</v>
      </c>
      <c r="Z12" s="275">
        <v>747.27617968000004</v>
      </c>
      <c r="AA12" s="275">
        <v>826.27554515999998</v>
      </c>
      <c r="AB12" s="275">
        <v>832.37982966000004</v>
      </c>
      <c r="AC12" s="275">
        <v>883.54441128999997</v>
      </c>
      <c r="AD12" s="275">
        <v>862.60094500000002</v>
      </c>
      <c r="AE12" s="275">
        <v>822.14132257999995</v>
      </c>
      <c r="AF12" s="275">
        <v>774.56223199999999</v>
      </c>
      <c r="AG12" s="275">
        <v>692.10711226000001</v>
      </c>
      <c r="AH12" s="275">
        <v>631.27576354999997</v>
      </c>
      <c r="AI12" s="275">
        <v>545.58945232999997</v>
      </c>
      <c r="AJ12" s="275">
        <v>559.31794032000005</v>
      </c>
      <c r="AK12" s="275">
        <v>626.94216067000002</v>
      </c>
      <c r="AL12" s="275">
        <v>726.70206902999996</v>
      </c>
      <c r="AM12" s="275">
        <v>898.48916926000004</v>
      </c>
      <c r="AN12" s="275">
        <v>876.48766067999998</v>
      </c>
      <c r="AO12" s="275">
        <v>974.86824084</v>
      </c>
      <c r="AP12" s="275">
        <v>977.32142747</v>
      </c>
      <c r="AQ12" s="275">
        <v>1037.9677531</v>
      </c>
      <c r="AR12" s="275">
        <v>1014.1279735000001</v>
      </c>
      <c r="AS12" s="275">
        <v>830.48462573999996</v>
      </c>
      <c r="AT12" s="275">
        <v>685.18531813000004</v>
      </c>
      <c r="AU12" s="275">
        <v>632.1531675</v>
      </c>
      <c r="AV12" s="275">
        <v>555.17788552000002</v>
      </c>
      <c r="AW12" s="275">
        <v>661.34902807000003</v>
      </c>
      <c r="AX12" s="275">
        <v>726.03025864999995</v>
      </c>
      <c r="AY12" s="275">
        <v>820.06455613000003</v>
      </c>
      <c r="AZ12" s="275">
        <v>832.70339999999999</v>
      </c>
      <c r="BA12" s="275">
        <v>747.39350000000002</v>
      </c>
      <c r="BB12" s="338">
        <v>820.447</v>
      </c>
      <c r="BC12" s="338">
        <v>838.80709999999999</v>
      </c>
      <c r="BD12" s="338">
        <v>924.2835</v>
      </c>
      <c r="BE12" s="338">
        <v>872.47739999999999</v>
      </c>
      <c r="BF12" s="338">
        <v>722.1413</v>
      </c>
      <c r="BG12" s="338">
        <v>639.44669999999996</v>
      </c>
      <c r="BH12" s="338">
        <v>578.58090000000004</v>
      </c>
      <c r="BI12" s="338">
        <v>609.02440000000001</v>
      </c>
      <c r="BJ12" s="338">
        <v>719.36279999999999</v>
      </c>
      <c r="BK12" s="338">
        <v>746.55740000000003</v>
      </c>
      <c r="BL12" s="338">
        <v>726.75440000000003</v>
      </c>
      <c r="BM12" s="338">
        <v>726.70410000000004</v>
      </c>
      <c r="BN12" s="338">
        <v>785.85630000000003</v>
      </c>
      <c r="BO12" s="338">
        <v>857.73979999999995</v>
      </c>
      <c r="BP12" s="338">
        <v>867.69619999999998</v>
      </c>
      <c r="BQ12" s="338">
        <v>826.10640000000001</v>
      </c>
      <c r="BR12" s="338">
        <v>714.75379999999996</v>
      </c>
      <c r="BS12" s="338">
        <v>624.48509999999999</v>
      </c>
      <c r="BT12" s="338">
        <v>560.54960000000005</v>
      </c>
      <c r="BU12" s="338">
        <v>611.49040000000002</v>
      </c>
      <c r="BV12" s="338">
        <v>727.96140000000003</v>
      </c>
    </row>
    <row r="13" spans="1:74" ht="11.1" customHeight="1" x14ac:dyDescent="0.2">
      <c r="A13" s="556" t="s">
        <v>382</v>
      </c>
      <c r="B13" s="557" t="s">
        <v>96</v>
      </c>
      <c r="C13" s="275">
        <v>577.78109773999995</v>
      </c>
      <c r="D13" s="275">
        <v>500.30929250000003</v>
      </c>
      <c r="E13" s="275">
        <v>572.12524515999996</v>
      </c>
      <c r="F13" s="275">
        <v>621.18496300000004</v>
      </c>
      <c r="G13" s="275">
        <v>503.26988774</v>
      </c>
      <c r="H13" s="275">
        <v>526.62722667000003</v>
      </c>
      <c r="I13" s="275">
        <v>393.14168194000001</v>
      </c>
      <c r="J13" s="275">
        <v>328.08130516</v>
      </c>
      <c r="K13" s="275">
        <v>383.99227100000002</v>
      </c>
      <c r="L13" s="275">
        <v>467.99776806</v>
      </c>
      <c r="M13" s="275">
        <v>628.89761633000001</v>
      </c>
      <c r="N13" s="275">
        <v>474.55642581000001</v>
      </c>
      <c r="O13" s="275">
        <v>489.10148548000001</v>
      </c>
      <c r="P13" s="275">
        <v>532.91232392999996</v>
      </c>
      <c r="Q13" s="275">
        <v>493.80415065</v>
      </c>
      <c r="R13" s="275">
        <v>595.57162966999999</v>
      </c>
      <c r="S13" s="275">
        <v>553.26906484000006</v>
      </c>
      <c r="T13" s="275">
        <v>447.37553066999999</v>
      </c>
      <c r="U13" s="275">
        <v>441.14351806000002</v>
      </c>
      <c r="V13" s="275">
        <v>421.93636257999998</v>
      </c>
      <c r="W13" s="275">
        <v>465.71887600000002</v>
      </c>
      <c r="X13" s="275">
        <v>528.38833096999997</v>
      </c>
      <c r="Y13" s="275">
        <v>656.05717900000002</v>
      </c>
      <c r="Z13" s="275">
        <v>648.33459581</v>
      </c>
      <c r="AA13" s="275">
        <v>595.69036065</v>
      </c>
      <c r="AB13" s="275">
        <v>694.42163655000002</v>
      </c>
      <c r="AC13" s="275">
        <v>707.72287226000003</v>
      </c>
      <c r="AD13" s="275">
        <v>693.31010432999994</v>
      </c>
      <c r="AE13" s="275">
        <v>607.99672225999996</v>
      </c>
      <c r="AF13" s="275">
        <v>543.44803300000001</v>
      </c>
      <c r="AG13" s="275">
        <v>568.33409031999997</v>
      </c>
      <c r="AH13" s="275">
        <v>438.36534999999998</v>
      </c>
      <c r="AI13" s="275">
        <v>546.78799432999995</v>
      </c>
      <c r="AJ13" s="275">
        <v>655.98030515999994</v>
      </c>
      <c r="AK13" s="275">
        <v>646.85472600000003</v>
      </c>
      <c r="AL13" s="275">
        <v>746.62982</v>
      </c>
      <c r="AM13" s="275">
        <v>669.30994523000004</v>
      </c>
      <c r="AN13" s="275">
        <v>793.86435157000005</v>
      </c>
      <c r="AO13" s="275">
        <v>842.99022938999997</v>
      </c>
      <c r="AP13" s="275">
        <v>858.42992417000005</v>
      </c>
      <c r="AQ13" s="275">
        <v>730.38327439</v>
      </c>
      <c r="AR13" s="275">
        <v>657.03620982999996</v>
      </c>
      <c r="AS13" s="275">
        <v>508.54718496999999</v>
      </c>
      <c r="AT13" s="275">
        <v>422.22036460999999</v>
      </c>
      <c r="AU13" s="275">
        <v>575.60183792999999</v>
      </c>
      <c r="AV13" s="275">
        <v>800.68388381</v>
      </c>
      <c r="AW13" s="275">
        <v>777.33786086999999</v>
      </c>
      <c r="AX13" s="275">
        <v>734.70261926000001</v>
      </c>
      <c r="AY13" s="275">
        <v>865.60128560999999</v>
      </c>
      <c r="AZ13" s="275">
        <v>773.75620000000004</v>
      </c>
      <c r="BA13" s="275">
        <v>820.38940000000002</v>
      </c>
      <c r="BB13" s="338">
        <v>868.65269999999998</v>
      </c>
      <c r="BC13" s="338">
        <v>766.26819999999998</v>
      </c>
      <c r="BD13" s="338">
        <v>709.38919999999996</v>
      </c>
      <c r="BE13" s="338">
        <v>570.63530000000003</v>
      </c>
      <c r="BF13" s="338">
        <v>507.45150000000001</v>
      </c>
      <c r="BG13" s="338">
        <v>587.85730000000001</v>
      </c>
      <c r="BH13" s="338">
        <v>740.61099999999999</v>
      </c>
      <c r="BI13" s="338">
        <v>835.93870000000004</v>
      </c>
      <c r="BJ13" s="338">
        <v>773.58140000000003</v>
      </c>
      <c r="BK13" s="338">
        <v>777.63220000000001</v>
      </c>
      <c r="BL13" s="338">
        <v>815.96079999999995</v>
      </c>
      <c r="BM13" s="338">
        <v>883.27499999999998</v>
      </c>
      <c r="BN13" s="338">
        <v>937.93299999999999</v>
      </c>
      <c r="BO13" s="338">
        <v>828.68399999999997</v>
      </c>
      <c r="BP13" s="338">
        <v>769.88559999999995</v>
      </c>
      <c r="BQ13" s="338">
        <v>615.0992</v>
      </c>
      <c r="BR13" s="338">
        <v>546.82039999999995</v>
      </c>
      <c r="BS13" s="338">
        <v>635.92920000000004</v>
      </c>
      <c r="BT13" s="338">
        <v>791.87739999999997</v>
      </c>
      <c r="BU13" s="338">
        <v>891.45299999999997</v>
      </c>
      <c r="BV13" s="338">
        <v>855.8442</v>
      </c>
    </row>
    <row r="14" spans="1:74" ht="11.1" customHeight="1" x14ac:dyDescent="0.2">
      <c r="A14" s="556" t="s">
        <v>383</v>
      </c>
      <c r="B14" s="557" t="s">
        <v>384</v>
      </c>
      <c r="C14" s="275">
        <v>116.97896129</v>
      </c>
      <c r="D14" s="275">
        <v>116.59294679</v>
      </c>
      <c r="E14" s="275">
        <v>116.42238032</v>
      </c>
      <c r="F14" s="275">
        <v>107.66819833</v>
      </c>
      <c r="G14" s="275">
        <v>106.12126065</v>
      </c>
      <c r="H14" s="275">
        <v>120.74236333</v>
      </c>
      <c r="I14" s="275">
        <v>122.82011194</v>
      </c>
      <c r="J14" s="275">
        <v>121.33034581</v>
      </c>
      <c r="K14" s="275">
        <v>115.40750967</v>
      </c>
      <c r="L14" s="275">
        <v>110.39448194000001</v>
      </c>
      <c r="M14" s="275">
        <v>116.93062166999999</v>
      </c>
      <c r="N14" s="275">
        <v>120.53433419</v>
      </c>
      <c r="O14" s="275">
        <v>119.8989629</v>
      </c>
      <c r="P14" s="275">
        <v>120.42648607</v>
      </c>
      <c r="Q14" s="275">
        <v>111.51092806</v>
      </c>
      <c r="R14" s="275">
        <v>108.21349499999999</v>
      </c>
      <c r="S14" s="275">
        <v>107.67121161</v>
      </c>
      <c r="T14" s="275">
        <v>116.53676133</v>
      </c>
      <c r="U14" s="275">
        <v>122.78962065</v>
      </c>
      <c r="V14" s="275">
        <v>122.20132226</v>
      </c>
      <c r="W14" s="275">
        <v>115.011352</v>
      </c>
      <c r="X14" s="275">
        <v>104.91017644999999</v>
      </c>
      <c r="Y14" s="275">
        <v>113.92909667000001</v>
      </c>
      <c r="Z14" s="275">
        <v>115.72227581</v>
      </c>
      <c r="AA14" s="275">
        <v>116.13752645</v>
      </c>
      <c r="AB14" s="275">
        <v>117.46172724</v>
      </c>
      <c r="AC14" s="275">
        <v>109.76880226</v>
      </c>
      <c r="AD14" s="275">
        <v>98.900148999999999</v>
      </c>
      <c r="AE14" s="275">
        <v>102.81055741999999</v>
      </c>
      <c r="AF14" s="275">
        <v>113.78541333</v>
      </c>
      <c r="AG14" s="275">
        <v>117.99024903</v>
      </c>
      <c r="AH14" s="275">
        <v>120.07211323</v>
      </c>
      <c r="AI14" s="275">
        <v>113.57858333</v>
      </c>
      <c r="AJ14" s="275">
        <v>102.45427419000001</v>
      </c>
      <c r="AK14" s="275">
        <v>113.04072866999999</v>
      </c>
      <c r="AL14" s="275">
        <v>116.62736581</v>
      </c>
      <c r="AM14" s="275">
        <v>115.77428242000001</v>
      </c>
      <c r="AN14" s="275">
        <v>121.60415368</v>
      </c>
      <c r="AO14" s="275">
        <v>118.1268939</v>
      </c>
      <c r="AP14" s="275">
        <v>112.42432506999999</v>
      </c>
      <c r="AQ14" s="275">
        <v>110.89855042000001</v>
      </c>
      <c r="AR14" s="275">
        <v>120.81856310000001</v>
      </c>
      <c r="AS14" s="275">
        <v>126.50824629</v>
      </c>
      <c r="AT14" s="275">
        <v>125.15250287000001</v>
      </c>
      <c r="AU14" s="275">
        <v>113.46392376999999</v>
      </c>
      <c r="AV14" s="275">
        <v>115.13767326</v>
      </c>
      <c r="AW14" s="275">
        <v>118.65558763</v>
      </c>
      <c r="AX14" s="275">
        <v>124.47053019000001</v>
      </c>
      <c r="AY14" s="275">
        <v>124.08418823</v>
      </c>
      <c r="AZ14" s="275">
        <v>124.9646</v>
      </c>
      <c r="BA14" s="275">
        <v>118.1758</v>
      </c>
      <c r="BB14" s="338">
        <v>111.71080000000001</v>
      </c>
      <c r="BC14" s="338">
        <v>109.6275</v>
      </c>
      <c r="BD14" s="338">
        <v>121.9012</v>
      </c>
      <c r="BE14" s="338">
        <v>128.3912</v>
      </c>
      <c r="BF14" s="338">
        <v>129.29589999999999</v>
      </c>
      <c r="BG14" s="338">
        <v>117.41849999999999</v>
      </c>
      <c r="BH14" s="338">
        <v>111.9534</v>
      </c>
      <c r="BI14" s="338">
        <v>118.1211</v>
      </c>
      <c r="BJ14" s="338">
        <v>125.63209999999999</v>
      </c>
      <c r="BK14" s="338">
        <v>121.7058</v>
      </c>
      <c r="BL14" s="338">
        <v>124.0753</v>
      </c>
      <c r="BM14" s="338">
        <v>118.8369</v>
      </c>
      <c r="BN14" s="338">
        <v>112.4986</v>
      </c>
      <c r="BO14" s="338">
        <v>110.8477</v>
      </c>
      <c r="BP14" s="338">
        <v>123.6782</v>
      </c>
      <c r="BQ14" s="338">
        <v>130.26499999999999</v>
      </c>
      <c r="BR14" s="338">
        <v>131.3493</v>
      </c>
      <c r="BS14" s="338">
        <v>119.1968</v>
      </c>
      <c r="BT14" s="338">
        <v>113.4205</v>
      </c>
      <c r="BU14" s="338">
        <v>119.7722</v>
      </c>
      <c r="BV14" s="338">
        <v>127.465</v>
      </c>
    </row>
    <row r="15" spans="1:74" ht="11.1" customHeight="1" x14ac:dyDescent="0.2">
      <c r="A15" s="556" t="s">
        <v>385</v>
      </c>
      <c r="B15" s="557" t="s">
        <v>386</v>
      </c>
      <c r="C15" s="275">
        <v>59.662018387000003</v>
      </c>
      <c r="D15" s="275">
        <v>60.229916428999999</v>
      </c>
      <c r="E15" s="275">
        <v>59.707788065000003</v>
      </c>
      <c r="F15" s="275">
        <v>60.319254333000003</v>
      </c>
      <c r="G15" s="275">
        <v>59.650429355</v>
      </c>
      <c r="H15" s="275">
        <v>60.877974999999999</v>
      </c>
      <c r="I15" s="275">
        <v>62.648289032000001</v>
      </c>
      <c r="J15" s="275">
        <v>60.656626774000003</v>
      </c>
      <c r="K15" s="275">
        <v>59.052759999999999</v>
      </c>
      <c r="L15" s="275">
        <v>55.686304516</v>
      </c>
      <c r="M15" s="275">
        <v>56.350578667000001</v>
      </c>
      <c r="N15" s="275">
        <v>56.996776451999999</v>
      </c>
      <c r="O15" s="275">
        <v>55.637714193999997</v>
      </c>
      <c r="P15" s="275">
        <v>54.434829999999998</v>
      </c>
      <c r="Q15" s="275">
        <v>55.235085806000001</v>
      </c>
      <c r="R15" s="275">
        <v>57.641843999999999</v>
      </c>
      <c r="S15" s="275">
        <v>58.024363547999997</v>
      </c>
      <c r="T15" s="275">
        <v>59.469230332999999</v>
      </c>
      <c r="U15" s="275">
        <v>64.154108386999994</v>
      </c>
      <c r="V15" s="275">
        <v>61.981508065</v>
      </c>
      <c r="W15" s="275">
        <v>60.182892332999998</v>
      </c>
      <c r="X15" s="275">
        <v>59.456605484000001</v>
      </c>
      <c r="Y15" s="275">
        <v>63.398084666999999</v>
      </c>
      <c r="Z15" s="275">
        <v>63.524352903</v>
      </c>
      <c r="AA15" s="275">
        <v>57.888681935000001</v>
      </c>
      <c r="AB15" s="275">
        <v>58.906966552</v>
      </c>
      <c r="AC15" s="275">
        <v>58.361838386999999</v>
      </c>
      <c r="AD15" s="275">
        <v>60.382793667000001</v>
      </c>
      <c r="AE15" s="275">
        <v>61.580974515999998</v>
      </c>
      <c r="AF15" s="275">
        <v>59.815518666999999</v>
      </c>
      <c r="AG15" s="275">
        <v>59.367979677000001</v>
      </c>
      <c r="AH15" s="275">
        <v>60.009957419000003</v>
      </c>
      <c r="AI15" s="275">
        <v>58.554518000000002</v>
      </c>
      <c r="AJ15" s="275">
        <v>54.616231612999997</v>
      </c>
      <c r="AK15" s="275">
        <v>63.041595332999997</v>
      </c>
      <c r="AL15" s="275">
        <v>62.725529354999999</v>
      </c>
      <c r="AM15" s="275">
        <v>60.107600742000002</v>
      </c>
      <c r="AN15" s="275">
        <v>58.809136500000001</v>
      </c>
      <c r="AO15" s="275">
        <v>56.773581935000003</v>
      </c>
      <c r="AP15" s="275">
        <v>55.711166267000003</v>
      </c>
      <c r="AQ15" s="275">
        <v>56.234233871000001</v>
      </c>
      <c r="AR15" s="275">
        <v>56.514242500000002</v>
      </c>
      <c r="AS15" s="275">
        <v>56.766732580999999</v>
      </c>
      <c r="AT15" s="275">
        <v>57.264231226</v>
      </c>
      <c r="AU15" s="275">
        <v>54.981772133</v>
      </c>
      <c r="AV15" s="275">
        <v>54.601366419000001</v>
      </c>
      <c r="AW15" s="275">
        <v>57.364234467000003</v>
      </c>
      <c r="AX15" s="275">
        <v>57.891547805999998</v>
      </c>
      <c r="AY15" s="275">
        <v>56.997709032000003</v>
      </c>
      <c r="AZ15" s="275">
        <v>57.870730000000002</v>
      </c>
      <c r="BA15" s="275">
        <v>58.382680000000001</v>
      </c>
      <c r="BB15" s="338">
        <v>58.0974</v>
      </c>
      <c r="BC15" s="338">
        <v>58.721179999999997</v>
      </c>
      <c r="BD15" s="338">
        <v>59.221319999999999</v>
      </c>
      <c r="BE15" s="338">
        <v>59.969839999999998</v>
      </c>
      <c r="BF15" s="338">
        <v>59.930700000000002</v>
      </c>
      <c r="BG15" s="338">
        <v>58.138750000000002</v>
      </c>
      <c r="BH15" s="338">
        <v>56.563420000000001</v>
      </c>
      <c r="BI15" s="338">
        <v>60.16563</v>
      </c>
      <c r="BJ15" s="338">
        <v>61.012749999999997</v>
      </c>
      <c r="BK15" s="338">
        <v>58.008479999999999</v>
      </c>
      <c r="BL15" s="338">
        <v>58.736820000000002</v>
      </c>
      <c r="BM15" s="338">
        <v>58.676819999999999</v>
      </c>
      <c r="BN15" s="338">
        <v>58.305070000000001</v>
      </c>
      <c r="BO15" s="338">
        <v>58.934440000000002</v>
      </c>
      <c r="BP15" s="338">
        <v>59.540570000000002</v>
      </c>
      <c r="BQ15" s="338">
        <v>60.29092</v>
      </c>
      <c r="BR15" s="338">
        <v>60.252800000000001</v>
      </c>
      <c r="BS15" s="338">
        <v>58.452660000000002</v>
      </c>
      <c r="BT15" s="338">
        <v>56.853969999999997</v>
      </c>
      <c r="BU15" s="338">
        <v>60.468089999999997</v>
      </c>
      <c r="BV15" s="338">
        <v>60.996789999999997</v>
      </c>
    </row>
    <row r="16" spans="1:74" ht="11.1" customHeight="1" x14ac:dyDescent="0.2">
      <c r="A16" s="556" t="s">
        <v>387</v>
      </c>
      <c r="B16" s="557" t="s">
        <v>94</v>
      </c>
      <c r="C16" s="275">
        <v>43.710177418999997</v>
      </c>
      <c r="D16" s="275">
        <v>43.076061428999999</v>
      </c>
      <c r="E16" s="275">
        <v>43.150503225999998</v>
      </c>
      <c r="F16" s="275">
        <v>43.784486999999999</v>
      </c>
      <c r="G16" s="275">
        <v>42.979379999999999</v>
      </c>
      <c r="H16" s="275">
        <v>43.112500666999999</v>
      </c>
      <c r="I16" s="275">
        <v>42.566835806</v>
      </c>
      <c r="J16" s="275">
        <v>42.877702257999999</v>
      </c>
      <c r="K16" s="275">
        <v>43.583976999999997</v>
      </c>
      <c r="L16" s="275">
        <v>43.390032257999998</v>
      </c>
      <c r="M16" s="275">
        <v>45.415638999999999</v>
      </c>
      <c r="N16" s="275">
        <v>44.354815160999998</v>
      </c>
      <c r="O16" s="275">
        <v>43.932736452</v>
      </c>
      <c r="P16" s="275">
        <v>45.003540000000001</v>
      </c>
      <c r="Q16" s="275">
        <v>44.967559354999999</v>
      </c>
      <c r="R16" s="275">
        <v>42.414259999999999</v>
      </c>
      <c r="S16" s="275">
        <v>44.843578065000003</v>
      </c>
      <c r="T16" s="275">
        <v>43.386921332999997</v>
      </c>
      <c r="U16" s="275">
        <v>43.765389999999996</v>
      </c>
      <c r="V16" s="275">
        <v>43.359441935</v>
      </c>
      <c r="W16" s="275">
        <v>40.095380667000001</v>
      </c>
      <c r="X16" s="275">
        <v>42.678458065000001</v>
      </c>
      <c r="Y16" s="275">
        <v>44.454274333000001</v>
      </c>
      <c r="Z16" s="275">
        <v>44.418981934999998</v>
      </c>
      <c r="AA16" s="275">
        <v>42.967937419000002</v>
      </c>
      <c r="AB16" s="275">
        <v>42.875302413999997</v>
      </c>
      <c r="AC16" s="275">
        <v>42.424471935</v>
      </c>
      <c r="AD16" s="275">
        <v>40.298993666999998</v>
      </c>
      <c r="AE16" s="275">
        <v>43.285173870999998</v>
      </c>
      <c r="AF16" s="275">
        <v>41.713087332999997</v>
      </c>
      <c r="AG16" s="275">
        <v>42.297266452000002</v>
      </c>
      <c r="AH16" s="275">
        <v>42.718181289999997</v>
      </c>
      <c r="AI16" s="275">
        <v>44.222527333000002</v>
      </c>
      <c r="AJ16" s="275">
        <v>43.650560968000001</v>
      </c>
      <c r="AK16" s="275">
        <v>45.461655667000002</v>
      </c>
      <c r="AL16" s="275">
        <v>46.899470968000003</v>
      </c>
      <c r="AM16" s="275">
        <v>45.143930644999998</v>
      </c>
      <c r="AN16" s="275">
        <v>44.332765821000002</v>
      </c>
      <c r="AO16" s="275">
        <v>44.510655129</v>
      </c>
      <c r="AP16" s="275">
        <v>45.2449595</v>
      </c>
      <c r="AQ16" s="275">
        <v>41.776177644999997</v>
      </c>
      <c r="AR16" s="275">
        <v>42.158126766999999</v>
      </c>
      <c r="AS16" s="275">
        <v>44.122834032</v>
      </c>
      <c r="AT16" s="275">
        <v>43.775544676999999</v>
      </c>
      <c r="AU16" s="275">
        <v>44.181193432999997</v>
      </c>
      <c r="AV16" s="275">
        <v>40.674314451999997</v>
      </c>
      <c r="AW16" s="275">
        <v>44.470198533000001</v>
      </c>
      <c r="AX16" s="275">
        <v>44.934899581000003</v>
      </c>
      <c r="AY16" s="275">
        <v>44.301826742000003</v>
      </c>
      <c r="AZ16" s="275">
        <v>44.491880000000002</v>
      </c>
      <c r="BA16" s="275">
        <v>45.012</v>
      </c>
      <c r="BB16" s="338">
        <v>44.20973</v>
      </c>
      <c r="BC16" s="338">
        <v>44.797499999999999</v>
      </c>
      <c r="BD16" s="338">
        <v>44.398569999999999</v>
      </c>
      <c r="BE16" s="338">
        <v>44.444330000000001</v>
      </c>
      <c r="BF16" s="338">
        <v>44.513680000000001</v>
      </c>
      <c r="BG16" s="338">
        <v>45.148380000000003</v>
      </c>
      <c r="BH16" s="338">
        <v>44.244999999999997</v>
      </c>
      <c r="BI16" s="338">
        <v>46.243130000000001</v>
      </c>
      <c r="BJ16" s="338">
        <v>46.263950000000001</v>
      </c>
      <c r="BK16" s="338">
        <v>45.814489999999999</v>
      </c>
      <c r="BL16" s="338">
        <v>45.6355</v>
      </c>
      <c r="BM16" s="338">
        <v>45.88644</v>
      </c>
      <c r="BN16" s="338">
        <v>44.883499999999998</v>
      </c>
      <c r="BO16" s="338">
        <v>45.327770000000001</v>
      </c>
      <c r="BP16" s="338">
        <v>44.821269999999998</v>
      </c>
      <c r="BQ16" s="338">
        <v>44.789239999999999</v>
      </c>
      <c r="BR16" s="338">
        <v>44.801729999999999</v>
      </c>
      <c r="BS16" s="338">
        <v>45.396500000000003</v>
      </c>
      <c r="BT16" s="338">
        <v>44.459820000000001</v>
      </c>
      <c r="BU16" s="338">
        <v>46.441429999999997</v>
      </c>
      <c r="BV16" s="338">
        <v>47.053249999999998</v>
      </c>
    </row>
    <row r="17" spans="1:74" ht="11.1" customHeight="1" x14ac:dyDescent="0.2">
      <c r="A17" s="556" t="s">
        <v>388</v>
      </c>
      <c r="B17" s="557" t="s">
        <v>95</v>
      </c>
      <c r="C17" s="275">
        <v>24.229628387000002</v>
      </c>
      <c r="D17" s="275">
        <v>29.82114</v>
      </c>
      <c r="E17" s="275">
        <v>42.486882903000001</v>
      </c>
      <c r="F17" s="275">
        <v>49.569898666999997</v>
      </c>
      <c r="G17" s="275">
        <v>56.440463870999999</v>
      </c>
      <c r="H17" s="275">
        <v>64.110852667000003</v>
      </c>
      <c r="I17" s="275">
        <v>57.667696452000001</v>
      </c>
      <c r="J17" s="275">
        <v>60.628443871000002</v>
      </c>
      <c r="K17" s="275">
        <v>61.075341999999999</v>
      </c>
      <c r="L17" s="275">
        <v>55.384602903000001</v>
      </c>
      <c r="M17" s="275">
        <v>45.987988667000003</v>
      </c>
      <c r="N17" s="275">
        <v>33.282068387000002</v>
      </c>
      <c r="O17" s="275">
        <v>37.269366128999998</v>
      </c>
      <c r="P17" s="275">
        <v>52.984055714</v>
      </c>
      <c r="Q17" s="275">
        <v>66.846992258</v>
      </c>
      <c r="R17" s="275">
        <v>79.303926000000004</v>
      </c>
      <c r="S17" s="275">
        <v>80.778986774000003</v>
      </c>
      <c r="T17" s="275">
        <v>85.253262667000001</v>
      </c>
      <c r="U17" s="275">
        <v>84.743976451999998</v>
      </c>
      <c r="V17" s="275">
        <v>86.695254839</v>
      </c>
      <c r="W17" s="275">
        <v>73.904126000000005</v>
      </c>
      <c r="X17" s="275">
        <v>61.599337419000001</v>
      </c>
      <c r="Y17" s="275">
        <v>57.655366333000003</v>
      </c>
      <c r="Z17" s="275">
        <v>50.641763548</v>
      </c>
      <c r="AA17" s="275">
        <v>47.929078386999997</v>
      </c>
      <c r="AB17" s="275">
        <v>77.295278276000005</v>
      </c>
      <c r="AC17" s="275">
        <v>84.433933225999994</v>
      </c>
      <c r="AD17" s="275">
        <v>95.989384000000001</v>
      </c>
      <c r="AE17" s="275">
        <v>110.48977742</v>
      </c>
      <c r="AF17" s="275">
        <v>115.78324967</v>
      </c>
      <c r="AG17" s="275">
        <v>127.25137226</v>
      </c>
      <c r="AH17" s="275">
        <v>128.03825548</v>
      </c>
      <c r="AI17" s="275">
        <v>121.16896167</v>
      </c>
      <c r="AJ17" s="275">
        <v>102.9427029</v>
      </c>
      <c r="AK17" s="275">
        <v>92.238138000000006</v>
      </c>
      <c r="AL17" s="275">
        <v>78.178164515999995</v>
      </c>
      <c r="AM17" s="275">
        <v>69.416920774000005</v>
      </c>
      <c r="AN17" s="275">
        <v>89.166854392999994</v>
      </c>
      <c r="AO17" s="275">
        <v>142.98865974</v>
      </c>
      <c r="AP17" s="275">
        <v>159.13916320000001</v>
      </c>
      <c r="AQ17" s="275">
        <v>186.00982797</v>
      </c>
      <c r="AR17" s="275">
        <v>208.41079357000001</v>
      </c>
      <c r="AS17" s="275">
        <v>177.56735087000001</v>
      </c>
      <c r="AT17" s="275">
        <v>174.23607306</v>
      </c>
      <c r="AU17" s="275">
        <v>172.25882923</v>
      </c>
      <c r="AV17" s="275">
        <v>155.81291087</v>
      </c>
      <c r="AW17" s="275">
        <v>104.0139286</v>
      </c>
      <c r="AX17" s="275">
        <v>98.691664903000003</v>
      </c>
      <c r="AY17" s="275">
        <v>105.22695367999999</v>
      </c>
      <c r="AZ17" s="275">
        <v>128.42259999999999</v>
      </c>
      <c r="BA17" s="275">
        <v>163.1695</v>
      </c>
      <c r="BB17" s="338">
        <v>184.18299999999999</v>
      </c>
      <c r="BC17" s="338">
        <v>211.226</v>
      </c>
      <c r="BD17" s="338">
        <v>230.4974</v>
      </c>
      <c r="BE17" s="338">
        <v>211.51929999999999</v>
      </c>
      <c r="BF17" s="338">
        <v>209.05840000000001</v>
      </c>
      <c r="BG17" s="338">
        <v>192.50739999999999</v>
      </c>
      <c r="BH17" s="338">
        <v>168.4349</v>
      </c>
      <c r="BI17" s="338">
        <v>125.0992</v>
      </c>
      <c r="BJ17" s="338">
        <v>105.449</v>
      </c>
      <c r="BK17" s="338">
        <v>93.156009999999995</v>
      </c>
      <c r="BL17" s="338">
        <v>134.2097</v>
      </c>
      <c r="BM17" s="338">
        <v>180.8312</v>
      </c>
      <c r="BN17" s="338">
        <v>208.83320000000001</v>
      </c>
      <c r="BO17" s="338">
        <v>244.78120000000001</v>
      </c>
      <c r="BP17" s="338">
        <v>270.92239999999998</v>
      </c>
      <c r="BQ17" s="338">
        <v>252.30269999999999</v>
      </c>
      <c r="BR17" s="338">
        <v>251.72890000000001</v>
      </c>
      <c r="BS17" s="338">
        <v>231.7653</v>
      </c>
      <c r="BT17" s="338">
        <v>207.7105</v>
      </c>
      <c r="BU17" s="338">
        <v>153.81020000000001</v>
      </c>
      <c r="BV17" s="338">
        <v>141.48249999999999</v>
      </c>
    </row>
    <row r="18" spans="1:74" ht="11.1" customHeight="1" x14ac:dyDescent="0.2">
      <c r="A18" s="556" t="s">
        <v>380</v>
      </c>
      <c r="B18" s="557" t="s">
        <v>442</v>
      </c>
      <c r="C18" s="275">
        <v>-9.3446774194</v>
      </c>
      <c r="D18" s="275">
        <v>-15.898285714</v>
      </c>
      <c r="E18" s="275">
        <v>-13.593645161</v>
      </c>
      <c r="F18" s="275">
        <v>-12.603633332999999</v>
      </c>
      <c r="G18" s="275">
        <v>-19.379096774000001</v>
      </c>
      <c r="H18" s="275">
        <v>-21.7682</v>
      </c>
      <c r="I18" s="275">
        <v>-17.569548387000001</v>
      </c>
      <c r="J18" s="275">
        <v>-27.108290322999999</v>
      </c>
      <c r="K18" s="275">
        <v>-18.062533333000001</v>
      </c>
      <c r="L18" s="275">
        <v>-14.439</v>
      </c>
      <c r="M18" s="275">
        <v>-17.7014</v>
      </c>
      <c r="N18" s="275">
        <v>-15.479387097</v>
      </c>
      <c r="O18" s="275">
        <v>-17.775806452000001</v>
      </c>
      <c r="P18" s="275">
        <v>-16.287857143</v>
      </c>
      <c r="Q18" s="275">
        <v>-13.203387097</v>
      </c>
      <c r="R18" s="275">
        <v>-7.1470333332999996</v>
      </c>
      <c r="S18" s="275">
        <v>-11.942225806</v>
      </c>
      <c r="T18" s="275">
        <v>-13.260366667</v>
      </c>
      <c r="U18" s="275">
        <v>-16.56183871</v>
      </c>
      <c r="V18" s="275">
        <v>-20.189612903</v>
      </c>
      <c r="W18" s="275">
        <v>-18.134733333</v>
      </c>
      <c r="X18" s="275">
        <v>-14.300870968</v>
      </c>
      <c r="Y18" s="275">
        <v>-9.5091999999999999</v>
      </c>
      <c r="Z18" s="275">
        <v>-9.0549032258000004</v>
      </c>
      <c r="AA18" s="275">
        <v>-10.056709677000001</v>
      </c>
      <c r="AB18" s="275">
        <v>-13.74337931</v>
      </c>
      <c r="AC18" s="275">
        <v>-12.389258065</v>
      </c>
      <c r="AD18" s="275">
        <v>-15.0626</v>
      </c>
      <c r="AE18" s="275">
        <v>-10.345709677</v>
      </c>
      <c r="AF18" s="275">
        <v>-16.576766667000001</v>
      </c>
      <c r="AG18" s="275">
        <v>-25.286903226</v>
      </c>
      <c r="AH18" s="275">
        <v>-29.098967741999999</v>
      </c>
      <c r="AI18" s="275">
        <v>-23.844999999999999</v>
      </c>
      <c r="AJ18" s="275">
        <v>-18.089354838999999</v>
      </c>
      <c r="AK18" s="275">
        <v>-20.229833332999998</v>
      </c>
      <c r="AL18" s="275">
        <v>-24.286096774000001</v>
      </c>
      <c r="AM18" s="275">
        <v>-14.044064516000001</v>
      </c>
      <c r="AN18" s="275">
        <v>-18.139678571000001</v>
      </c>
      <c r="AO18" s="275">
        <v>-16.807580645000002</v>
      </c>
      <c r="AP18" s="275">
        <v>-14.6243</v>
      </c>
      <c r="AQ18" s="275">
        <v>-13.650580645</v>
      </c>
      <c r="AR18" s="275">
        <v>-18.917200000000001</v>
      </c>
      <c r="AS18" s="275">
        <v>-24.499806452000001</v>
      </c>
      <c r="AT18" s="275">
        <v>-20.588193548</v>
      </c>
      <c r="AU18" s="275">
        <v>-20.2027</v>
      </c>
      <c r="AV18" s="275">
        <v>-14.934903225999999</v>
      </c>
      <c r="AW18" s="275">
        <v>-15.9369</v>
      </c>
      <c r="AX18" s="275">
        <v>-21.158870967999999</v>
      </c>
      <c r="AY18" s="275">
        <v>-17.655838710000001</v>
      </c>
      <c r="AZ18" s="275">
        <v>-14.700609999999999</v>
      </c>
      <c r="BA18" s="275">
        <v>-13.09005</v>
      </c>
      <c r="BB18" s="338">
        <v>-11.619070000000001</v>
      </c>
      <c r="BC18" s="338">
        <v>-12.00447</v>
      </c>
      <c r="BD18" s="338">
        <v>-14.30772</v>
      </c>
      <c r="BE18" s="338">
        <v>-17.860510000000001</v>
      </c>
      <c r="BF18" s="338">
        <v>-19.730370000000001</v>
      </c>
      <c r="BG18" s="338">
        <v>-16.186579999999999</v>
      </c>
      <c r="BH18" s="338">
        <v>-14.04087</v>
      </c>
      <c r="BI18" s="338">
        <v>-13.644399999999999</v>
      </c>
      <c r="BJ18" s="338">
        <v>-15.24785</v>
      </c>
      <c r="BK18" s="338">
        <v>-14.55546</v>
      </c>
      <c r="BL18" s="338">
        <v>-13.64193</v>
      </c>
      <c r="BM18" s="338">
        <v>-11.947710000000001</v>
      </c>
      <c r="BN18" s="338">
        <v>-10.80592</v>
      </c>
      <c r="BO18" s="338">
        <v>-11.461</v>
      </c>
      <c r="BP18" s="338">
        <v>-13.96672</v>
      </c>
      <c r="BQ18" s="338">
        <v>-17.514379999999999</v>
      </c>
      <c r="BR18" s="338">
        <v>-19.535209999999999</v>
      </c>
      <c r="BS18" s="338">
        <v>-16.296289999999999</v>
      </c>
      <c r="BT18" s="338">
        <v>-13.967689999999999</v>
      </c>
      <c r="BU18" s="338">
        <v>-13.753880000000001</v>
      </c>
      <c r="BV18" s="338">
        <v>-15.279809999999999</v>
      </c>
    </row>
    <row r="19" spans="1:74" ht="11.1" customHeight="1" x14ac:dyDescent="0.2">
      <c r="A19" s="556" t="s">
        <v>389</v>
      </c>
      <c r="B19" s="559" t="s">
        <v>390</v>
      </c>
      <c r="C19" s="275">
        <v>35.227427097000003</v>
      </c>
      <c r="D19" s="275">
        <v>33.601501429000002</v>
      </c>
      <c r="E19" s="275">
        <v>35.244100322999998</v>
      </c>
      <c r="F19" s="275">
        <v>34.618025666999998</v>
      </c>
      <c r="G19" s="275">
        <v>36.051527419000003</v>
      </c>
      <c r="H19" s="275">
        <v>37.235033999999999</v>
      </c>
      <c r="I19" s="275">
        <v>37.528457742000001</v>
      </c>
      <c r="J19" s="275">
        <v>39.974626129000001</v>
      </c>
      <c r="K19" s="275">
        <v>38.646393666999998</v>
      </c>
      <c r="L19" s="275">
        <v>36.193364838999997</v>
      </c>
      <c r="M19" s="275">
        <v>38.700403332999997</v>
      </c>
      <c r="N19" s="275">
        <v>39.279004516000001</v>
      </c>
      <c r="O19" s="275">
        <v>36.115683226000002</v>
      </c>
      <c r="P19" s="275">
        <v>35.182960713999996</v>
      </c>
      <c r="Q19" s="275">
        <v>33.897924838999998</v>
      </c>
      <c r="R19" s="275">
        <v>36.525607333000004</v>
      </c>
      <c r="S19" s="275">
        <v>38.212715160999998</v>
      </c>
      <c r="T19" s="275">
        <v>39.571400333</v>
      </c>
      <c r="U19" s="275">
        <v>41.703308710000002</v>
      </c>
      <c r="V19" s="275">
        <v>41.947852902999998</v>
      </c>
      <c r="W19" s="275">
        <v>39.394487667</v>
      </c>
      <c r="X19" s="275">
        <v>38.853189677000003</v>
      </c>
      <c r="Y19" s="275">
        <v>39.900061000000001</v>
      </c>
      <c r="Z19" s="275">
        <v>39.622039676999997</v>
      </c>
      <c r="AA19" s="275">
        <v>37.195283871000001</v>
      </c>
      <c r="AB19" s="275">
        <v>35.899506207000002</v>
      </c>
      <c r="AC19" s="275">
        <v>35.159114193999997</v>
      </c>
      <c r="AD19" s="275">
        <v>36.974993667</v>
      </c>
      <c r="AE19" s="275">
        <v>38.550483225999997</v>
      </c>
      <c r="AF19" s="275">
        <v>39.344165332999999</v>
      </c>
      <c r="AG19" s="275">
        <v>39.515790000000003</v>
      </c>
      <c r="AH19" s="275">
        <v>40.252013226000003</v>
      </c>
      <c r="AI19" s="275">
        <v>38.920236666999998</v>
      </c>
      <c r="AJ19" s="275">
        <v>35.748875806000001</v>
      </c>
      <c r="AK19" s="275">
        <v>36.594092000000003</v>
      </c>
      <c r="AL19" s="275">
        <v>36.744293226000003</v>
      </c>
      <c r="AM19" s="275">
        <v>35.014442418999998</v>
      </c>
      <c r="AN19" s="275">
        <v>35.342121143</v>
      </c>
      <c r="AO19" s="275">
        <v>33.938274548000003</v>
      </c>
      <c r="AP19" s="275">
        <v>34.805951767000003</v>
      </c>
      <c r="AQ19" s="275">
        <v>34.876695386999998</v>
      </c>
      <c r="AR19" s="275">
        <v>36.531769799999999</v>
      </c>
      <c r="AS19" s="275">
        <v>38.866639902999999</v>
      </c>
      <c r="AT19" s="275">
        <v>39.244527806000001</v>
      </c>
      <c r="AU19" s="275">
        <v>34.327822466999997</v>
      </c>
      <c r="AV19" s="275">
        <v>33.075655419</v>
      </c>
      <c r="AW19" s="275">
        <v>35.828742632999997</v>
      </c>
      <c r="AX19" s="275">
        <v>36.927680838999997</v>
      </c>
      <c r="AY19" s="275">
        <v>35.962142065000002</v>
      </c>
      <c r="AZ19" s="275">
        <v>34.701689999999999</v>
      </c>
      <c r="BA19" s="275">
        <v>36.034419999999997</v>
      </c>
      <c r="BB19" s="338">
        <v>35.920859999999998</v>
      </c>
      <c r="BC19" s="338">
        <v>36.676139999999997</v>
      </c>
      <c r="BD19" s="338">
        <v>38.364379999999997</v>
      </c>
      <c r="BE19" s="338">
        <v>40.132559999999998</v>
      </c>
      <c r="BF19" s="338">
        <v>40.492280000000001</v>
      </c>
      <c r="BG19" s="338">
        <v>35.951459999999997</v>
      </c>
      <c r="BH19" s="338">
        <v>35.018380000000001</v>
      </c>
      <c r="BI19" s="338">
        <v>37.262360000000001</v>
      </c>
      <c r="BJ19" s="338">
        <v>37.69652</v>
      </c>
      <c r="BK19" s="338">
        <v>35.765030000000003</v>
      </c>
      <c r="BL19" s="338">
        <v>35.043089999999999</v>
      </c>
      <c r="BM19" s="338">
        <v>36.357610000000001</v>
      </c>
      <c r="BN19" s="338">
        <v>35.860660000000003</v>
      </c>
      <c r="BO19" s="338">
        <v>36.572659999999999</v>
      </c>
      <c r="BP19" s="338">
        <v>38.259120000000003</v>
      </c>
      <c r="BQ19" s="338">
        <v>40.06626</v>
      </c>
      <c r="BR19" s="338">
        <v>40.41825</v>
      </c>
      <c r="BS19" s="338">
        <v>35.877049999999997</v>
      </c>
      <c r="BT19" s="338">
        <v>34.989730000000002</v>
      </c>
      <c r="BU19" s="338">
        <v>37.234999999999999</v>
      </c>
      <c r="BV19" s="338">
        <v>37.641390000000001</v>
      </c>
    </row>
    <row r="20" spans="1:74" ht="11.1" customHeight="1" x14ac:dyDescent="0.2">
      <c r="A20" s="556" t="s">
        <v>391</v>
      </c>
      <c r="B20" s="557" t="s">
        <v>392</v>
      </c>
      <c r="C20" s="275">
        <v>12169.506627999999</v>
      </c>
      <c r="D20" s="275">
        <v>11583.872515999999</v>
      </c>
      <c r="E20" s="275">
        <v>10703.969478999999</v>
      </c>
      <c r="F20" s="275">
        <v>9921.0194157000005</v>
      </c>
      <c r="G20" s="275">
        <v>10474.97726</v>
      </c>
      <c r="H20" s="275">
        <v>11928.134582999999</v>
      </c>
      <c r="I20" s="275">
        <v>12444.501496000001</v>
      </c>
      <c r="J20" s="275">
        <v>12398.101388999999</v>
      </c>
      <c r="K20" s="275">
        <v>11329.550015999999</v>
      </c>
      <c r="L20" s="275">
        <v>10145.870752000001</v>
      </c>
      <c r="M20" s="275">
        <v>10583.166791</v>
      </c>
      <c r="N20" s="275">
        <v>10901.827445000001</v>
      </c>
      <c r="O20" s="275">
        <v>11627.585870999999</v>
      </c>
      <c r="P20" s="275">
        <v>11945.555041</v>
      </c>
      <c r="Q20" s="275">
        <v>10457.802857000001</v>
      </c>
      <c r="R20" s="275">
        <v>9804.4445830000004</v>
      </c>
      <c r="S20" s="275">
        <v>10389.900227</v>
      </c>
      <c r="T20" s="275">
        <v>12080.306553</v>
      </c>
      <c r="U20" s="275">
        <v>12916.737018</v>
      </c>
      <c r="V20" s="275">
        <v>12648.909605999999</v>
      </c>
      <c r="W20" s="275">
        <v>11670.721434999999</v>
      </c>
      <c r="X20" s="275">
        <v>10068.118539999999</v>
      </c>
      <c r="Y20" s="275">
        <v>10021.775414</v>
      </c>
      <c r="Z20" s="275">
        <v>10465.394145</v>
      </c>
      <c r="AA20" s="275">
        <v>11378.034221</v>
      </c>
      <c r="AB20" s="275">
        <v>10816.737773999999</v>
      </c>
      <c r="AC20" s="275">
        <v>9819.0185774000001</v>
      </c>
      <c r="AD20" s="275">
        <v>9763.1181737000006</v>
      </c>
      <c r="AE20" s="275">
        <v>10218.853282</v>
      </c>
      <c r="AF20" s="275">
        <v>12259.373023</v>
      </c>
      <c r="AG20" s="275">
        <v>13286.67539</v>
      </c>
      <c r="AH20" s="275">
        <v>13216.155049999999</v>
      </c>
      <c r="AI20" s="275">
        <v>11716.148757999999</v>
      </c>
      <c r="AJ20" s="275">
        <v>10095.005122</v>
      </c>
      <c r="AK20" s="275">
        <v>9902.0588850000004</v>
      </c>
      <c r="AL20" s="275">
        <v>11140.082952000001</v>
      </c>
      <c r="AM20" s="275">
        <v>11016.715050000001</v>
      </c>
      <c r="AN20" s="275">
        <v>10367.744146999999</v>
      </c>
      <c r="AO20" s="275">
        <v>10331.964798999999</v>
      </c>
      <c r="AP20" s="275">
        <v>9791.7463406000006</v>
      </c>
      <c r="AQ20" s="275">
        <v>10375.650906000001</v>
      </c>
      <c r="AR20" s="275">
        <v>11913.014762000001</v>
      </c>
      <c r="AS20" s="275">
        <v>12951.923038999999</v>
      </c>
      <c r="AT20" s="275">
        <v>12327.099337</v>
      </c>
      <c r="AU20" s="275">
        <v>11140.621182000001</v>
      </c>
      <c r="AV20" s="275">
        <v>10304.617200999999</v>
      </c>
      <c r="AW20" s="275">
        <v>10221.990162</v>
      </c>
      <c r="AX20" s="275">
        <v>11159.334579</v>
      </c>
      <c r="AY20" s="275">
        <v>12039.13204</v>
      </c>
      <c r="AZ20" s="275">
        <v>10781.6</v>
      </c>
      <c r="BA20" s="275">
        <v>10383.780000000001</v>
      </c>
      <c r="BB20" s="338">
        <v>9832.3960000000006</v>
      </c>
      <c r="BC20" s="338">
        <v>10682.32</v>
      </c>
      <c r="BD20" s="338">
        <v>12132.19</v>
      </c>
      <c r="BE20" s="338">
        <v>12981.01</v>
      </c>
      <c r="BF20" s="338">
        <v>12871.97</v>
      </c>
      <c r="BG20" s="338">
        <v>11198</v>
      </c>
      <c r="BH20" s="338">
        <v>10255.61</v>
      </c>
      <c r="BI20" s="338">
        <v>10274.17</v>
      </c>
      <c r="BJ20" s="338">
        <v>11095.99</v>
      </c>
      <c r="BK20" s="338">
        <v>11750.46</v>
      </c>
      <c r="BL20" s="338">
        <v>11099.02</v>
      </c>
      <c r="BM20" s="338">
        <v>10463.709999999999</v>
      </c>
      <c r="BN20" s="338">
        <v>9927.7209999999995</v>
      </c>
      <c r="BO20" s="338">
        <v>10744.53</v>
      </c>
      <c r="BP20" s="338">
        <v>12201.36</v>
      </c>
      <c r="BQ20" s="338">
        <v>13069.57</v>
      </c>
      <c r="BR20" s="338">
        <v>12963.58</v>
      </c>
      <c r="BS20" s="338">
        <v>11284.49</v>
      </c>
      <c r="BT20" s="338">
        <v>10327.77</v>
      </c>
      <c r="BU20" s="338">
        <v>10336.41</v>
      </c>
      <c r="BV20" s="338">
        <v>11163.79</v>
      </c>
    </row>
    <row r="21" spans="1:74" ht="11.1" customHeight="1" x14ac:dyDescent="0.2">
      <c r="A21" s="550"/>
      <c r="B21" s="131" t="s">
        <v>393</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364"/>
      <c r="BC21" s="364"/>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6" t="s">
        <v>394</v>
      </c>
      <c r="B22" s="557" t="s">
        <v>90</v>
      </c>
      <c r="C22" s="275">
        <v>344.31317547999998</v>
      </c>
      <c r="D22" s="275">
        <v>371.29738250000003</v>
      </c>
      <c r="E22" s="275">
        <v>330.89506999999998</v>
      </c>
      <c r="F22" s="275">
        <v>260.99429133000001</v>
      </c>
      <c r="G22" s="275">
        <v>210.28247644999999</v>
      </c>
      <c r="H22" s="275">
        <v>255.99097</v>
      </c>
      <c r="I22" s="275">
        <v>237.28212418999999</v>
      </c>
      <c r="J22" s="275">
        <v>205.33649097</v>
      </c>
      <c r="K22" s="275">
        <v>178.69662167000001</v>
      </c>
      <c r="L22" s="275">
        <v>158.20483257999999</v>
      </c>
      <c r="M22" s="275">
        <v>226.67636032999999</v>
      </c>
      <c r="N22" s="275">
        <v>224.64239903000001</v>
      </c>
      <c r="O22" s="275">
        <v>301.47949548000003</v>
      </c>
      <c r="P22" s="275">
        <v>335.40133929000001</v>
      </c>
      <c r="Q22" s="275">
        <v>238.50713451999999</v>
      </c>
      <c r="R22" s="275">
        <v>149.24730532999999</v>
      </c>
      <c r="S22" s="275">
        <v>185.37340387</v>
      </c>
      <c r="T22" s="275">
        <v>182.18187767000001</v>
      </c>
      <c r="U22" s="275">
        <v>192.36114355000001</v>
      </c>
      <c r="V22" s="275">
        <v>208.84314548</v>
      </c>
      <c r="W22" s="275">
        <v>194.36913533000001</v>
      </c>
      <c r="X22" s="275">
        <v>123.92572516</v>
      </c>
      <c r="Y22" s="275">
        <v>154.399856</v>
      </c>
      <c r="Z22" s="275">
        <v>132.11985741999999</v>
      </c>
      <c r="AA22" s="275">
        <v>218.62229354999999</v>
      </c>
      <c r="AB22" s="275">
        <v>185.06204621000001</v>
      </c>
      <c r="AC22" s="275">
        <v>84.822597419000004</v>
      </c>
      <c r="AD22" s="275">
        <v>123.96186833</v>
      </c>
      <c r="AE22" s="275">
        <v>133.23418710000001</v>
      </c>
      <c r="AF22" s="275">
        <v>167.05662867000001</v>
      </c>
      <c r="AG22" s="275">
        <v>224.09198194000001</v>
      </c>
      <c r="AH22" s="275">
        <v>220.55428677</v>
      </c>
      <c r="AI22" s="275">
        <v>168.33157499999999</v>
      </c>
      <c r="AJ22" s="275">
        <v>115.25277323</v>
      </c>
      <c r="AK22" s="275">
        <v>130.10520099999999</v>
      </c>
      <c r="AL22" s="275">
        <v>205.05069419</v>
      </c>
      <c r="AM22" s="275">
        <v>160.16455758000001</v>
      </c>
      <c r="AN22" s="275">
        <v>138.76199439000001</v>
      </c>
      <c r="AO22" s="275">
        <v>161.45259948</v>
      </c>
      <c r="AP22" s="275">
        <v>116.8681333</v>
      </c>
      <c r="AQ22" s="275">
        <v>137.61882642</v>
      </c>
      <c r="AR22" s="275">
        <v>145.9918878</v>
      </c>
      <c r="AS22" s="275">
        <v>164.23347858</v>
      </c>
      <c r="AT22" s="275">
        <v>137.62975574000001</v>
      </c>
      <c r="AU22" s="275">
        <v>105.33491943</v>
      </c>
      <c r="AV22" s="275">
        <v>93.899926644999994</v>
      </c>
      <c r="AW22" s="275">
        <v>131.92114126999999</v>
      </c>
      <c r="AX22" s="275">
        <v>191.62800164999999</v>
      </c>
      <c r="AY22" s="275">
        <v>194.18653171</v>
      </c>
      <c r="AZ22" s="275">
        <v>275.29129999999998</v>
      </c>
      <c r="BA22" s="275">
        <v>288.23599999999999</v>
      </c>
      <c r="BB22" s="338">
        <v>167.75210000000001</v>
      </c>
      <c r="BC22" s="338">
        <v>178.5599</v>
      </c>
      <c r="BD22" s="338">
        <v>208.26490000000001</v>
      </c>
      <c r="BE22" s="338">
        <v>241.8109</v>
      </c>
      <c r="BF22" s="338">
        <v>231.40479999999999</v>
      </c>
      <c r="BG22" s="338">
        <v>163.76410000000001</v>
      </c>
      <c r="BH22" s="338">
        <v>180.22829999999999</v>
      </c>
      <c r="BI22" s="338">
        <v>201.58420000000001</v>
      </c>
      <c r="BJ22" s="338">
        <v>252.65649999999999</v>
      </c>
      <c r="BK22" s="338">
        <v>240.1054</v>
      </c>
      <c r="BL22" s="338">
        <v>239.136</v>
      </c>
      <c r="BM22" s="338">
        <v>281.48410000000001</v>
      </c>
      <c r="BN22" s="338">
        <v>145.2833</v>
      </c>
      <c r="BO22" s="338">
        <v>169.82259999999999</v>
      </c>
      <c r="BP22" s="338">
        <v>227.91929999999999</v>
      </c>
      <c r="BQ22" s="338">
        <v>275.98309999999998</v>
      </c>
      <c r="BR22" s="338">
        <v>261.14780000000002</v>
      </c>
      <c r="BS22" s="338">
        <v>182.11879999999999</v>
      </c>
      <c r="BT22" s="338">
        <v>207.20359999999999</v>
      </c>
      <c r="BU22" s="338">
        <v>211.13489999999999</v>
      </c>
      <c r="BV22" s="338">
        <v>255.66159999999999</v>
      </c>
    </row>
    <row r="23" spans="1:74" ht="11.1" customHeight="1" x14ac:dyDescent="0.2">
      <c r="A23" s="556" t="s">
        <v>395</v>
      </c>
      <c r="B23" s="557" t="s">
        <v>91</v>
      </c>
      <c r="C23" s="275">
        <v>397.39647323000003</v>
      </c>
      <c r="D23" s="275">
        <v>436.47780179</v>
      </c>
      <c r="E23" s="275">
        <v>421.64657419000002</v>
      </c>
      <c r="F23" s="275">
        <v>422.18298099999998</v>
      </c>
      <c r="G23" s="275">
        <v>463.49657225999999</v>
      </c>
      <c r="H23" s="275">
        <v>588.58224367000003</v>
      </c>
      <c r="I23" s="275">
        <v>683.86744677000002</v>
      </c>
      <c r="J23" s="275">
        <v>629.43537031999995</v>
      </c>
      <c r="K23" s="275">
        <v>593.13482733000001</v>
      </c>
      <c r="L23" s="275">
        <v>532.17323968000005</v>
      </c>
      <c r="M23" s="275">
        <v>462.55630967000002</v>
      </c>
      <c r="N23" s="275">
        <v>500.24148418999999</v>
      </c>
      <c r="O23" s="275">
        <v>480.59963193999999</v>
      </c>
      <c r="P23" s="275">
        <v>434.07704143000001</v>
      </c>
      <c r="Q23" s="275">
        <v>520.61673323000002</v>
      </c>
      <c r="R23" s="275">
        <v>462.55996133000002</v>
      </c>
      <c r="S23" s="275">
        <v>546.20087032000004</v>
      </c>
      <c r="T23" s="275">
        <v>592.73205132999999</v>
      </c>
      <c r="U23" s="275">
        <v>739.82728323000003</v>
      </c>
      <c r="V23" s="275">
        <v>745.96166547999997</v>
      </c>
      <c r="W23" s="275">
        <v>666.13928967000004</v>
      </c>
      <c r="X23" s="275">
        <v>579.51356032000001</v>
      </c>
      <c r="Y23" s="275">
        <v>527.43344533000004</v>
      </c>
      <c r="Z23" s="275">
        <v>506.41513515999998</v>
      </c>
      <c r="AA23" s="275">
        <v>515.70664581000005</v>
      </c>
      <c r="AB23" s="275">
        <v>501.15103930999999</v>
      </c>
      <c r="AC23" s="275">
        <v>512.73254128999997</v>
      </c>
      <c r="AD23" s="275">
        <v>541.31177066999999</v>
      </c>
      <c r="AE23" s="275">
        <v>569.84905871000001</v>
      </c>
      <c r="AF23" s="275">
        <v>685.96702100000005</v>
      </c>
      <c r="AG23" s="275">
        <v>839.12878548000003</v>
      </c>
      <c r="AH23" s="275">
        <v>868.49936806000005</v>
      </c>
      <c r="AI23" s="275">
        <v>685.53290267</v>
      </c>
      <c r="AJ23" s="275">
        <v>531.47592968000004</v>
      </c>
      <c r="AK23" s="275">
        <v>506.22516899999999</v>
      </c>
      <c r="AL23" s="275">
        <v>523.11188742000002</v>
      </c>
      <c r="AM23" s="275">
        <v>479.31099797000002</v>
      </c>
      <c r="AN23" s="275">
        <v>463.01141863999999</v>
      </c>
      <c r="AO23" s="275">
        <v>513.74090725999997</v>
      </c>
      <c r="AP23" s="275">
        <v>439.55189352999997</v>
      </c>
      <c r="AQ23" s="275">
        <v>439.73849816000001</v>
      </c>
      <c r="AR23" s="275">
        <v>567.36330229999999</v>
      </c>
      <c r="AS23" s="275">
        <v>686.10305057999994</v>
      </c>
      <c r="AT23" s="275">
        <v>640.98480205999999</v>
      </c>
      <c r="AU23" s="275">
        <v>582.41626493000001</v>
      </c>
      <c r="AV23" s="275">
        <v>524.69871874</v>
      </c>
      <c r="AW23" s="275">
        <v>455.80173826999999</v>
      </c>
      <c r="AX23" s="275">
        <v>495.74478481</v>
      </c>
      <c r="AY23" s="275">
        <v>471.81217506000002</v>
      </c>
      <c r="AZ23" s="275">
        <v>485.08920000000001</v>
      </c>
      <c r="BA23" s="275">
        <v>500.35480000000001</v>
      </c>
      <c r="BB23" s="338">
        <v>486.00580000000002</v>
      </c>
      <c r="BC23" s="338">
        <v>555.63379999999995</v>
      </c>
      <c r="BD23" s="338">
        <v>690.79570000000001</v>
      </c>
      <c r="BE23" s="338">
        <v>798.9579</v>
      </c>
      <c r="BF23" s="338">
        <v>793.9896</v>
      </c>
      <c r="BG23" s="338">
        <v>665.22170000000006</v>
      </c>
      <c r="BH23" s="338">
        <v>589.73699999999997</v>
      </c>
      <c r="BI23" s="338">
        <v>569.39509999999996</v>
      </c>
      <c r="BJ23" s="338">
        <v>575.91399999999999</v>
      </c>
      <c r="BK23" s="338">
        <v>567.13829999999996</v>
      </c>
      <c r="BL23" s="338">
        <v>557.70219999999995</v>
      </c>
      <c r="BM23" s="338">
        <v>605.18240000000003</v>
      </c>
      <c r="BN23" s="338">
        <v>515.08150000000001</v>
      </c>
      <c r="BO23" s="338">
        <v>572.61850000000004</v>
      </c>
      <c r="BP23" s="338">
        <v>696.78300000000002</v>
      </c>
      <c r="BQ23" s="338">
        <v>795.26940000000002</v>
      </c>
      <c r="BR23" s="338">
        <v>786.75440000000003</v>
      </c>
      <c r="BS23" s="338">
        <v>664.39170000000001</v>
      </c>
      <c r="BT23" s="338">
        <v>599.72299999999996</v>
      </c>
      <c r="BU23" s="338">
        <v>585.80179999999996</v>
      </c>
      <c r="BV23" s="338">
        <v>591.79600000000005</v>
      </c>
    </row>
    <row r="24" spans="1:74" ht="11.1" customHeight="1" x14ac:dyDescent="0.2">
      <c r="A24" s="556" t="s">
        <v>396</v>
      </c>
      <c r="B24" s="559" t="s">
        <v>376</v>
      </c>
      <c r="C24" s="275">
        <v>106.26682934999999</v>
      </c>
      <c r="D24" s="275">
        <v>28.938771071000001</v>
      </c>
      <c r="E24" s="275">
        <v>27.759764193999999</v>
      </c>
      <c r="F24" s="275">
        <v>1.5723689999999999</v>
      </c>
      <c r="G24" s="275">
        <v>2.2529745161000001</v>
      </c>
      <c r="H24" s="275">
        <v>2.1411833332999999</v>
      </c>
      <c r="I24" s="275">
        <v>3.0921970968000001</v>
      </c>
      <c r="J24" s="275">
        <v>3.2880348386999998</v>
      </c>
      <c r="K24" s="275">
        <v>2.0424329999999999</v>
      </c>
      <c r="L24" s="275">
        <v>1.4075925806</v>
      </c>
      <c r="M24" s="275">
        <v>2.4224933332999998</v>
      </c>
      <c r="N24" s="275">
        <v>3.8468545161000001</v>
      </c>
      <c r="O24" s="275">
        <v>23.200439676999999</v>
      </c>
      <c r="P24" s="275">
        <v>119.56993357</v>
      </c>
      <c r="Q24" s="275">
        <v>6.4290329032000004</v>
      </c>
      <c r="R24" s="275">
        <v>2.0073370000000001</v>
      </c>
      <c r="S24" s="275">
        <v>2.5658312902999998</v>
      </c>
      <c r="T24" s="275">
        <v>2.1096110000000001</v>
      </c>
      <c r="U24" s="275">
        <v>4.5978787096999998</v>
      </c>
      <c r="V24" s="275">
        <v>3.5464693548000001</v>
      </c>
      <c r="W24" s="275">
        <v>4.2955750000000004</v>
      </c>
      <c r="X24" s="275">
        <v>2.1991425805999998</v>
      </c>
      <c r="Y24" s="275">
        <v>2.130487</v>
      </c>
      <c r="Z24" s="275">
        <v>2.2188041935</v>
      </c>
      <c r="AA24" s="275">
        <v>6.4746664516000001</v>
      </c>
      <c r="AB24" s="275">
        <v>13.729066207000001</v>
      </c>
      <c r="AC24" s="275">
        <v>1.8494803226000001</v>
      </c>
      <c r="AD24" s="275">
        <v>1.7825470000000001</v>
      </c>
      <c r="AE24" s="275">
        <v>2.2043525806000002</v>
      </c>
      <c r="AF24" s="275">
        <v>2.0441483332999999</v>
      </c>
      <c r="AG24" s="275">
        <v>5.3244261289999999</v>
      </c>
      <c r="AH24" s="275">
        <v>6.6829535484000004</v>
      </c>
      <c r="AI24" s="275">
        <v>3.4786843332999999</v>
      </c>
      <c r="AJ24" s="275">
        <v>3.3629464516000001</v>
      </c>
      <c r="AK24" s="275">
        <v>7.5605770000000003</v>
      </c>
      <c r="AL24" s="275">
        <v>6.3984432258000004</v>
      </c>
      <c r="AM24" s="275">
        <v>4.6167848710000001</v>
      </c>
      <c r="AN24" s="275">
        <v>3.9508863929000002</v>
      </c>
      <c r="AO24" s="275">
        <v>2.4789021935000002</v>
      </c>
      <c r="AP24" s="275">
        <v>1.4755792999999999</v>
      </c>
      <c r="AQ24" s="275">
        <v>2.6905324516000002</v>
      </c>
      <c r="AR24" s="275">
        <v>2.9985547333000002</v>
      </c>
      <c r="AS24" s="275">
        <v>2.2899221934999998</v>
      </c>
      <c r="AT24" s="275">
        <v>2.5291183548</v>
      </c>
      <c r="AU24" s="275">
        <v>2.9834744999999998</v>
      </c>
      <c r="AV24" s="275">
        <v>1.7835774839</v>
      </c>
      <c r="AW24" s="275">
        <v>2.8340974999999999</v>
      </c>
      <c r="AX24" s="275">
        <v>28.065533161000001</v>
      </c>
      <c r="AY24" s="275">
        <v>89.642738323000003</v>
      </c>
      <c r="AZ24" s="275">
        <v>9.4789019999999997</v>
      </c>
      <c r="BA24" s="275">
        <v>3.9799319999999998</v>
      </c>
      <c r="BB24" s="338">
        <v>1.831073</v>
      </c>
      <c r="BC24" s="338">
        <v>2.21983</v>
      </c>
      <c r="BD24" s="338">
        <v>3.7369370000000002</v>
      </c>
      <c r="BE24" s="338">
        <v>5.2926019999999996</v>
      </c>
      <c r="BF24" s="338">
        <v>3.9739589999999998</v>
      </c>
      <c r="BG24" s="338">
        <v>2.856204</v>
      </c>
      <c r="BH24" s="338">
        <v>2.4030670000000001</v>
      </c>
      <c r="BI24" s="338">
        <v>3.1535769999999999</v>
      </c>
      <c r="BJ24" s="338">
        <v>5.6197150000000002</v>
      </c>
      <c r="BK24" s="338">
        <v>26.826589999999999</v>
      </c>
      <c r="BL24" s="338">
        <v>7.357342</v>
      </c>
      <c r="BM24" s="338">
        <v>4.4729429999999999</v>
      </c>
      <c r="BN24" s="338">
        <v>1.9211940000000001</v>
      </c>
      <c r="BO24" s="338">
        <v>2.6557810000000002</v>
      </c>
      <c r="BP24" s="338">
        <v>3.227322</v>
      </c>
      <c r="BQ24" s="338">
        <v>4.9724209999999998</v>
      </c>
      <c r="BR24" s="338">
        <v>3.9841859999999998</v>
      </c>
      <c r="BS24" s="338">
        <v>3.1536360000000001</v>
      </c>
      <c r="BT24" s="338">
        <v>2.509827</v>
      </c>
      <c r="BU24" s="338">
        <v>3.3150140000000001</v>
      </c>
      <c r="BV24" s="338">
        <v>6.1287669999999999</v>
      </c>
    </row>
    <row r="25" spans="1:74" ht="11.1" customHeight="1" x14ac:dyDescent="0.2">
      <c r="A25" s="556" t="s">
        <v>397</v>
      </c>
      <c r="B25" s="559" t="s">
        <v>92</v>
      </c>
      <c r="C25" s="275">
        <v>2.1183838709999998</v>
      </c>
      <c r="D25" s="275">
        <v>1.7249003570999999</v>
      </c>
      <c r="E25" s="275">
        <v>1.2949948387000001</v>
      </c>
      <c r="F25" s="275">
        <v>1.8171453333000001</v>
      </c>
      <c r="G25" s="275">
        <v>1.7500458065</v>
      </c>
      <c r="H25" s="275">
        <v>1.6954223333</v>
      </c>
      <c r="I25" s="275">
        <v>1.8368693547999999</v>
      </c>
      <c r="J25" s="275">
        <v>1.8206745161</v>
      </c>
      <c r="K25" s="275">
        <v>1.8394566667000001</v>
      </c>
      <c r="L25" s="275">
        <v>1.6418699999999999</v>
      </c>
      <c r="M25" s="275">
        <v>1.9303506667000001</v>
      </c>
      <c r="N25" s="275">
        <v>1.9787748386999999</v>
      </c>
      <c r="O25" s="275">
        <v>1.9850977419</v>
      </c>
      <c r="P25" s="275">
        <v>1.6350939285999999</v>
      </c>
      <c r="Q25" s="275">
        <v>1.8638345161000001</v>
      </c>
      <c r="R25" s="275">
        <v>2.1015853333000001</v>
      </c>
      <c r="S25" s="275">
        <v>1.7998412903000001</v>
      </c>
      <c r="T25" s="275">
        <v>1.6528776667</v>
      </c>
      <c r="U25" s="275">
        <v>1.7227780644999999</v>
      </c>
      <c r="V25" s="275">
        <v>1.7013632258</v>
      </c>
      <c r="W25" s="275">
        <v>1.6931816666999999</v>
      </c>
      <c r="X25" s="275">
        <v>1.6829383871000001</v>
      </c>
      <c r="Y25" s="275">
        <v>1.6772386667000001</v>
      </c>
      <c r="Z25" s="275">
        <v>1.5583522581</v>
      </c>
      <c r="AA25" s="275">
        <v>1.5218787096999999</v>
      </c>
      <c r="AB25" s="275">
        <v>2.005117931</v>
      </c>
      <c r="AC25" s="275">
        <v>2.1343748386999999</v>
      </c>
      <c r="AD25" s="275">
        <v>2.2855759999999998</v>
      </c>
      <c r="AE25" s="275">
        <v>2.1254300000000002</v>
      </c>
      <c r="AF25" s="275">
        <v>1.7123833333</v>
      </c>
      <c r="AG25" s="275">
        <v>1.9410183871</v>
      </c>
      <c r="AH25" s="275">
        <v>1.9239490322999999</v>
      </c>
      <c r="AI25" s="275">
        <v>1.6462336666999999</v>
      </c>
      <c r="AJ25" s="275">
        <v>1.6615025805999999</v>
      </c>
      <c r="AK25" s="275">
        <v>1.9741423333000001</v>
      </c>
      <c r="AL25" s="275">
        <v>1.8561764516000001</v>
      </c>
      <c r="AM25" s="275">
        <v>2.1068975484000001</v>
      </c>
      <c r="AN25" s="275">
        <v>2.5823999643</v>
      </c>
      <c r="AO25" s="275">
        <v>2.5837170323</v>
      </c>
      <c r="AP25" s="275">
        <v>2.0973390332999999</v>
      </c>
      <c r="AQ25" s="275">
        <v>2.0179027742</v>
      </c>
      <c r="AR25" s="275">
        <v>2.3843589666999998</v>
      </c>
      <c r="AS25" s="275">
        <v>2.4356306451999998</v>
      </c>
      <c r="AT25" s="275">
        <v>2.5539131613000001</v>
      </c>
      <c r="AU25" s="275">
        <v>2.0199926666999999</v>
      </c>
      <c r="AV25" s="275">
        <v>1.7763001613</v>
      </c>
      <c r="AW25" s="275">
        <v>2.4530023333000002</v>
      </c>
      <c r="AX25" s="275">
        <v>1.9256033226</v>
      </c>
      <c r="AY25" s="275">
        <v>1.8794273871</v>
      </c>
      <c r="AZ25" s="275">
        <v>2.5823999999999998</v>
      </c>
      <c r="BA25" s="275">
        <v>2.583717</v>
      </c>
      <c r="BB25" s="338">
        <v>2.0973389999999998</v>
      </c>
      <c r="BC25" s="338">
        <v>2.017903</v>
      </c>
      <c r="BD25" s="338">
        <v>2.3843589999999999</v>
      </c>
      <c r="BE25" s="338">
        <v>2.4356309999999999</v>
      </c>
      <c r="BF25" s="338">
        <v>2.5539130000000001</v>
      </c>
      <c r="BG25" s="338">
        <v>2.0199929999999999</v>
      </c>
      <c r="BH25" s="338">
        <v>1.7763</v>
      </c>
      <c r="BI25" s="338">
        <v>2.4530020000000001</v>
      </c>
      <c r="BJ25" s="338">
        <v>1.925603</v>
      </c>
      <c r="BK25" s="338">
        <v>1.879427</v>
      </c>
      <c r="BL25" s="338">
        <v>2.5823969999999998</v>
      </c>
      <c r="BM25" s="338">
        <v>2.5837189999999999</v>
      </c>
      <c r="BN25" s="338">
        <v>2.0973389999999998</v>
      </c>
      <c r="BO25" s="338">
        <v>2.017903</v>
      </c>
      <c r="BP25" s="338">
        <v>2.3843589999999999</v>
      </c>
      <c r="BQ25" s="338">
        <v>2.4356309999999999</v>
      </c>
      <c r="BR25" s="338">
        <v>2.5539130000000001</v>
      </c>
      <c r="BS25" s="338">
        <v>2.0199929999999999</v>
      </c>
      <c r="BT25" s="338">
        <v>1.7763</v>
      </c>
      <c r="BU25" s="338">
        <v>2.4530020000000001</v>
      </c>
      <c r="BV25" s="338">
        <v>1.925603</v>
      </c>
    </row>
    <row r="26" spans="1:74" ht="11.1" customHeight="1" x14ac:dyDescent="0.2">
      <c r="A26" s="556" t="s">
        <v>398</v>
      </c>
      <c r="B26" s="559" t="s">
        <v>93</v>
      </c>
      <c r="C26" s="275">
        <v>561.76225806000002</v>
      </c>
      <c r="D26" s="275">
        <v>567.38092857000004</v>
      </c>
      <c r="E26" s="275">
        <v>499.13374193999999</v>
      </c>
      <c r="F26" s="275">
        <v>433.56959999999998</v>
      </c>
      <c r="G26" s="275">
        <v>457.31193547999999</v>
      </c>
      <c r="H26" s="275">
        <v>522.86966667000002</v>
      </c>
      <c r="I26" s="275">
        <v>539.76841935000004</v>
      </c>
      <c r="J26" s="275">
        <v>554.11306451999997</v>
      </c>
      <c r="K26" s="275">
        <v>522.17769999999996</v>
      </c>
      <c r="L26" s="275">
        <v>512.15022581000005</v>
      </c>
      <c r="M26" s="275">
        <v>513.35373332999995</v>
      </c>
      <c r="N26" s="275">
        <v>567.80025806000003</v>
      </c>
      <c r="O26" s="275">
        <v>566.40729032000002</v>
      </c>
      <c r="P26" s="275">
        <v>547.83707143000004</v>
      </c>
      <c r="Q26" s="275">
        <v>519.65599999999995</v>
      </c>
      <c r="R26" s="275">
        <v>479.36856667000001</v>
      </c>
      <c r="S26" s="275">
        <v>462.58164515999999</v>
      </c>
      <c r="T26" s="275">
        <v>557.24666666999997</v>
      </c>
      <c r="U26" s="275">
        <v>553.77574193999999</v>
      </c>
      <c r="V26" s="275">
        <v>548.19193547999998</v>
      </c>
      <c r="W26" s="275">
        <v>523.89596667000001</v>
      </c>
      <c r="X26" s="275">
        <v>456.87277418999997</v>
      </c>
      <c r="Y26" s="275">
        <v>486.92919999999998</v>
      </c>
      <c r="Z26" s="275">
        <v>554.08429032000004</v>
      </c>
      <c r="AA26" s="275">
        <v>563.29370968000001</v>
      </c>
      <c r="AB26" s="275">
        <v>554.28082758999994</v>
      </c>
      <c r="AC26" s="275">
        <v>512.40658065000002</v>
      </c>
      <c r="AD26" s="275">
        <v>438.58833333000001</v>
      </c>
      <c r="AE26" s="275">
        <v>477.96261290000001</v>
      </c>
      <c r="AF26" s="275">
        <v>466.50613333000001</v>
      </c>
      <c r="AG26" s="275">
        <v>494.33712903000003</v>
      </c>
      <c r="AH26" s="275">
        <v>534.16603225999995</v>
      </c>
      <c r="AI26" s="275">
        <v>519.83860000000004</v>
      </c>
      <c r="AJ26" s="275">
        <v>501.58583871000002</v>
      </c>
      <c r="AK26" s="275">
        <v>528.71983333000003</v>
      </c>
      <c r="AL26" s="275">
        <v>543.58454839000001</v>
      </c>
      <c r="AM26" s="275">
        <v>556.14474194000002</v>
      </c>
      <c r="AN26" s="275">
        <v>544.23299999999995</v>
      </c>
      <c r="AO26" s="275">
        <v>516.55022581000003</v>
      </c>
      <c r="AP26" s="275">
        <v>423.9135</v>
      </c>
      <c r="AQ26" s="275">
        <v>455.39193547999997</v>
      </c>
      <c r="AR26" s="275">
        <v>548.73363332999998</v>
      </c>
      <c r="AS26" s="275">
        <v>555.19716129000005</v>
      </c>
      <c r="AT26" s="275">
        <v>549.60664515999997</v>
      </c>
      <c r="AU26" s="275">
        <v>540.60733332999996</v>
      </c>
      <c r="AV26" s="275">
        <v>498.15300000000002</v>
      </c>
      <c r="AW26" s="275">
        <v>527.81933332999995</v>
      </c>
      <c r="AX26" s="275">
        <v>561.43035483999995</v>
      </c>
      <c r="AY26" s="275">
        <v>570.33490323000001</v>
      </c>
      <c r="AZ26" s="275">
        <v>492.8879</v>
      </c>
      <c r="BA26" s="275">
        <v>459.06189999999998</v>
      </c>
      <c r="BB26" s="338">
        <v>402.37299999999999</v>
      </c>
      <c r="BC26" s="338">
        <v>424.82440000000003</v>
      </c>
      <c r="BD26" s="338">
        <v>463.25279999999998</v>
      </c>
      <c r="BE26" s="338">
        <v>471.68180000000001</v>
      </c>
      <c r="BF26" s="338">
        <v>474.38920000000002</v>
      </c>
      <c r="BG26" s="338">
        <v>456.20460000000003</v>
      </c>
      <c r="BH26" s="338">
        <v>412.16079999999999</v>
      </c>
      <c r="BI26" s="338">
        <v>426.62240000000003</v>
      </c>
      <c r="BJ26" s="338">
        <v>463.01710000000003</v>
      </c>
      <c r="BK26" s="338">
        <v>467.16789999999997</v>
      </c>
      <c r="BL26" s="338">
        <v>446.68450000000001</v>
      </c>
      <c r="BM26" s="338">
        <v>411.67349999999999</v>
      </c>
      <c r="BN26" s="338">
        <v>387.64659999999998</v>
      </c>
      <c r="BO26" s="338">
        <v>409.27620000000002</v>
      </c>
      <c r="BP26" s="338">
        <v>431.15289999999999</v>
      </c>
      <c r="BQ26" s="338">
        <v>438.99779999999998</v>
      </c>
      <c r="BR26" s="338">
        <v>441.51769999999999</v>
      </c>
      <c r="BS26" s="338">
        <v>424.59320000000002</v>
      </c>
      <c r="BT26" s="338">
        <v>367.74209999999999</v>
      </c>
      <c r="BU26" s="338">
        <v>392.23680000000002</v>
      </c>
      <c r="BV26" s="338">
        <v>425.69799999999998</v>
      </c>
    </row>
    <row r="27" spans="1:74" ht="11.1" customHeight="1" x14ac:dyDescent="0.2">
      <c r="A27" s="556" t="s">
        <v>399</v>
      </c>
      <c r="B27" s="559" t="s">
        <v>400</v>
      </c>
      <c r="C27" s="275">
        <v>94.861914193999993</v>
      </c>
      <c r="D27" s="275">
        <v>88.234561786</v>
      </c>
      <c r="E27" s="275">
        <v>90.879187419000004</v>
      </c>
      <c r="F27" s="275">
        <v>110.30682433</v>
      </c>
      <c r="G27" s="275">
        <v>114.42208194</v>
      </c>
      <c r="H27" s="275">
        <v>97.798197333000005</v>
      </c>
      <c r="I27" s="275">
        <v>92.135398386999995</v>
      </c>
      <c r="J27" s="275">
        <v>89.286024515999998</v>
      </c>
      <c r="K27" s="275">
        <v>78.615817332999995</v>
      </c>
      <c r="L27" s="275">
        <v>83.094933225999995</v>
      </c>
      <c r="M27" s="275">
        <v>90.028127999999995</v>
      </c>
      <c r="N27" s="275">
        <v>104.1587529</v>
      </c>
      <c r="O27" s="275">
        <v>90.430774193999994</v>
      </c>
      <c r="P27" s="275">
        <v>81.355725714000002</v>
      </c>
      <c r="Q27" s="275">
        <v>89.229164515999997</v>
      </c>
      <c r="R27" s="275">
        <v>107.23759533</v>
      </c>
      <c r="S27" s="275">
        <v>90.027708709999999</v>
      </c>
      <c r="T27" s="275">
        <v>101.620013</v>
      </c>
      <c r="U27" s="275">
        <v>104.92501935</v>
      </c>
      <c r="V27" s="275">
        <v>88.301981290000001</v>
      </c>
      <c r="W27" s="275">
        <v>81.933304332999995</v>
      </c>
      <c r="X27" s="275">
        <v>83.779735806000005</v>
      </c>
      <c r="Y27" s="275">
        <v>94.722343667000004</v>
      </c>
      <c r="Z27" s="275">
        <v>101.96846128999999</v>
      </c>
      <c r="AA27" s="275">
        <v>103.59140581</v>
      </c>
      <c r="AB27" s="275">
        <v>110.37136103</v>
      </c>
      <c r="AC27" s="275">
        <v>109.42482097</v>
      </c>
      <c r="AD27" s="275">
        <v>110.13357967</v>
      </c>
      <c r="AE27" s="275">
        <v>99.519352581000007</v>
      </c>
      <c r="AF27" s="275">
        <v>87.085843667000006</v>
      </c>
      <c r="AG27" s="275">
        <v>80.853206451999995</v>
      </c>
      <c r="AH27" s="275">
        <v>77.615406773999993</v>
      </c>
      <c r="AI27" s="275">
        <v>71.917047667000006</v>
      </c>
      <c r="AJ27" s="275">
        <v>74.495124193999999</v>
      </c>
      <c r="AK27" s="275">
        <v>86.436520333000004</v>
      </c>
      <c r="AL27" s="275">
        <v>94.307336774000007</v>
      </c>
      <c r="AM27" s="275">
        <v>100.87820342000001</v>
      </c>
      <c r="AN27" s="275">
        <v>100.32806764</v>
      </c>
      <c r="AO27" s="275">
        <v>105.02654716000001</v>
      </c>
      <c r="AP27" s="275">
        <v>103.95849077</v>
      </c>
      <c r="AQ27" s="275">
        <v>109.35929480999999</v>
      </c>
      <c r="AR27" s="275">
        <v>106.29370107</v>
      </c>
      <c r="AS27" s="275">
        <v>103.53472177</v>
      </c>
      <c r="AT27" s="275">
        <v>99.206653161000006</v>
      </c>
      <c r="AU27" s="275">
        <v>93.254849867000004</v>
      </c>
      <c r="AV27" s="275">
        <v>90.441709097</v>
      </c>
      <c r="AW27" s="275">
        <v>106.94427557</v>
      </c>
      <c r="AX27" s="275">
        <v>100.72056519</v>
      </c>
      <c r="AY27" s="275">
        <v>92.386928710000007</v>
      </c>
      <c r="AZ27" s="275">
        <v>84.983710000000002</v>
      </c>
      <c r="BA27" s="275">
        <v>82.920640000000006</v>
      </c>
      <c r="BB27" s="338">
        <v>86.78416</v>
      </c>
      <c r="BC27" s="338">
        <v>84.857399999999998</v>
      </c>
      <c r="BD27" s="338">
        <v>87.449629999999999</v>
      </c>
      <c r="BE27" s="338">
        <v>93.870249999999999</v>
      </c>
      <c r="BF27" s="338">
        <v>88.51003</v>
      </c>
      <c r="BG27" s="338">
        <v>80.520089999999996</v>
      </c>
      <c r="BH27" s="338">
        <v>83.407250000000005</v>
      </c>
      <c r="BI27" s="338">
        <v>92.240380000000002</v>
      </c>
      <c r="BJ27" s="338">
        <v>100.26009999999999</v>
      </c>
      <c r="BK27" s="338">
        <v>96.137460000000004</v>
      </c>
      <c r="BL27" s="338">
        <v>83.475369999999998</v>
      </c>
      <c r="BM27" s="338">
        <v>82.876689999999996</v>
      </c>
      <c r="BN27" s="338">
        <v>86.602909999999994</v>
      </c>
      <c r="BO27" s="338">
        <v>88.893569999999997</v>
      </c>
      <c r="BP27" s="338">
        <v>91.828019999999995</v>
      </c>
      <c r="BQ27" s="338">
        <v>96.324330000000003</v>
      </c>
      <c r="BR27" s="338">
        <v>93.892080000000007</v>
      </c>
      <c r="BS27" s="338">
        <v>84.937039999999996</v>
      </c>
      <c r="BT27" s="338">
        <v>85.149990000000003</v>
      </c>
      <c r="BU27" s="338">
        <v>94.212459999999993</v>
      </c>
      <c r="BV27" s="338">
        <v>102.4713</v>
      </c>
    </row>
    <row r="28" spans="1:74" ht="11.1" customHeight="1" x14ac:dyDescent="0.2">
      <c r="A28" s="556" t="s">
        <v>401</v>
      </c>
      <c r="B28" s="557" t="s">
        <v>443</v>
      </c>
      <c r="C28" s="275">
        <v>72.571528709999995</v>
      </c>
      <c r="D28" s="275">
        <v>69.176563571000003</v>
      </c>
      <c r="E28" s="275">
        <v>73.380071290000004</v>
      </c>
      <c r="F28" s="275">
        <v>71.544529667000006</v>
      </c>
      <c r="G28" s="275">
        <v>58.273171290000001</v>
      </c>
      <c r="H28" s="275">
        <v>56.512513333000001</v>
      </c>
      <c r="I28" s="275">
        <v>59.542444516000003</v>
      </c>
      <c r="J28" s="275">
        <v>55.763563226000002</v>
      </c>
      <c r="K28" s="275">
        <v>59.378524667000001</v>
      </c>
      <c r="L28" s="275">
        <v>67.548927418999995</v>
      </c>
      <c r="M28" s="275">
        <v>77.659654666999998</v>
      </c>
      <c r="N28" s="275">
        <v>68.715320968</v>
      </c>
      <c r="O28" s="275">
        <v>75.558163871000005</v>
      </c>
      <c r="P28" s="275">
        <v>69.735666070999997</v>
      </c>
      <c r="Q28" s="275">
        <v>74.407206451999997</v>
      </c>
      <c r="R28" s="275">
        <v>69.188451333000003</v>
      </c>
      <c r="S28" s="275">
        <v>59.305727742000002</v>
      </c>
      <c r="T28" s="275">
        <v>58.153454332999999</v>
      </c>
      <c r="U28" s="275">
        <v>55.571797097000001</v>
      </c>
      <c r="V28" s="275">
        <v>56.138848709999998</v>
      </c>
      <c r="W28" s="275">
        <v>56.226597667</v>
      </c>
      <c r="X28" s="275">
        <v>67.784682580999998</v>
      </c>
      <c r="Y28" s="275">
        <v>74.138346333000001</v>
      </c>
      <c r="Z28" s="275">
        <v>71.179994839000003</v>
      </c>
      <c r="AA28" s="275">
        <v>77.266930645000002</v>
      </c>
      <c r="AB28" s="275">
        <v>78.167674137999995</v>
      </c>
      <c r="AC28" s="275">
        <v>71.707420967999994</v>
      </c>
      <c r="AD28" s="275">
        <v>60.505159667000001</v>
      </c>
      <c r="AE28" s="275">
        <v>58.047239032</v>
      </c>
      <c r="AF28" s="275">
        <v>64.641616999999997</v>
      </c>
      <c r="AG28" s="275">
        <v>59.785901934999998</v>
      </c>
      <c r="AH28" s="275">
        <v>59.617389355</v>
      </c>
      <c r="AI28" s="275">
        <v>58.188195667000002</v>
      </c>
      <c r="AJ28" s="275">
        <v>64.932718386999994</v>
      </c>
      <c r="AK28" s="275">
        <v>72.657719</v>
      </c>
      <c r="AL28" s="275">
        <v>83.841235806</v>
      </c>
      <c r="AM28" s="275">
        <v>64.499475097000001</v>
      </c>
      <c r="AN28" s="275">
        <v>73.992975749999999</v>
      </c>
      <c r="AO28" s="275">
        <v>77.456588031999999</v>
      </c>
      <c r="AP28" s="275">
        <v>76.741086899999999</v>
      </c>
      <c r="AQ28" s="275">
        <v>72.857402289999996</v>
      </c>
      <c r="AR28" s="275">
        <v>79.748778833000003</v>
      </c>
      <c r="AS28" s="275">
        <v>73.505991805999997</v>
      </c>
      <c r="AT28" s="275">
        <v>67.202185193999995</v>
      </c>
      <c r="AU28" s="275">
        <v>64.032592867000005</v>
      </c>
      <c r="AV28" s="275">
        <v>78.023392483999999</v>
      </c>
      <c r="AW28" s="275">
        <v>74.333367066999998</v>
      </c>
      <c r="AX28" s="275">
        <v>69.937892581</v>
      </c>
      <c r="AY28" s="275">
        <v>76.386707935000004</v>
      </c>
      <c r="AZ28" s="275">
        <v>80.015870000000007</v>
      </c>
      <c r="BA28" s="275">
        <v>80.386859999999999</v>
      </c>
      <c r="BB28" s="338">
        <v>77.361260000000001</v>
      </c>
      <c r="BC28" s="338">
        <v>68.003730000000004</v>
      </c>
      <c r="BD28" s="338">
        <v>70.740049999999997</v>
      </c>
      <c r="BE28" s="338">
        <v>66.433350000000004</v>
      </c>
      <c r="BF28" s="338">
        <v>65.170190000000005</v>
      </c>
      <c r="BG28" s="338">
        <v>66.543999999999997</v>
      </c>
      <c r="BH28" s="338">
        <v>74.48039</v>
      </c>
      <c r="BI28" s="338">
        <v>80.899010000000004</v>
      </c>
      <c r="BJ28" s="338">
        <v>79.252070000000003</v>
      </c>
      <c r="BK28" s="338">
        <v>79.542869999999994</v>
      </c>
      <c r="BL28" s="338">
        <v>81.194770000000005</v>
      </c>
      <c r="BM28" s="338">
        <v>81.443439999999995</v>
      </c>
      <c r="BN28" s="338">
        <v>78.518810000000002</v>
      </c>
      <c r="BO28" s="338">
        <v>68.781790000000001</v>
      </c>
      <c r="BP28" s="338">
        <v>71.535489999999996</v>
      </c>
      <c r="BQ28" s="338">
        <v>67.131020000000007</v>
      </c>
      <c r="BR28" s="338">
        <v>65.846459999999993</v>
      </c>
      <c r="BS28" s="338">
        <v>67.735010000000003</v>
      </c>
      <c r="BT28" s="338">
        <v>76.1357</v>
      </c>
      <c r="BU28" s="338">
        <v>82.078980000000001</v>
      </c>
      <c r="BV28" s="338">
        <v>83.967399999999998</v>
      </c>
    </row>
    <row r="29" spans="1:74" ht="11.1" customHeight="1" x14ac:dyDescent="0.2">
      <c r="A29" s="556" t="s">
        <v>402</v>
      </c>
      <c r="B29" s="559" t="s">
        <v>390</v>
      </c>
      <c r="C29" s="275">
        <v>10.552771935000001</v>
      </c>
      <c r="D29" s="275">
        <v>10.281851429</v>
      </c>
      <c r="E29" s="275">
        <v>11.666199032</v>
      </c>
      <c r="F29" s="275">
        <v>11.441092666999999</v>
      </c>
      <c r="G29" s="275">
        <v>12.201034194</v>
      </c>
      <c r="H29" s="275">
        <v>12.679752333</v>
      </c>
      <c r="I29" s="275">
        <v>12.81438129</v>
      </c>
      <c r="J29" s="275">
        <v>12.876300968000001</v>
      </c>
      <c r="K29" s="275">
        <v>12.813057667000001</v>
      </c>
      <c r="L29" s="275">
        <v>12.051536452000001</v>
      </c>
      <c r="M29" s="275">
        <v>12.898610667</v>
      </c>
      <c r="N29" s="275">
        <v>12.608391613</v>
      </c>
      <c r="O29" s="275">
        <v>11.326132257999999</v>
      </c>
      <c r="P29" s="275">
        <v>10.208188571000001</v>
      </c>
      <c r="Q29" s="275">
        <v>10.457227097000001</v>
      </c>
      <c r="R29" s="275">
        <v>10.800702333</v>
      </c>
      <c r="S29" s="275">
        <v>11.271848387</v>
      </c>
      <c r="T29" s="275">
        <v>11.935196667</v>
      </c>
      <c r="U29" s="275">
        <v>11.997068387000001</v>
      </c>
      <c r="V29" s="275">
        <v>12.367820968</v>
      </c>
      <c r="W29" s="275">
        <v>12.088352667000001</v>
      </c>
      <c r="X29" s="275">
        <v>11.207636451999999</v>
      </c>
      <c r="Y29" s="275">
        <v>12.460825</v>
      </c>
      <c r="Z29" s="275">
        <v>12.325805484</v>
      </c>
      <c r="AA29" s="275">
        <v>11.654644515999999</v>
      </c>
      <c r="AB29" s="275">
        <v>11.440333448000001</v>
      </c>
      <c r="AC29" s="275">
        <v>10.979887742000001</v>
      </c>
      <c r="AD29" s="275">
        <v>11.115980333</v>
      </c>
      <c r="AE29" s="275">
        <v>11.602644839</v>
      </c>
      <c r="AF29" s="275">
        <v>11.495900667000001</v>
      </c>
      <c r="AG29" s="275">
        <v>11.705233548000001</v>
      </c>
      <c r="AH29" s="275">
        <v>11.867179354999999</v>
      </c>
      <c r="AI29" s="275">
        <v>11.237517</v>
      </c>
      <c r="AJ29" s="275">
        <v>10.834777097</v>
      </c>
      <c r="AK29" s="275">
        <v>11.533239667</v>
      </c>
      <c r="AL29" s="275">
        <v>11.814403226</v>
      </c>
      <c r="AM29" s="275">
        <v>11.253089773999999</v>
      </c>
      <c r="AN29" s="275">
        <v>11.10339125</v>
      </c>
      <c r="AO29" s="275">
        <v>10.786812257999999</v>
      </c>
      <c r="AP29" s="275">
        <v>10.658416600000001</v>
      </c>
      <c r="AQ29" s="275">
        <v>11.378083839</v>
      </c>
      <c r="AR29" s="275">
        <v>11.800472467000001</v>
      </c>
      <c r="AS29" s="275">
        <v>11.994887903</v>
      </c>
      <c r="AT29" s="275">
        <v>12.357487838999999</v>
      </c>
      <c r="AU29" s="275">
        <v>11.202603766999999</v>
      </c>
      <c r="AV29" s="275">
        <v>10.627421805999999</v>
      </c>
      <c r="AW29" s="275">
        <v>11.8025631</v>
      </c>
      <c r="AX29" s="275">
        <v>12.172518387</v>
      </c>
      <c r="AY29" s="275">
        <v>10.994247129</v>
      </c>
      <c r="AZ29" s="275">
        <v>10.58549</v>
      </c>
      <c r="BA29" s="275">
        <v>11.716760000000001</v>
      </c>
      <c r="BB29" s="338">
        <v>11.14653</v>
      </c>
      <c r="BC29" s="338">
        <v>11.80532</v>
      </c>
      <c r="BD29" s="338">
        <v>12.47043</v>
      </c>
      <c r="BE29" s="338">
        <v>12.372450000000001</v>
      </c>
      <c r="BF29" s="338">
        <v>12.653829999999999</v>
      </c>
      <c r="BG29" s="338">
        <v>11.85839</v>
      </c>
      <c r="BH29" s="338">
        <v>11.833550000000001</v>
      </c>
      <c r="BI29" s="338">
        <v>12.446099999999999</v>
      </c>
      <c r="BJ29" s="338">
        <v>12.56114</v>
      </c>
      <c r="BK29" s="338">
        <v>11.11735</v>
      </c>
      <c r="BL29" s="338">
        <v>10.6363</v>
      </c>
      <c r="BM29" s="338">
        <v>12.1518</v>
      </c>
      <c r="BN29" s="338">
        <v>11.125170000000001</v>
      </c>
      <c r="BO29" s="338">
        <v>11.80814</v>
      </c>
      <c r="BP29" s="338">
        <v>12.46884</v>
      </c>
      <c r="BQ29" s="338">
        <v>12.382149999999999</v>
      </c>
      <c r="BR29" s="338">
        <v>12.627190000000001</v>
      </c>
      <c r="BS29" s="338">
        <v>11.797689999999999</v>
      </c>
      <c r="BT29" s="338">
        <v>11.79997</v>
      </c>
      <c r="BU29" s="338">
        <v>12.40335</v>
      </c>
      <c r="BV29" s="338">
        <v>12.47841</v>
      </c>
    </row>
    <row r="30" spans="1:74" ht="11.1" customHeight="1" x14ac:dyDescent="0.2">
      <c r="A30" s="556" t="s">
        <v>403</v>
      </c>
      <c r="B30" s="557" t="s">
        <v>392</v>
      </c>
      <c r="C30" s="275">
        <v>1589.8433348000001</v>
      </c>
      <c r="D30" s="275">
        <v>1573.5127611</v>
      </c>
      <c r="E30" s="275">
        <v>1456.6556029000001</v>
      </c>
      <c r="F30" s="275">
        <v>1313.4288333</v>
      </c>
      <c r="G30" s="275">
        <v>1319.9902919000001</v>
      </c>
      <c r="H30" s="275">
        <v>1538.269949</v>
      </c>
      <c r="I30" s="275">
        <v>1630.339281</v>
      </c>
      <c r="J30" s="275">
        <v>1551.9195239000001</v>
      </c>
      <c r="K30" s="275">
        <v>1448.6984382999999</v>
      </c>
      <c r="L30" s="275">
        <v>1368.2731577</v>
      </c>
      <c r="M30" s="275">
        <v>1387.5256406999999</v>
      </c>
      <c r="N30" s="275">
        <v>1483.9922360999999</v>
      </c>
      <c r="O30" s="275">
        <v>1550.9870255000001</v>
      </c>
      <c r="P30" s="275">
        <v>1599.82006</v>
      </c>
      <c r="Q30" s="275">
        <v>1461.1663332000001</v>
      </c>
      <c r="R30" s="275">
        <v>1282.5115046999999</v>
      </c>
      <c r="S30" s="275">
        <v>1359.1268768</v>
      </c>
      <c r="T30" s="275">
        <v>1507.6317483</v>
      </c>
      <c r="U30" s="275">
        <v>1664.7787103000001</v>
      </c>
      <c r="V30" s="275">
        <v>1665.05323</v>
      </c>
      <c r="W30" s="275">
        <v>1540.6414030000001</v>
      </c>
      <c r="X30" s="275">
        <v>1326.9661954999999</v>
      </c>
      <c r="Y30" s="275">
        <v>1353.891742</v>
      </c>
      <c r="Z30" s="275">
        <v>1381.8707010000001</v>
      </c>
      <c r="AA30" s="275">
        <v>1498.1321751999999</v>
      </c>
      <c r="AB30" s="275">
        <v>1456.2074659</v>
      </c>
      <c r="AC30" s="275">
        <v>1306.0577042</v>
      </c>
      <c r="AD30" s="275">
        <v>1289.6848150000001</v>
      </c>
      <c r="AE30" s="275">
        <v>1354.5448776999999</v>
      </c>
      <c r="AF30" s="275">
        <v>1486.5096759999999</v>
      </c>
      <c r="AG30" s="275">
        <v>1717.1676829</v>
      </c>
      <c r="AH30" s="275">
        <v>1780.9265651999999</v>
      </c>
      <c r="AI30" s="275">
        <v>1520.170756</v>
      </c>
      <c r="AJ30" s="275">
        <v>1303.6016102999999</v>
      </c>
      <c r="AK30" s="275">
        <v>1345.2124017000001</v>
      </c>
      <c r="AL30" s="275">
        <v>1469.9647255</v>
      </c>
      <c r="AM30" s="275">
        <v>1378.9747482</v>
      </c>
      <c r="AN30" s="275">
        <v>1337.9641340000001</v>
      </c>
      <c r="AO30" s="275">
        <v>1390.0762992</v>
      </c>
      <c r="AP30" s="275">
        <v>1175.2644393999999</v>
      </c>
      <c r="AQ30" s="275">
        <v>1231.0524762</v>
      </c>
      <c r="AR30" s="275">
        <v>1465.3146895</v>
      </c>
      <c r="AS30" s="275">
        <v>1599.2948448</v>
      </c>
      <c r="AT30" s="275">
        <v>1512.0705607</v>
      </c>
      <c r="AU30" s="275">
        <v>1401.8520314</v>
      </c>
      <c r="AV30" s="275">
        <v>1299.4040464</v>
      </c>
      <c r="AW30" s="275">
        <v>1313.9095184</v>
      </c>
      <c r="AX30" s="275">
        <v>1461.6252539</v>
      </c>
      <c r="AY30" s="275">
        <v>1507.6236595</v>
      </c>
      <c r="AZ30" s="275">
        <v>1440.915</v>
      </c>
      <c r="BA30" s="275">
        <v>1429.241</v>
      </c>
      <c r="BB30" s="338">
        <v>1235.3510000000001</v>
      </c>
      <c r="BC30" s="338">
        <v>1327.922</v>
      </c>
      <c r="BD30" s="338">
        <v>1539.095</v>
      </c>
      <c r="BE30" s="338">
        <v>1692.855</v>
      </c>
      <c r="BF30" s="338">
        <v>1672.646</v>
      </c>
      <c r="BG30" s="338">
        <v>1448.989</v>
      </c>
      <c r="BH30" s="338">
        <v>1356.027</v>
      </c>
      <c r="BI30" s="338">
        <v>1388.7940000000001</v>
      </c>
      <c r="BJ30" s="338">
        <v>1491.2059999999999</v>
      </c>
      <c r="BK30" s="338">
        <v>1489.915</v>
      </c>
      <c r="BL30" s="338">
        <v>1428.769</v>
      </c>
      <c r="BM30" s="338">
        <v>1481.8689999999999</v>
      </c>
      <c r="BN30" s="338">
        <v>1228.277</v>
      </c>
      <c r="BO30" s="338">
        <v>1325.875</v>
      </c>
      <c r="BP30" s="338">
        <v>1537.299</v>
      </c>
      <c r="BQ30" s="338">
        <v>1693.4960000000001</v>
      </c>
      <c r="BR30" s="338">
        <v>1668.3240000000001</v>
      </c>
      <c r="BS30" s="338">
        <v>1440.7470000000001</v>
      </c>
      <c r="BT30" s="338">
        <v>1352.04</v>
      </c>
      <c r="BU30" s="338">
        <v>1383.636</v>
      </c>
      <c r="BV30" s="338">
        <v>1480.127</v>
      </c>
    </row>
    <row r="31" spans="1:74" ht="11.1" customHeight="1" x14ac:dyDescent="0.2">
      <c r="A31" s="550"/>
      <c r="B31" s="131" t="s">
        <v>404</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364"/>
      <c r="BC31" s="364"/>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6" t="s">
        <v>405</v>
      </c>
      <c r="B32" s="557" t="s">
        <v>90</v>
      </c>
      <c r="C32" s="275">
        <v>2230.6687206000001</v>
      </c>
      <c r="D32" s="275">
        <v>2269.5339189000001</v>
      </c>
      <c r="E32" s="275">
        <v>1887.6465396999999</v>
      </c>
      <c r="F32" s="275">
        <v>1593.2668557</v>
      </c>
      <c r="G32" s="275">
        <v>1818.1188806</v>
      </c>
      <c r="H32" s="275">
        <v>2126.4678453000001</v>
      </c>
      <c r="I32" s="275">
        <v>2205.0200884000001</v>
      </c>
      <c r="J32" s="275">
        <v>2133.5623270999999</v>
      </c>
      <c r="K32" s="275">
        <v>1944.8939817</v>
      </c>
      <c r="L32" s="275">
        <v>1510.7587045</v>
      </c>
      <c r="M32" s="275">
        <v>1669.0261539999999</v>
      </c>
      <c r="N32" s="275">
        <v>1659.0247661000001</v>
      </c>
      <c r="O32" s="275">
        <v>1792.5531226000001</v>
      </c>
      <c r="P32" s="275">
        <v>1988.7357896000001</v>
      </c>
      <c r="Q32" s="275">
        <v>1391.8587606000001</v>
      </c>
      <c r="R32" s="275">
        <v>1183.6588617</v>
      </c>
      <c r="S32" s="275">
        <v>1503.6827900000001</v>
      </c>
      <c r="T32" s="275">
        <v>1941.2723913</v>
      </c>
      <c r="U32" s="275">
        <v>2045.1243942000001</v>
      </c>
      <c r="V32" s="275">
        <v>1937.4068826</v>
      </c>
      <c r="W32" s="275">
        <v>1716.3979053</v>
      </c>
      <c r="X32" s="275">
        <v>1233.8193113</v>
      </c>
      <c r="Y32" s="275">
        <v>1156.2614037000001</v>
      </c>
      <c r="Z32" s="275">
        <v>1099.7634613</v>
      </c>
      <c r="AA32" s="275">
        <v>1485.2562074</v>
      </c>
      <c r="AB32" s="275">
        <v>1359.3663876000001</v>
      </c>
      <c r="AC32" s="275">
        <v>971.36918613</v>
      </c>
      <c r="AD32" s="275">
        <v>1033.525496</v>
      </c>
      <c r="AE32" s="275">
        <v>1202.5180987000001</v>
      </c>
      <c r="AF32" s="275">
        <v>1809.1858216999999</v>
      </c>
      <c r="AG32" s="275">
        <v>2053.0686231999998</v>
      </c>
      <c r="AH32" s="275">
        <v>2010.4383613</v>
      </c>
      <c r="AI32" s="275">
        <v>1774.5340450000001</v>
      </c>
      <c r="AJ32" s="275">
        <v>1462.8773377</v>
      </c>
      <c r="AK32" s="275">
        <v>1237.1069967000001</v>
      </c>
      <c r="AL32" s="275">
        <v>1679.5429283999999</v>
      </c>
      <c r="AM32" s="275">
        <v>1581.5244451000001</v>
      </c>
      <c r="AN32" s="275">
        <v>1227.0813923999999</v>
      </c>
      <c r="AO32" s="275">
        <v>1170.0889193</v>
      </c>
      <c r="AP32" s="275">
        <v>1207.9333022999999</v>
      </c>
      <c r="AQ32" s="275">
        <v>1386.7349317000001</v>
      </c>
      <c r="AR32" s="275">
        <v>1655.775995</v>
      </c>
      <c r="AS32" s="275">
        <v>1865.9394508</v>
      </c>
      <c r="AT32" s="275">
        <v>1733.6438568000001</v>
      </c>
      <c r="AU32" s="275">
        <v>1435.6190233</v>
      </c>
      <c r="AV32" s="275">
        <v>1243.3116996000001</v>
      </c>
      <c r="AW32" s="275">
        <v>1205.4437287999999</v>
      </c>
      <c r="AX32" s="275">
        <v>1428.1958178</v>
      </c>
      <c r="AY32" s="275">
        <v>1719.6548143</v>
      </c>
      <c r="AZ32" s="275">
        <v>1221.2460000000001</v>
      </c>
      <c r="BA32" s="275">
        <v>1118.54</v>
      </c>
      <c r="BB32" s="338">
        <v>1043.6199999999999</v>
      </c>
      <c r="BC32" s="338">
        <v>1290.432</v>
      </c>
      <c r="BD32" s="338">
        <v>1553.998</v>
      </c>
      <c r="BE32" s="338">
        <v>1721.3720000000001</v>
      </c>
      <c r="BF32" s="338">
        <v>1748.424</v>
      </c>
      <c r="BG32" s="338">
        <v>1402.7639999999999</v>
      </c>
      <c r="BH32" s="338">
        <v>1204.3489999999999</v>
      </c>
      <c r="BI32" s="338">
        <v>1135.4690000000001</v>
      </c>
      <c r="BJ32" s="338">
        <v>1367.2619999999999</v>
      </c>
      <c r="BK32" s="338">
        <v>1653.5989999999999</v>
      </c>
      <c r="BL32" s="338">
        <v>1383.229</v>
      </c>
      <c r="BM32" s="338">
        <v>1136.347</v>
      </c>
      <c r="BN32" s="338">
        <v>1051.425</v>
      </c>
      <c r="BO32" s="338">
        <v>1255.643</v>
      </c>
      <c r="BP32" s="338">
        <v>1500.24</v>
      </c>
      <c r="BQ32" s="338">
        <v>1667.501</v>
      </c>
      <c r="BR32" s="338">
        <v>1678.674</v>
      </c>
      <c r="BS32" s="338">
        <v>1322.7750000000001</v>
      </c>
      <c r="BT32" s="338">
        <v>1154.932</v>
      </c>
      <c r="BU32" s="338">
        <v>1099.7090000000001</v>
      </c>
      <c r="BV32" s="338">
        <v>1309.722</v>
      </c>
    </row>
    <row r="33" spans="1:74" ht="11.1" customHeight="1" x14ac:dyDescent="0.2">
      <c r="A33" s="556" t="s">
        <v>406</v>
      </c>
      <c r="B33" s="557" t="s">
        <v>91</v>
      </c>
      <c r="C33" s="275">
        <v>1691.1470529000001</v>
      </c>
      <c r="D33" s="275">
        <v>1442.3796057</v>
      </c>
      <c r="E33" s="275">
        <v>1468.6768767999999</v>
      </c>
      <c r="F33" s="275">
        <v>1530.8294149999999</v>
      </c>
      <c r="G33" s="275">
        <v>1710.0982905999999</v>
      </c>
      <c r="H33" s="275">
        <v>1937.0347707000001</v>
      </c>
      <c r="I33" s="275">
        <v>2055.1175748000001</v>
      </c>
      <c r="J33" s="275">
        <v>2257.8103823000001</v>
      </c>
      <c r="K33" s="275">
        <v>1947.3600193</v>
      </c>
      <c r="L33" s="275">
        <v>1692.1022</v>
      </c>
      <c r="M33" s="275">
        <v>1575.6271907</v>
      </c>
      <c r="N33" s="275">
        <v>1644.5609035</v>
      </c>
      <c r="O33" s="275">
        <v>1964.8143623000001</v>
      </c>
      <c r="P33" s="275">
        <v>2039.0010189</v>
      </c>
      <c r="Q33" s="275">
        <v>1901.809381</v>
      </c>
      <c r="R33" s="275">
        <v>1860.9320660000001</v>
      </c>
      <c r="S33" s="275">
        <v>2002.5611154999999</v>
      </c>
      <c r="T33" s="275">
        <v>2373.7419399999999</v>
      </c>
      <c r="U33" s="275">
        <v>2592.0675554999998</v>
      </c>
      <c r="V33" s="275">
        <v>2526.6230725999999</v>
      </c>
      <c r="W33" s="275">
        <v>2267.9478377</v>
      </c>
      <c r="X33" s="275">
        <v>1945.9828190000001</v>
      </c>
      <c r="Y33" s="275">
        <v>1949.6924246999999</v>
      </c>
      <c r="Z33" s="275">
        <v>2031.0029497</v>
      </c>
      <c r="AA33" s="275">
        <v>2054.5396934999999</v>
      </c>
      <c r="AB33" s="275">
        <v>1980.5972855</v>
      </c>
      <c r="AC33" s="275">
        <v>2004.6320229</v>
      </c>
      <c r="AD33" s="275">
        <v>1958.2331567000001</v>
      </c>
      <c r="AE33" s="275">
        <v>2176.2812484000001</v>
      </c>
      <c r="AF33" s="275">
        <v>2564.365417</v>
      </c>
      <c r="AG33" s="275">
        <v>2755.8516534999999</v>
      </c>
      <c r="AH33" s="275">
        <v>2751.1950628999998</v>
      </c>
      <c r="AI33" s="275">
        <v>2423.1269782999998</v>
      </c>
      <c r="AJ33" s="275">
        <v>1897.2531380999999</v>
      </c>
      <c r="AK33" s="275">
        <v>1814.9277973000001</v>
      </c>
      <c r="AL33" s="275">
        <v>1737.1003023000001</v>
      </c>
      <c r="AM33" s="275">
        <v>1649.8338461999999</v>
      </c>
      <c r="AN33" s="275">
        <v>1761.8249504</v>
      </c>
      <c r="AO33" s="275">
        <v>1877.8484960999999</v>
      </c>
      <c r="AP33" s="275">
        <v>1843.9264327999999</v>
      </c>
      <c r="AQ33" s="275">
        <v>2026.0098714999999</v>
      </c>
      <c r="AR33" s="275">
        <v>2392.1937286000002</v>
      </c>
      <c r="AS33" s="275">
        <v>2761.2735836000002</v>
      </c>
      <c r="AT33" s="275">
        <v>2652.0876825999999</v>
      </c>
      <c r="AU33" s="275">
        <v>2271.6708099000002</v>
      </c>
      <c r="AV33" s="275">
        <v>1974.9844929999999</v>
      </c>
      <c r="AW33" s="275">
        <v>1803.392036</v>
      </c>
      <c r="AX33" s="275">
        <v>1983.3138852</v>
      </c>
      <c r="AY33" s="275">
        <v>2134.2037994000002</v>
      </c>
      <c r="AZ33" s="275">
        <v>1937.627</v>
      </c>
      <c r="BA33" s="275">
        <v>1905.723</v>
      </c>
      <c r="BB33" s="338">
        <v>1957.7550000000001</v>
      </c>
      <c r="BC33" s="338">
        <v>2254.922</v>
      </c>
      <c r="BD33" s="338">
        <v>2618.3789999999999</v>
      </c>
      <c r="BE33" s="338">
        <v>2816.172</v>
      </c>
      <c r="BF33" s="338">
        <v>2810.665</v>
      </c>
      <c r="BG33" s="338">
        <v>2383.5410000000002</v>
      </c>
      <c r="BH33" s="338">
        <v>2066.1039999999998</v>
      </c>
      <c r="BI33" s="338">
        <v>1919.4</v>
      </c>
      <c r="BJ33" s="338">
        <v>2006.4269999999999</v>
      </c>
      <c r="BK33" s="338">
        <v>2094.8209999999999</v>
      </c>
      <c r="BL33" s="338">
        <v>2040.011</v>
      </c>
      <c r="BM33" s="338">
        <v>1926.1790000000001</v>
      </c>
      <c r="BN33" s="338">
        <v>1948.018</v>
      </c>
      <c r="BO33" s="338">
        <v>2259.0239999999999</v>
      </c>
      <c r="BP33" s="338">
        <v>2662.712</v>
      </c>
      <c r="BQ33" s="338">
        <v>2886.09</v>
      </c>
      <c r="BR33" s="338">
        <v>2893.8090000000002</v>
      </c>
      <c r="BS33" s="338">
        <v>2476.42</v>
      </c>
      <c r="BT33" s="338">
        <v>2117.1170000000002</v>
      </c>
      <c r="BU33" s="338">
        <v>1954.7629999999999</v>
      </c>
      <c r="BV33" s="338">
        <v>2054.848</v>
      </c>
    </row>
    <row r="34" spans="1:74" ht="11.1" customHeight="1" x14ac:dyDescent="0.2">
      <c r="A34" s="556" t="s">
        <v>407</v>
      </c>
      <c r="B34" s="559" t="s">
        <v>376</v>
      </c>
      <c r="C34" s="275">
        <v>85.351634838999999</v>
      </c>
      <c r="D34" s="275">
        <v>33.916667142999998</v>
      </c>
      <c r="E34" s="275">
        <v>37.045199031999999</v>
      </c>
      <c r="F34" s="275">
        <v>23.995639000000001</v>
      </c>
      <c r="G34" s="275">
        <v>28.926227419</v>
      </c>
      <c r="H34" s="275">
        <v>31.385268332999999</v>
      </c>
      <c r="I34" s="275">
        <v>27.870739031999999</v>
      </c>
      <c r="J34" s="275">
        <v>27.031188709999999</v>
      </c>
      <c r="K34" s="275">
        <v>24.787393333000001</v>
      </c>
      <c r="L34" s="275">
        <v>18.162210323</v>
      </c>
      <c r="M34" s="275">
        <v>23.716175667000002</v>
      </c>
      <c r="N34" s="275">
        <v>30.799765806</v>
      </c>
      <c r="O34" s="275">
        <v>37.499222258000003</v>
      </c>
      <c r="P34" s="275">
        <v>69.190273214000001</v>
      </c>
      <c r="Q34" s="275">
        <v>21.186645806000001</v>
      </c>
      <c r="R34" s="275">
        <v>23.948297</v>
      </c>
      <c r="S34" s="275">
        <v>27.165100323000001</v>
      </c>
      <c r="T34" s="275">
        <v>21.405768667</v>
      </c>
      <c r="U34" s="275">
        <v>31.455662258</v>
      </c>
      <c r="V34" s="275">
        <v>26.707334839000001</v>
      </c>
      <c r="W34" s="275">
        <v>26.673217999999999</v>
      </c>
      <c r="X34" s="275">
        <v>23.588510968000001</v>
      </c>
      <c r="Y34" s="275">
        <v>19.161936333</v>
      </c>
      <c r="Z34" s="275">
        <v>21.619371935</v>
      </c>
      <c r="AA34" s="275">
        <v>36.717470644999999</v>
      </c>
      <c r="AB34" s="275">
        <v>26.492349310000002</v>
      </c>
      <c r="AC34" s="275">
        <v>25.477342580999998</v>
      </c>
      <c r="AD34" s="275">
        <v>28.262100666999999</v>
      </c>
      <c r="AE34" s="275">
        <v>29.429300968</v>
      </c>
      <c r="AF34" s="275">
        <v>32.846693666999997</v>
      </c>
      <c r="AG34" s="275">
        <v>37.867905483999998</v>
      </c>
      <c r="AH34" s="275">
        <v>36.220622257999999</v>
      </c>
      <c r="AI34" s="275">
        <v>30.436114</v>
      </c>
      <c r="AJ34" s="275">
        <v>17.769836129000002</v>
      </c>
      <c r="AK34" s="275">
        <v>24.790329332999999</v>
      </c>
      <c r="AL34" s="275">
        <v>26.199654839000001</v>
      </c>
      <c r="AM34" s="275">
        <v>28.462519258</v>
      </c>
      <c r="AN34" s="275">
        <v>23.910042285999999</v>
      </c>
      <c r="AO34" s="275">
        <v>22.352757226000001</v>
      </c>
      <c r="AP34" s="275">
        <v>12.722959400000001</v>
      </c>
      <c r="AQ34" s="275">
        <v>26.606472193999998</v>
      </c>
      <c r="AR34" s="275">
        <v>27.930441699999999</v>
      </c>
      <c r="AS34" s="275">
        <v>25.362792355</v>
      </c>
      <c r="AT34" s="275">
        <v>21.303922580999998</v>
      </c>
      <c r="AU34" s="275">
        <v>21.013211167000001</v>
      </c>
      <c r="AV34" s="275">
        <v>16.309273000000001</v>
      </c>
      <c r="AW34" s="275">
        <v>22.696277967</v>
      </c>
      <c r="AX34" s="275">
        <v>23.448946128999999</v>
      </c>
      <c r="AY34" s="275">
        <v>75.212097322999995</v>
      </c>
      <c r="AZ34" s="275">
        <v>23.320789999999999</v>
      </c>
      <c r="BA34" s="275">
        <v>22.838049999999999</v>
      </c>
      <c r="BB34" s="338">
        <v>20.34215</v>
      </c>
      <c r="BC34" s="338">
        <v>27.380980000000001</v>
      </c>
      <c r="BD34" s="338">
        <v>28.07648</v>
      </c>
      <c r="BE34" s="338">
        <v>30.8826</v>
      </c>
      <c r="BF34" s="338">
        <v>27.288409999999999</v>
      </c>
      <c r="BG34" s="338">
        <v>25.179079999999999</v>
      </c>
      <c r="BH34" s="338">
        <v>20.587029999999999</v>
      </c>
      <c r="BI34" s="338">
        <v>20.0609</v>
      </c>
      <c r="BJ34" s="338">
        <v>25.823229999999999</v>
      </c>
      <c r="BK34" s="338">
        <v>38.127339999999997</v>
      </c>
      <c r="BL34" s="338">
        <v>27.656970000000001</v>
      </c>
      <c r="BM34" s="338">
        <v>24.046240000000001</v>
      </c>
      <c r="BN34" s="338">
        <v>21.379439999999999</v>
      </c>
      <c r="BO34" s="338">
        <v>27.82865</v>
      </c>
      <c r="BP34" s="338">
        <v>27.788170000000001</v>
      </c>
      <c r="BQ34" s="338">
        <v>30.517109999999999</v>
      </c>
      <c r="BR34" s="338">
        <v>27.839790000000001</v>
      </c>
      <c r="BS34" s="338">
        <v>25.470759999999999</v>
      </c>
      <c r="BT34" s="338">
        <v>21.089099999999998</v>
      </c>
      <c r="BU34" s="338">
        <v>19.781030000000001</v>
      </c>
      <c r="BV34" s="338">
        <v>25.42353</v>
      </c>
    </row>
    <row r="35" spans="1:74" ht="11.1" customHeight="1" x14ac:dyDescent="0.2">
      <c r="A35" s="556" t="s">
        <v>408</v>
      </c>
      <c r="B35" s="559" t="s">
        <v>92</v>
      </c>
      <c r="C35" s="275">
        <v>11.571497097</v>
      </c>
      <c r="D35" s="275">
        <v>10.6855425</v>
      </c>
      <c r="E35" s="275">
        <v>10.531371934999999</v>
      </c>
      <c r="F35" s="275">
        <v>10.129813333</v>
      </c>
      <c r="G35" s="275">
        <v>10.613297419</v>
      </c>
      <c r="H35" s="275">
        <v>13.343446999999999</v>
      </c>
      <c r="I35" s="275">
        <v>14.139970645</v>
      </c>
      <c r="J35" s="275">
        <v>14.189857419000001</v>
      </c>
      <c r="K35" s="275">
        <v>15.830172333</v>
      </c>
      <c r="L35" s="275">
        <v>14.74654129</v>
      </c>
      <c r="M35" s="275">
        <v>14.751784667000001</v>
      </c>
      <c r="N35" s="275">
        <v>14.071047741999999</v>
      </c>
      <c r="O35" s="275">
        <v>14.981497419</v>
      </c>
      <c r="P35" s="275">
        <v>15.432137143</v>
      </c>
      <c r="Q35" s="275">
        <v>14.824492902999999</v>
      </c>
      <c r="R35" s="275">
        <v>13.573748999999999</v>
      </c>
      <c r="S35" s="275">
        <v>12.873467097000001</v>
      </c>
      <c r="T35" s="275">
        <v>13.843386667000001</v>
      </c>
      <c r="U35" s="275">
        <v>15.227577096999999</v>
      </c>
      <c r="V35" s="275">
        <v>14.778106451999999</v>
      </c>
      <c r="W35" s="275">
        <v>15.767148667000001</v>
      </c>
      <c r="X35" s="275">
        <v>12.772756451999999</v>
      </c>
      <c r="Y35" s="275">
        <v>13.691338</v>
      </c>
      <c r="Z35" s="275">
        <v>16.523856128999999</v>
      </c>
      <c r="AA35" s="275">
        <v>15.127264516</v>
      </c>
      <c r="AB35" s="275">
        <v>12.697045171999999</v>
      </c>
      <c r="AC35" s="275">
        <v>16.425708709999999</v>
      </c>
      <c r="AD35" s="275">
        <v>15.133729000000001</v>
      </c>
      <c r="AE35" s="275">
        <v>11.385797418999999</v>
      </c>
      <c r="AF35" s="275">
        <v>13.192627333000001</v>
      </c>
      <c r="AG35" s="275">
        <v>14.116604516000001</v>
      </c>
      <c r="AH35" s="275">
        <v>13.757107097</v>
      </c>
      <c r="AI35" s="275">
        <v>13.34545</v>
      </c>
      <c r="AJ35" s="275">
        <v>11.529456129</v>
      </c>
      <c r="AK35" s="275">
        <v>13.048512000000001</v>
      </c>
      <c r="AL35" s="275">
        <v>12.795977097</v>
      </c>
      <c r="AM35" s="275">
        <v>14.180851355</v>
      </c>
      <c r="AN35" s="275">
        <v>15.375750286000001</v>
      </c>
      <c r="AO35" s="275">
        <v>14.135923774</v>
      </c>
      <c r="AP35" s="275">
        <v>15.108794967</v>
      </c>
      <c r="AQ35" s="275">
        <v>14.465235065</v>
      </c>
      <c r="AR35" s="275">
        <v>15.438648733000001</v>
      </c>
      <c r="AS35" s="275">
        <v>15.104625935</v>
      </c>
      <c r="AT35" s="275">
        <v>15.674934097</v>
      </c>
      <c r="AU35" s="275">
        <v>14.387087767000001</v>
      </c>
      <c r="AV35" s="275">
        <v>11.976958968</v>
      </c>
      <c r="AW35" s="275">
        <v>13.912458267</v>
      </c>
      <c r="AX35" s="275">
        <v>13.568348871</v>
      </c>
      <c r="AY35" s="275">
        <v>12.820157387</v>
      </c>
      <c r="AZ35" s="275">
        <v>14.40976</v>
      </c>
      <c r="BA35" s="275">
        <v>12.86239</v>
      </c>
      <c r="BB35" s="338">
        <v>14.433949999999999</v>
      </c>
      <c r="BC35" s="338">
        <v>14.0381</v>
      </c>
      <c r="BD35" s="338">
        <v>15.12697</v>
      </c>
      <c r="BE35" s="338">
        <v>14.228590000000001</v>
      </c>
      <c r="BF35" s="338">
        <v>14.96227</v>
      </c>
      <c r="BG35" s="338">
        <v>13.794930000000001</v>
      </c>
      <c r="BH35" s="338">
        <v>11.37575</v>
      </c>
      <c r="BI35" s="338">
        <v>13.53542</v>
      </c>
      <c r="BJ35" s="338">
        <v>12.89575</v>
      </c>
      <c r="BK35" s="338">
        <v>12.55279</v>
      </c>
      <c r="BL35" s="338">
        <v>13.65584</v>
      </c>
      <c r="BM35" s="338">
        <v>12.06284</v>
      </c>
      <c r="BN35" s="338">
        <v>13.68535</v>
      </c>
      <c r="BO35" s="338">
        <v>13.324020000000001</v>
      </c>
      <c r="BP35" s="338">
        <v>14.63692</v>
      </c>
      <c r="BQ35" s="338">
        <v>13.60159</v>
      </c>
      <c r="BR35" s="338">
        <v>14.45368</v>
      </c>
      <c r="BS35" s="338">
        <v>13.37581</v>
      </c>
      <c r="BT35" s="338">
        <v>10.794829999999999</v>
      </c>
      <c r="BU35" s="338">
        <v>12.974270000000001</v>
      </c>
      <c r="BV35" s="338">
        <v>12.38973</v>
      </c>
    </row>
    <row r="36" spans="1:74" ht="11.1" customHeight="1" x14ac:dyDescent="0.2">
      <c r="A36" s="556" t="s">
        <v>409</v>
      </c>
      <c r="B36" s="559" t="s">
        <v>93</v>
      </c>
      <c r="C36" s="275">
        <v>1037.5478387000001</v>
      </c>
      <c r="D36" s="275">
        <v>992.99678571000004</v>
      </c>
      <c r="E36" s="275">
        <v>873.55235484000002</v>
      </c>
      <c r="F36" s="275">
        <v>802.41016666999997</v>
      </c>
      <c r="G36" s="275">
        <v>863.53448387000003</v>
      </c>
      <c r="H36" s="275">
        <v>980.71713333000002</v>
      </c>
      <c r="I36" s="275">
        <v>1010.0427097</v>
      </c>
      <c r="J36" s="275">
        <v>995.37554838999995</v>
      </c>
      <c r="K36" s="275">
        <v>976.38166666999996</v>
      </c>
      <c r="L36" s="275">
        <v>910.43435483999997</v>
      </c>
      <c r="M36" s="275">
        <v>983.34079999999994</v>
      </c>
      <c r="N36" s="275">
        <v>1036.6689355000001</v>
      </c>
      <c r="O36" s="275">
        <v>1053.0472580999999</v>
      </c>
      <c r="P36" s="275">
        <v>971.35717856999997</v>
      </c>
      <c r="Q36" s="275">
        <v>897.51487096999995</v>
      </c>
      <c r="R36" s="275">
        <v>894.27530000000002</v>
      </c>
      <c r="S36" s="275">
        <v>963.87148387000002</v>
      </c>
      <c r="T36" s="275">
        <v>1011.0156667</v>
      </c>
      <c r="U36" s="275">
        <v>1013.1765484</v>
      </c>
      <c r="V36" s="275">
        <v>1023.9803548</v>
      </c>
      <c r="W36" s="275">
        <v>965.65869999999995</v>
      </c>
      <c r="X36" s="275">
        <v>843.04012903</v>
      </c>
      <c r="Y36" s="275">
        <v>825.01673332999997</v>
      </c>
      <c r="Z36" s="275">
        <v>946.00800000000004</v>
      </c>
      <c r="AA36" s="275">
        <v>1006.1387097</v>
      </c>
      <c r="AB36" s="275">
        <v>956.27255172000002</v>
      </c>
      <c r="AC36" s="275">
        <v>890.9606129</v>
      </c>
      <c r="AD36" s="275">
        <v>988.88890000000004</v>
      </c>
      <c r="AE36" s="275">
        <v>989.14661290000004</v>
      </c>
      <c r="AF36" s="275">
        <v>1017.5486333</v>
      </c>
      <c r="AG36" s="275">
        <v>1013.9164194</v>
      </c>
      <c r="AH36" s="275">
        <v>1007.3107419</v>
      </c>
      <c r="AI36" s="275">
        <v>959.16223333000005</v>
      </c>
      <c r="AJ36" s="275">
        <v>831.88129031999995</v>
      </c>
      <c r="AK36" s="275">
        <v>956.48666666999998</v>
      </c>
      <c r="AL36" s="275">
        <v>1019.9937419</v>
      </c>
      <c r="AM36" s="275">
        <v>1031.7941934999999</v>
      </c>
      <c r="AN36" s="275">
        <v>985.63146429000005</v>
      </c>
      <c r="AO36" s="275">
        <v>904.01574194</v>
      </c>
      <c r="AP36" s="275">
        <v>805.21500000000003</v>
      </c>
      <c r="AQ36" s="275">
        <v>882.28564515999994</v>
      </c>
      <c r="AR36" s="275">
        <v>975.70523333000006</v>
      </c>
      <c r="AS36" s="275">
        <v>986.26925805999997</v>
      </c>
      <c r="AT36" s="275">
        <v>1035.0646773999999</v>
      </c>
      <c r="AU36" s="275">
        <v>987.63890000000004</v>
      </c>
      <c r="AV36" s="275">
        <v>975.59041935000005</v>
      </c>
      <c r="AW36" s="275">
        <v>998.62043332999997</v>
      </c>
      <c r="AX36" s="275">
        <v>1060.3943870999999</v>
      </c>
      <c r="AY36" s="275">
        <v>1054.5223226000001</v>
      </c>
      <c r="AZ36" s="275">
        <v>1016.872</v>
      </c>
      <c r="BA36" s="275">
        <v>937.47699999999998</v>
      </c>
      <c r="BB36" s="338">
        <v>857.8279</v>
      </c>
      <c r="BC36" s="338">
        <v>905.69240000000002</v>
      </c>
      <c r="BD36" s="338">
        <v>987.61869999999999</v>
      </c>
      <c r="BE36" s="338">
        <v>1005.5890000000001</v>
      </c>
      <c r="BF36" s="338">
        <v>1011.361</v>
      </c>
      <c r="BG36" s="338">
        <v>972.59259999999995</v>
      </c>
      <c r="BH36" s="338">
        <v>878.69470000000001</v>
      </c>
      <c r="BI36" s="338">
        <v>937.22310000000004</v>
      </c>
      <c r="BJ36" s="338">
        <v>1017.176</v>
      </c>
      <c r="BK36" s="338">
        <v>1030.251</v>
      </c>
      <c r="BL36" s="338">
        <v>985.07860000000005</v>
      </c>
      <c r="BM36" s="338">
        <v>907.86839999999995</v>
      </c>
      <c r="BN36" s="338">
        <v>854.88149999999996</v>
      </c>
      <c r="BO36" s="338">
        <v>902.58169999999996</v>
      </c>
      <c r="BP36" s="338">
        <v>984.22649999999999</v>
      </c>
      <c r="BQ36" s="338">
        <v>1002.135</v>
      </c>
      <c r="BR36" s="338">
        <v>1007.8869999999999</v>
      </c>
      <c r="BS36" s="338">
        <v>969.25210000000004</v>
      </c>
      <c r="BT36" s="338">
        <v>875.67669999999998</v>
      </c>
      <c r="BU36" s="338">
        <v>934.00400000000002</v>
      </c>
      <c r="BV36" s="338">
        <v>1013.683</v>
      </c>
    </row>
    <row r="37" spans="1:74" ht="11.1" customHeight="1" x14ac:dyDescent="0.2">
      <c r="A37" s="556" t="s">
        <v>410</v>
      </c>
      <c r="B37" s="559" t="s">
        <v>400</v>
      </c>
      <c r="C37" s="275">
        <v>186.81039967999999</v>
      </c>
      <c r="D37" s="275">
        <v>145.52239320999999</v>
      </c>
      <c r="E37" s="275">
        <v>114.61848323</v>
      </c>
      <c r="F37" s="275">
        <v>117.34200533000001</v>
      </c>
      <c r="G37" s="275">
        <v>84.544444193999993</v>
      </c>
      <c r="H37" s="275">
        <v>85.849405000000004</v>
      </c>
      <c r="I37" s="275">
        <v>67.421333226000002</v>
      </c>
      <c r="J37" s="275">
        <v>76.387639355000005</v>
      </c>
      <c r="K37" s="275">
        <v>71.204616000000001</v>
      </c>
      <c r="L37" s="275">
        <v>98.587568709999999</v>
      </c>
      <c r="M37" s="275">
        <v>94.894681000000006</v>
      </c>
      <c r="N37" s="275">
        <v>110.44205871</v>
      </c>
      <c r="O37" s="275">
        <v>130.33582354999999</v>
      </c>
      <c r="P37" s="275">
        <v>101.50278679</v>
      </c>
      <c r="Q37" s="275">
        <v>137.40379709999999</v>
      </c>
      <c r="R37" s="275">
        <v>151.149742</v>
      </c>
      <c r="S37" s="275">
        <v>75.585373548000007</v>
      </c>
      <c r="T37" s="275">
        <v>85.550974332999999</v>
      </c>
      <c r="U37" s="275">
        <v>112.06724355</v>
      </c>
      <c r="V37" s="275">
        <v>86.423226129</v>
      </c>
      <c r="W37" s="275">
        <v>66.570839000000007</v>
      </c>
      <c r="X37" s="275">
        <v>104.59883096999999</v>
      </c>
      <c r="Y37" s="275">
        <v>147.30130600000001</v>
      </c>
      <c r="Z37" s="275">
        <v>193.90678355</v>
      </c>
      <c r="AA37" s="275">
        <v>234.93912516</v>
      </c>
      <c r="AB37" s="275">
        <v>204.44215138000001</v>
      </c>
      <c r="AC37" s="275">
        <v>141.48150580999999</v>
      </c>
      <c r="AD37" s="275">
        <v>86.132230332999995</v>
      </c>
      <c r="AE37" s="275">
        <v>86.879723225999996</v>
      </c>
      <c r="AF37" s="275">
        <v>73.448282332999995</v>
      </c>
      <c r="AG37" s="275">
        <v>64.774182902999996</v>
      </c>
      <c r="AH37" s="275">
        <v>77.555397096999997</v>
      </c>
      <c r="AI37" s="275">
        <v>58.156867333000001</v>
      </c>
      <c r="AJ37" s="275">
        <v>64.193697741999998</v>
      </c>
      <c r="AK37" s="275">
        <v>43.169641667</v>
      </c>
      <c r="AL37" s="275">
        <v>68.136704839000004</v>
      </c>
      <c r="AM37" s="275">
        <v>133.78196129</v>
      </c>
      <c r="AN37" s="275">
        <v>121.76331104</v>
      </c>
      <c r="AO37" s="275">
        <v>128.55833552000001</v>
      </c>
      <c r="AP37" s="275">
        <v>139.12392102999999</v>
      </c>
      <c r="AQ37" s="275">
        <v>151.59051571000001</v>
      </c>
      <c r="AR37" s="275">
        <v>122.4591255</v>
      </c>
      <c r="AS37" s="275">
        <v>109.87605600000001</v>
      </c>
      <c r="AT37" s="275">
        <v>98.928377612999995</v>
      </c>
      <c r="AU37" s="275">
        <v>89.289114267000002</v>
      </c>
      <c r="AV37" s="275">
        <v>89.863516226000002</v>
      </c>
      <c r="AW37" s="275">
        <v>120.78014976999999</v>
      </c>
      <c r="AX37" s="275">
        <v>97.786351323000005</v>
      </c>
      <c r="AY37" s="275">
        <v>106.10449932</v>
      </c>
      <c r="AZ37" s="275">
        <v>103.5034</v>
      </c>
      <c r="BA37" s="275">
        <v>103.5924</v>
      </c>
      <c r="BB37" s="338">
        <v>117.4226</v>
      </c>
      <c r="BC37" s="338">
        <v>119.0367</v>
      </c>
      <c r="BD37" s="338">
        <v>101.59220000000001</v>
      </c>
      <c r="BE37" s="338">
        <v>102.9853</v>
      </c>
      <c r="BF37" s="338">
        <v>90.205309999999997</v>
      </c>
      <c r="BG37" s="338">
        <v>79.627589999999998</v>
      </c>
      <c r="BH37" s="338">
        <v>85.387839999999997</v>
      </c>
      <c r="BI37" s="338">
        <v>104.4213</v>
      </c>
      <c r="BJ37" s="338">
        <v>101.3261</v>
      </c>
      <c r="BK37" s="338">
        <v>112.27460000000001</v>
      </c>
      <c r="BL37" s="338">
        <v>102.5194</v>
      </c>
      <c r="BM37" s="338">
        <v>104.01779999999999</v>
      </c>
      <c r="BN37" s="338">
        <v>117.47499999999999</v>
      </c>
      <c r="BO37" s="338">
        <v>125.024</v>
      </c>
      <c r="BP37" s="338">
        <v>107.0753</v>
      </c>
      <c r="BQ37" s="338">
        <v>105.94</v>
      </c>
      <c r="BR37" s="338">
        <v>96.168710000000004</v>
      </c>
      <c r="BS37" s="338">
        <v>84.372010000000003</v>
      </c>
      <c r="BT37" s="338">
        <v>87.296729999999997</v>
      </c>
      <c r="BU37" s="338">
        <v>106.76819999999999</v>
      </c>
      <c r="BV37" s="338">
        <v>103.65</v>
      </c>
    </row>
    <row r="38" spans="1:74" ht="11.1" customHeight="1" x14ac:dyDescent="0.2">
      <c r="A38" s="556" t="s">
        <v>411</v>
      </c>
      <c r="B38" s="557" t="s">
        <v>443</v>
      </c>
      <c r="C38" s="275">
        <v>259.16558902999998</v>
      </c>
      <c r="D38" s="275">
        <v>217.41387286</v>
      </c>
      <c r="E38" s="275">
        <v>253.64918097</v>
      </c>
      <c r="F38" s="275">
        <v>267.14971566999998</v>
      </c>
      <c r="G38" s="275">
        <v>234.57824644999999</v>
      </c>
      <c r="H38" s="275">
        <v>272.50419299999999</v>
      </c>
      <c r="I38" s="275">
        <v>211.21211613</v>
      </c>
      <c r="J38" s="275">
        <v>201.32523516000001</v>
      </c>
      <c r="K38" s="275">
        <v>195.20899967</v>
      </c>
      <c r="L38" s="275">
        <v>216.57454290000001</v>
      </c>
      <c r="M38" s="275">
        <v>266.45766033000001</v>
      </c>
      <c r="N38" s="275">
        <v>234.18118516000001</v>
      </c>
      <c r="O38" s="275">
        <v>228.92933613</v>
      </c>
      <c r="P38" s="275">
        <v>253.03528070999999</v>
      </c>
      <c r="Q38" s="275">
        <v>205.96494806000001</v>
      </c>
      <c r="R38" s="275">
        <v>272.13996766999998</v>
      </c>
      <c r="S38" s="275">
        <v>272.05470935</v>
      </c>
      <c r="T38" s="275">
        <v>253.11703499999999</v>
      </c>
      <c r="U38" s="275">
        <v>273.30486452000002</v>
      </c>
      <c r="V38" s="275">
        <v>235.36024</v>
      </c>
      <c r="W38" s="275">
        <v>252.98889066999999</v>
      </c>
      <c r="X38" s="275">
        <v>242.73556676999999</v>
      </c>
      <c r="Y38" s="275">
        <v>309.76000533000001</v>
      </c>
      <c r="Z38" s="275">
        <v>310.82067710000001</v>
      </c>
      <c r="AA38" s="275">
        <v>292.99660870999998</v>
      </c>
      <c r="AB38" s="275">
        <v>344.05168516999998</v>
      </c>
      <c r="AC38" s="275">
        <v>350.16139838999999</v>
      </c>
      <c r="AD38" s="275">
        <v>316.15809732999998</v>
      </c>
      <c r="AE38" s="275">
        <v>322.30621484</v>
      </c>
      <c r="AF38" s="275">
        <v>280.99099532999998</v>
      </c>
      <c r="AG38" s="275">
        <v>348.05480419000003</v>
      </c>
      <c r="AH38" s="275">
        <v>273.35931452</v>
      </c>
      <c r="AI38" s="275">
        <v>288.28940899999998</v>
      </c>
      <c r="AJ38" s="275">
        <v>341.94668096999999</v>
      </c>
      <c r="AK38" s="275">
        <v>318.11183299999999</v>
      </c>
      <c r="AL38" s="275">
        <v>351.04575677000003</v>
      </c>
      <c r="AM38" s="275">
        <v>366.70348096999999</v>
      </c>
      <c r="AN38" s="275">
        <v>403.36667532000001</v>
      </c>
      <c r="AO38" s="275">
        <v>434.22672045000002</v>
      </c>
      <c r="AP38" s="275">
        <v>440.48580099999998</v>
      </c>
      <c r="AQ38" s="275">
        <v>400.54588868000002</v>
      </c>
      <c r="AR38" s="275">
        <v>367.28292126999997</v>
      </c>
      <c r="AS38" s="275">
        <v>328.83557558000001</v>
      </c>
      <c r="AT38" s="275">
        <v>290.67759641999999</v>
      </c>
      <c r="AU38" s="275">
        <v>351.74892089999997</v>
      </c>
      <c r="AV38" s="275">
        <v>407.69390486999998</v>
      </c>
      <c r="AW38" s="275">
        <v>389.59566057000001</v>
      </c>
      <c r="AX38" s="275">
        <v>374.33491529000003</v>
      </c>
      <c r="AY38" s="275">
        <v>437.87707347999998</v>
      </c>
      <c r="AZ38" s="275">
        <v>404.59050000000002</v>
      </c>
      <c r="BA38" s="275">
        <v>455.44760000000002</v>
      </c>
      <c r="BB38" s="338">
        <v>456.76530000000002</v>
      </c>
      <c r="BC38" s="338">
        <v>436.69690000000003</v>
      </c>
      <c r="BD38" s="338">
        <v>436.60849999999999</v>
      </c>
      <c r="BE38" s="338">
        <v>388.75409999999999</v>
      </c>
      <c r="BF38" s="338">
        <v>352.01749999999998</v>
      </c>
      <c r="BG38" s="338">
        <v>358.28289999999998</v>
      </c>
      <c r="BH38" s="338">
        <v>410.8252</v>
      </c>
      <c r="BI38" s="338">
        <v>431.78989999999999</v>
      </c>
      <c r="BJ38" s="338">
        <v>410.8664</v>
      </c>
      <c r="BK38" s="338">
        <v>404.00220000000002</v>
      </c>
      <c r="BL38" s="338">
        <v>435.49020000000002</v>
      </c>
      <c r="BM38" s="338">
        <v>501.89440000000002</v>
      </c>
      <c r="BN38" s="338">
        <v>507.48750000000001</v>
      </c>
      <c r="BO38" s="338">
        <v>492.61290000000002</v>
      </c>
      <c r="BP38" s="338">
        <v>498.3836</v>
      </c>
      <c r="BQ38" s="338">
        <v>441.99959999999999</v>
      </c>
      <c r="BR38" s="338">
        <v>403.64150000000001</v>
      </c>
      <c r="BS38" s="338">
        <v>409.45339999999999</v>
      </c>
      <c r="BT38" s="338">
        <v>462.65539999999999</v>
      </c>
      <c r="BU38" s="338">
        <v>477.53300000000002</v>
      </c>
      <c r="BV38" s="338">
        <v>470.3134</v>
      </c>
    </row>
    <row r="39" spans="1:74" ht="11.1" customHeight="1" x14ac:dyDescent="0.2">
      <c r="A39" s="556" t="s">
        <v>412</v>
      </c>
      <c r="B39" s="559" t="s">
        <v>390</v>
      </c>
      <c r="C39" s="275">
        <v>14.351976129000001</v>
      </c>
      <c r="D39" s="275">
        <v>14.038654286</v>
      </c>
      <c r="E39" s="275">
        <v>13.491233871</v>
      </c>
      <c r="F39" s="275">
        <v>12.937331667</v>
      </c>
      <c r="G39" s="275">
        <v>14.26112129</v>
      </c>
      <c r="H39" s="275">
        <v>14.692261</v>
      </c>
      <c r="I39" s="275">
        <v>14.37337</v>
      </c>
      <c r="J39" s="275">
        <v>16.133659999999999</v>
      </c>
      <c r="K39" s="275">
        <v>15.843733667</v>
      </c>
      <c r="L39" s="275">
        <v>15.698618065</v>
      </c>
      <c r="M39" s="275">
        <v>15.936544667</v>
      </c>
      <c r="N39" s="275">
        <v>17.074337742000001</v>
      </c>
      <c r="O39" s="275">
        <v>16.120554515999999</v>
      </c>
      <c r="P39" s="275">
        <v>15.758470000000001</v>
      </c>
      <c r="Q39" s="275">
        <v>14.841766774</v>
      </c>
      <c r="R39" s="275">
        <v>16.163667</v>
      </c>
      <c r="S39" s="275">
        <v>17.390430644999999</v>
      </c>
      <c r="T39" s="275">
        <v>17.812088332999998</v>
      </c>
      <c r="U39" s="275">
        <v>18.913780968000001</v>
      </c>
      <c r="V39" s="275">
        <v>18.600673226000001</v>
      </c>
      <c r="W39" s="275">
        <v>16.494537000000001</v>
      </c>
      <c r="X39" s="275">
        <v>17.343279032000002</v>
      </c>
      <c r="Y39" s="275">
        <v>17.519538666999999</v>
      </c>
      <c r="Z39" s="275">
        <v>18.229010323000001</v>
      </c>
      <c r="AA39" s="275">
        <v>16.961800645</v>
      </c>
      <c r="AB39" s="275">
        <v>16.164904483000001</v>
      </c>
      <c r="AC39" s="275">
        <v>15.841393870999999</v>
      </c>
      <c r="AD39" s="275">
        <v>17.557604999999999</v>
      </c>
      <c r="AE39" s="275">
        <v>17.973225160999998</v>
      </c>
      <c r="AF39" s="275">
        <v>18.426521333</v>
      </c>
      <c r="AG39" s="275">
        <v>18.278076452000001</v>
      </c>
      <c r="AH39" s="275">
        <v>19.232187418999999</v>
      </c>
      <c r="AI39" s="275">
        <v>18.325997666999999</v>
      </c>
      <c r="AJ39" s="275">
        <v>16.095813547999999</v>
      </c>
      <c r="AK39" s="275">
        <v>16.207678667</v>
      </c>
      <c r="AL39" s="275">
        <v>16.229475484000002</v>
      </c>
      <c r="AM39" s="275">
        <v>15.186683160999999</v>
      </c>
      <c r="AN39" s="275">
        <v>15.491994999999999</v>
      </c>
      <c r="AO39" s="275">
        <v>14.444424548000001</v>
      </c>
      <c r="AP39" s="275">
        <v>14.452689867</v>
      </c>
      <c r="AQ39" s="275">
        <v>15.455707774</v>
      </c>
      <c r="AR39" s="275">
        <v>15.785494466999999</v>
      </c>
      <c r="AS39" s="275">
        <v>17.009571032</v>
      </c>
      <c r="AT39" s="275">
        <v>16.853284710000001</v>
      </c>
      <c r="AU39" s="275">
        <v>13.8885159</v>
      </c>
      <c r="AV39" s="275">
        <v>14.375016839000001</v>
      </c>
      <c r="AW39" s="275">
        <v>15.256644766999999</v>
      </c>
      <c r="AX39" s="275">
        <v>15.693354097</v>
      </c>
      <c r="AY39" s="275">
        <v>15.694861645</v>
      </c>
      <c r="AZ39" s="275">
        <v>15.000529999999999</v>
      </c>
      <c r="BA39" s="275">
        <v>15.175230000000001</v>
      </c>
      <c r="BB39" s="338">
        <v>15.17539</v>
      </c>
      <c r="BC39" s="338">
        <v>16.373190000000001</v>
      </c>
      <c r="BD39" s="338">
        <v>16.402740000000001</v>
      </c>
      <c r="BE39" s="338">
        <v>17.541060000000002</v>
      </c>
      <c r="BF39" s="338">
        <v>17.38083</v>
      </c>
      <c r="BG39" s="338">
        <v>14.461980000000001</v>
      </c>
      <c r="BH39" s="338">
        <v>14.67089</v>
      </c>
      <c r="BI39" s="338">
        <v>15.71913</v>
      </c>
      <c r="BJ39" s="338">
        <v>15.85033</v>
      </c>
      <c r="BK39" s="338">
        <v>14.97476</v>
      </c>
      <c r="BL39" s="338">
        <v>15.03459</v>
      </c>
      <c r="BM39" s="338">
        <v>14.98452</v>
      </c>
      <c r="BN39" s="338">
        <v>15.02183</v>
      </c>
      <c r="BO39" s="338">
        <v>16.196210000000001</v>
      </c>
      <c r="BP39" s="338">
        <v>16.264150000000001</v>
      </c>
      <c r="BQ39" s="338">
        <v>17.43609</v>
      </c>
      <c r="BR39" s="338">
        <v>17.302810000000001</v>
      </c>
      <c r="BS39" s="338">
        <v>14.421390000000001</v>
      </c>
      <c r="BT39" s="338">
        <v>14.654019999999999</v>
      </c>
      <c r="BU39" s="338">
        <v>15.71307</v>
      </c>
      <c r="BV39" s="338">
        <v>15.852919999999999</v>
      </c>
    </row>
    <row r="40" spans="1:74" ht="11.1" customHeight="1" x14ac:dyDescent="0.2">
      <c r="A40" s="556" t="s">
        <v>413</v>
      </c>
      <c r="B40" s="557" t="s">
        <v>392</v>
      </c>
      <c r="C40" s="275">
        <v>5516.6147090000004</v>
      </c>
      <c r="D40" s="275">
        <v>5126.4874404000002</v>
      </c>
      <c r="E40" s="275">
        <v>4659.2112403000001</v>
      </c>
      <c r="F40" s="275">
        <v>4358.0609422999996</v>
      </c>
      <c r="G40" s="275">
        <v>4764.6749919000004</v>
      </c>
      <c r="H40" s="275">
        <v>5461.9943236999998</v>
      </c>
      <c r="I40" s="275">
        <v>5605.1979019</v>
      </c>
      <c r="J40" s="275">
        <v>5721.8158383999998</v>
      </c>
      <c r="K40" s="275">
        <v>5191.5105826999998</v>
      </c>
      <c r="L40" s="275">
        <v>4477.0647405999998</v>
      </c>
      <c r="M40" s="275">
        <v>4643.7509909999999</v>
      </c>
      <c r="N40" s="275">
        <v>4746.8230002999999</v>
      </c>
      <c r="O40" s="275">
        <v>5238.2811768000001</v>
      </c>
      <c r="P40" s="275">
        <v>5454.0129349999997</v>
      </c>
      <c r="Q40" s="275">
        <v>4585.4046632</v>
      </c>
      <c r="R40" s="275">
        <v>4415.8416502999999</v>
      </c>
      <c r="S40" s="275">
        <v>4875.1844702999997</v>
      </c>
      <c r="T40" s="275">
        <v>5717.7592510000004</v>
      </c>
      <c r="U40" s="275">
        <v>6101.3376264999997</v>
      </c>
      <c r="V40" s="275">
        <v>5869.8798906000002</v>
      </c>
      <c r="W40" s="275">
        <v>5328.4990762999996</v>
      </c>
      <c r="X40" s="275">
        <v>4423.8812035000001</v>
      </c>
      <c r="Y40" s="275">
        <v>4438.4046859999999</v>
      </c>
      <c r="Z40" s="275">
        <v>4637.8741099999997</v>
      </c>
      <c r="AA40" s="275">
        <v>5142.6768803000004</v>
      </c>
      <c r="AB40" s="275">
        <v>4900.0843603000003</v>
      </c>
      <c r="AC40" s="275">
        <v>4416.3491713000003</v>
      </c>
      <c r="AD40" s="275">
        <v>4443.8913149999998</v>
      </c>
      <c r="AE40" s="275">
        <v>4835.9202216000003</v>
      </c>
      <c r="AF40" s="275">
        <v>5810.0049920000001</v>
      </c>
      <c r="AG40" s="275">
        <v>6305.9282696999999</v>
      </c>
      <c r="AH40" s="275">
        <v>6189.0687945</v>
      </c>
      <c r="AI40" s="275">
        <v>5565.3770947000003</v>
      </c>
      <c r="AJ40" s="275">
        <v>4643.5472505999996</v>
      </c>
      <c r="AK40" s="275">
        <v>4423.8494553</v>
      </c>
      <c r="AL40" s="275">
        <v>4911.0445416000002</v>
      </c>
      <c r="AM40" s="275">
        <v>4821.4679808999999</v>
      </c>
      <c r="AN40" s="275">
        <v>4554.4455809999999</v>
      </c>
      <c r="AO40" s="275">
        <v>4565.6713189000002</v>
      </c>
      <c r="AP40" s="275">
        <v>4478.9689012999997</v>
      </c>
      <c r="AQ40" s="275">
        <v>4903.6942676999997</v>
      </c>
      <c r="AR40" s="275">
        <v>5572.5715885999998</v>
      </c>
      <c r="AS40" s="275">
        <v>6109.6709134000002</v>
      </c>
      <c r="AT40" s="275">
        <v>5864.2343321999997</v>
      </c>
      <c r="AU40" s="275">
        <v>5185.2555831999998</v>
      </c>
      <c r="AV40" s="275">
        <v>4734.1052817999998</v>
      </c>
      <c r="AW40" s="275">
        <v>4569.6973895000001</v>
      </c>
      <c r="AX40" s="275">
        <v>4996.7360056999996</v>
      </c>
      <c r="AY40" s="275">
        <v>5556.0896253999999</v>
      </c>
      <c r="AZ40" s="275">
        <v>4736.57</v>
      </c>
      <c r="BA40" s="275">
        <v>4571.6559999999999</v>
      </c>
      <c r="BB40" s="338">
        <v>4483.3419999999996</v>
      </c>
      <c r="BC40" s="338">
        <v>5064.5720000000001</v>
      </c>
      <c r="BD40" s="338">
        <v>5757.8029999999999</v>
      </c>
      <c r="BE40" s="338">
        <v>6097.5240000000003</v>
      </c>
      <c r="BF40" s="338">
        <v>6072.3040000000001</v>
      </c>
      <c r="BG40" s="338">
        <v>5250.2449999999999</v>
      </c>
      <c r="BH40" s="338">
        <v>4691.9939999999997</v>
      </c>
      <c r="BI40" s="338">
        <v>4577.6189999999997</v>
      </c>
      <c r="BJ40" s="338">
        <v>4957.6279999999997</v>
      </c>
      <c r="BK40" s="338">
        <v>5360.6019999999999</v>
      </c>
      <c r="BL40" s="338">
        <v>5002.6760000000004</v>
      </c>
      <c r="BM40" s="338">
        <v>4627.3999999999996</v>
      </c>
      <c r="BN40" s="338">
        <v>4529.3739999999998</v>
      </c>
      <c r="BO40" s="338">
        <v>5092.2349999999997</v>
      </c>
      <c r="BP40" s="338">
        <v>5811.3270000000002</v>
      </c>
      <c r="BQ40" s="338">
        <v>6165.2209999999995</v>
      </c>
      <c r="BR40" s="338">
        <v>6139.7759999999998</v>
      </c>
      <c r="BS40" s="338">
        <v>5315.5410000000002</v>
      </c>
      <c r="BT40" s="338">
        <v>4744.2160000000003</v>
      </c>
      <c r="BU40" s="338">
        <v>4621.2460000000001</v>
      </c>
      <c r="BV40" s="338">
        <v>5005.8829999999998</v>
      </c>
    </row>
    <row r="41" spans="1:74" ht="11.1" customHeight="1" x14ac:dyDescent="0.2">
      <c r="A41" s="550"/>
      <c r="B41" s="131" t="s">
        <v>414</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364"/>
      <c r="BC41" s="364"/>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6" t="s">
        <v>415</v>
      </c>
      <c r="B42" s="557" t="s">
        <v>90</v>
      </c>
      <c r="C42" s="275">
        <v>1870.6995199999999</v>
      </c>
      <c r="D42" s="275">
        <v>1854.5563414000001</v>
      </c>
      <c r="E42" s="275">
        <v>1665.280201</v>
      </c>
      <c r="F42" s="275">
        <v>1318.2171437</v>
      </c>
      <c r="G42" s="275">
        <v>1326.1681606</v>
      </c>
      <c r="H42" s="275">
        <v>1662.9213976999999</v>
      </c>
      <c r="I42" s="275">
        <v>1739.2183689999999</v>
      </c>
      <c r="J42" s="275">
        <v>1808.1541023</v>
      </c>
      <c r="K42" s="275">
        <v>1471.071743</v>
      </c>
      <c r="L42" s="275">
        <v>1373.3376238999999</v>
      </c>
      <c r="M42" s="275">
        <v>1526.0673113</v>
      </c>
      <c r="N42" s="275">
        <v>1560.3607155</v>
      </c>
      <c r="O42" s="275">
        <v>1627.4052205999999</v>
      </c>
      <c r="P42" s="275">
        <v>1727.1783264000001</v>
      </c>
      <c r="Q42" s="275">
        <v>1392.0531496999999</v>
      </c>
      <c r="R42" s="275">
        <v>1193.0689167</v>
      </c>
      <c r="S42" s="275">
        <v>1205.5773752</v>
      </c>
      <c r="T42" s="275">
        <v>1499.4979312999999</v>
      </c>
      <c r="U42" s="275">
        <v>1648.9753390000001</v>
      </c>
      <c r="V42" s="275">
        <v>1595.2681739</v>
      </c>
      <c r="W42" s="275">
        <v>1469.5106562999999</v>
      </c>
      <c r="X42" s="275">
        <v>1248.3270458</v>
      </c>
      <c r="Y42" s="275">
        <v>1113.0356647000001</v>
      </c>
      <c r="Z42" s="275">
        <v>1121.2986429</v>
      </c>
      <c r="AA42" s="275">
        <v>1436.0360819</v>
      </c>
      <c r="AB42" s="275">
        <v>1231.5417113999999</v>
      </c>
      <c r="AC42" s="275">
        <v>933.84313999999995</v>
      </c>
      <c r="AD42" s="275">
        <v>946.77049</v>
      </c>
      <c r="AE42" s="275">
        <v>966.18080323000004</v>
      </c>
      <c r="AF42" s="275">
        <v>1410.75396</v>
      </c>
      <c r="AG42" s="275">
        <v>1549.8526284</v>
      </c>
      <c r="AH42" s="275">
        <v>1575.8507122999999</v>
      </c>
      <c r="AI42" s="275">
        <v>1349.0038</v>
      </c>
      <c r="AJ42" s="275">
        <v>1119.2344716</v>
      </c>
      <c r="AK42" s="275">
        <v>1063.7636003</v>
      </c>
      <c r="AL42" s="275">
        <v>1389.8288465000001</v>
      </c>
      <c r="AM42" s="275">
        <v>1442.4499128</v>
      </c>
      <c r="AN42" s="275">
        <v>1255.5767833</v>
      </c>
      <c r="AO42" s="275">
        <v>1164.0006900999999</v>
      </c>
      <c r="AP42" s="275">
        <v>1068.7675657</v>
      </c>
      <c r="AQ42" s="275">
        <v>1112.7173849000001</v>
      </c>
      <c r="AR42" s="275">
        <v>1351.4796308</v>
      </c>
      <c r="AS42" s="275">
        <v>1536.7685067</v>
      </c>
      <c r="AT42" s="275">
        <v>1415.8019635000001</v>
      </c>
      <c r="AU42" s="275">
        <v>1223.9014422</v>
      </c>
      <c r="AV42" s="275">
        <v>1101.2760137</v>
      </c>
      <c r="AW42" s="275">
        <v>1209.83764</v>
      </c>
      <c r="AX42" s="275">
        <v>1337.720544</v>
      </c>
      <c r="AY42" s="275">
        <v>1457.3356707</v>
      </c>
      <c r="AZ42" s="275">
        <v>1233.8109999999999</v>
      </c>
      <c r="BA42" s="275">
        <v>1133.769</v>
      </c>
      <c r="BB42" s="338">
        <v>999.23170000000005</v>
      </c>
      <c r="BC42" s="338">
        <v>1049.5630000000001</v>
      </c>
      <c r="BD42" s="338">
        <v>1251.441</v>
      </c>
      <c r="BE42" s="338">
        <v>1432.748</v>
      </c>
      <c r="BF42" s="338">
        <v>1416.5050000000001</v>
      </c>
      <c r="BG42" s="338">
        <v>1133.8330000000001</v>
      </c>
      <c r="BH42" s="338">
        <v>1046.366</v>
      </c>
      <c r="BI42" s="338">
        <v>1091.047</v>
      </c>
      <c r="BJ42" s="338">
        <v>1245.9259999999999</v>
      </c>
      <c r="BK42" s="338">
        <v>1379.4269999999999</v>
      </c>
      <c r="BL42" s="338">
        <v>1301.9259999999999</v>
      </c>
      <c r="BM42" s="338">
        <v>1133.9860000000001</v>
      </c>
      <c r="BN42" s="338">
        <v>1004.681</v>
      </c>
      <c r="BO42" s="338">
        <v>1042.9970000000001</v>
      </c>
      <c r="BP42" s="338">
        <v>1252.5619999999999</v>
      </c>
      <c r="BQ42" s="338">
        <v>1421.357</v>
      </c>
      <c r="BR42" s="338">
        <v>1403.269</v>
      </c>
      <c r="BS42" s="338">
        <v>1118.2560000000001</v>
      </c>
      <c r="BT42" s="338">
        <v>1022.963</v>
      </c>
      <c r="BU42" s="338">
        <v>1078.3889999999999</v>
      </c>
      <c r="BV42" s="338">
        <v>1214.058</v>
      </c>
    </row>
    <row r="43" spans="1:74" ht="11.1" customHeight="1" x14ac:dyDescent="0.2">
      <c r="A43" s="556" t="s">
        <v>416</v>
      </c>
      <c r="B43" s="557" t="s">
        <v>91</v>
      </c>
      <c r="C43" s="275">
        <v>221.38065032</v>
      </c>
      <c r="D43" s="275">
        <v>194.36033570999999</v>
      </c>
      <c r="E43" s="275">
        <v>170.26698031999999</v>
      </c>
      <c r="F43" s="275">
        <v>148.22942333</v>
      </c>
      <c r="G43" s="275">
        <v>208.42536097000001</v>
      </c>
      <c r="H43" s="275">
        <v>196.80712299999999</v>
      </c>
      <c r="I43" s="275">
        <v>187.20410484000001</v>
      </c>
      <c r="J43" s="275">
        <v>241.68457419000001</v>
      </c>
      <c r="K43" s="275">
        <v>181.45433166999999</v>
      </c>
      <c r="L43" s="275">
        <v>191.93393387</v>
      </c>
      <c r="M43" s="275">
        <v>179.58561632999999</v>
      </c>
      <c r="N43" s="275">
        <v>213.61986515999999</v>
      </c>
      <c r="O43" s="275">
        <v>277.45176161000001</v>
      </c>
      <c r="P43" s="275">
        <v>323.44612928999999</v>
      </c>
      <c r="Q43" s="275">
        <v>296.29037097000003</v>
      </c>
      <c r="R43" s="275">
        <v>240.14591766999999</v>
      </c>
      <c r="S43" s="275">
        <v>221.41843903</v>
      </c>
      <c r="T43" s="275">
        <v>296.390334</v>
      </c>
      <c r="U43" s="275">
        <v>369.05729968000003</v>
      </c>
      <c r="V43" s="275">
        <v>318.36017838999999</v>
      </c>
      <c r="W43" s="275">
        <v>302.493966</v>
      </c>
      <c r="X43" s="275">
        <v>246.92492515999999</v>
      </c>
      <c r="Y43" s="275">
        <v>269.82475733000001</v>
      </c>
      <c r="Z43" s="275">
        <v>327.09155226000001</v>
      </c>
      <c r="AA43" s="275">
        <v>340.26163548</v>
      </c>
      <c r="AB43" s="275">
        <v>358.34393240999998</v>
      </c>
      <c r="AC43" s="275">
        <v>375.67638097000003</v>
      </c>
      <c r="AD43" s="275">
        <v>340.57502233000002</v>
      </c>
      <c r="AE43" s="275">
        <v>330.29294902999999</v>
      </c>
      <c r="AF43" s="275">
        <v>418.27390100000002</v>
      </c>
      <c r="AG43" s="275">
        <v>480.58434323</v>
      </c>
      <c r="AH43" s="275">
        <v>504.64226160999999</v>
      </c>
      <c r="AI43" s="275">
        <v>338.93234767000001</v>
      </c>
      <c r="AJ43" s="275">
        <v>290.84902548000002</v>
      </c>
      <c r="AK43" s="275">
        <v>313.93172966999998</v>
      </c>
      <c r="AL43" s="275">
        <v>288.10213773999999</v>
      </c>
      <c r="AM43" s="275">
        <v>277.18853694000001</v>
      </c>
      <c r="AN43" s="275">
        <v>259.80589607000002</v>
      </c>
      <c r="AO43" s="275">
        <v>328.61328271000002</v>
      </c>
      <c r="AP43" s="275">
        <v>234.64161397000001</v>
      </c>
      <c r="AQ43" s="275">
        <v>247.25636238999999</v>
      </c>
      <c r="AR43" s="275">
        <v>334.11464903000001</v>
      </c>
      <c r="AS43" s="275">
        <v>453.90792915999998</v>
      </c>
      <c r="AT43" s="275">
        <v>397.21885084000002</v>
      </c>
      <c r="AU43" s="275">
        <v>367.67718643000001</v>
      </c>
      <c r="AV43" s="275">
        <v>346.63137452000001</v>
      </c>
      <c r="AW43" s="275">
        <v>323.95698629999998</v>
      </c>
      <c r="AX43" s="275">
        <v>376.50314725999999</v>
      </c>
      <c r="AY43" s="275">
        <v>422.18490242000001</v>
      </c>
      <c r="AZ43" s="275">
        <v>364.0659</v>
      </c>
      <c r="BA43" s="275">
        <v>365.16660000000002</v>
      </c>
      <c r="BB43" s="338">
        <v>322.77589999999998</v>
      </c>
      <c r="BC43" s="338">
        <v>354.0736</v>
      </c>
      <c r="BD43" s="338">
        <v>446.01389999999998</v>
      </c>
      <c r="BE43" s="338">
        <v>552.9502</v>
      </c>
      <c r="BF43" s="338">
        <v>554.99329999999998</v>
      </c>
      <c r="BG43" s="338">
        <v>409.51049999999998</v>
      </c>
      <c r="BH43" s="338">
        <v>398.62849999999997</v>
      </c>
      <c r="BI43" s="338">
        <v>380.4273</v>
      </c>
      <c r="BJ43" s="338">
        <v>417.17009999999999</v>
      </c>
      <c r="BK43" s="338">
        <v>461.30369999999999</v>
      </c>
      <c r="BL43" s="338">
        <v>398.1936</v>
      </c>
      <c r="BM43" s="338">
        <v>381.51990000000001</v>
      </c>
      <c r="BN43" s="338">
        <v>333.68610000000001</v>
      </c>
      <c r="BO43" s="338">
        <v>366.49079999999998</v>
      </c>
      <c r="BP43" s="338">
        <v>451.0675</v>
      </c>
      <c r="BQ43" s="338">
        <v>572.07529999999997</v>
      </c>
      <c r="BR43" s="338">
        <v>577.74879999999996</v>
      </c>
      <c r="BS43" s="338">
        <v>427.11720000000003</v>
      </c>
      <c r="BT43" s="338">
        <v>416.79349999999999</v>
      </c>
      <c r="BU43" s="338">
        <v>384.2842</v>
      </c>
      <c r="BV43" s="338">
        <v>427.50420000000003</v>
      </c>
    </row>
    <row r="44" spans="1:74" ht="11.1" customHeight="1" x14ac:dyDescent="0.2">
      <c r="A44" s="556" t="s">
        <v>417</v>
      </c>
      <c r="B44" s="559" t="s">
        <v>376</v>
      </c>
      <c r="C44" s="275">
        <v>14.783211613000001</v>
      </c>
      <c r="D44" s="275">
        <v>11.613848214000001</v>
      </c>
      <c r="E44" s="275">
        <v>16.225522903000002</v>
      </c>
      <c r="F44" s="275">
        <v>12.373841000000001</v>
      </c>
      <c r="G44" s="275">
        <v>13.006176452</v>
      </c>
      <c r="H44" s="275">
        <v>13.855081332999999</v>
      </c>
      <c r="I44" s="275">
        <v>13.485233548</v>
      </c>
      <c r="J44" s="275">
        <v>12.394188065</v>
      </c>
      <c r="K44" s="275">
        <v>13.104512</v>
      </c>
      <c r="L44" s="275">
        <v>5.4645622581</v>
      </c>
      <c r="M44" s="275">
        <v>10.177934</v>
      </c>
      <c r="N44" s="275">
        <v>11.392102581</v>
      </c>
      <c r="O44" s="275">
        <v>12.27507129</v>
      </c>
      <c r="P44" s="275">
        <v>14.277939286000001</v>
      </c>
      <c r="Q44" s="275">
        <v>8.8546051613000003</v>
      </c>
      <c r="R44" s="275">
        <v>8.3006139999999995</v>
      </c>
      <c r="S44" s="275">
        <v>10.319752902999999</v>
      </c>
      <c r="T44" s="275">
        <v>14.722343333</v>
      </c>
      <c r="U44" s="275">
        <v>13.383072581</v>
      </c>
      <c r="V44" s="275">
        <v>12.848162581</v>
      </c>
      <c r="W44" s="275">
        <v>11.872025000000001</v>
      </c>
      <c r="X44" s="275">
        <v>6.4234148387000003</v>
      </c>
      <c r="Y44" s="275">
        <v>12.650993</v>
      </c>
      <c r="Z44" s="275">
        <v>8.6234032258000006</v>
      </c>
      <c r="AA44" s="275">
        <v>9.6745022581000004</v>
      </c>
      <c r="AB44" s="275">
        <v>13.325680345</v>
      </c>
      <c r="AC44" s="275">
        <v>9.0466070968000007</v>
      </c>
      <c r="AD44" s="275">
        <v>10.356422667</v>
      </c>
      <c r="AE44" s="275">
        <v>9.1320545161000002</v>
      </c>
      <c r="AF44" s="275">
        <v>8.7180683332999998</v>
      </c>
      <c r="AG44" s="275">
        <v>8.3734745160999999</v>
      </c>
      <c r="AH44" s="275">
        <v>8.7008938709999999</v>
      </c>
      <c r="AI44" s="275">
        <v>6.7187523333000003</v>
      </c>
      <c r="AJ44" s="275">
        <v>7.2319987097</v>
      </c>
      <c r="AK44" s="275">
        <v>7.3263573332999998</v>
      </c>
      <c r="AL44" s="275">
        <v>8.4314141935000002</v>
      </c>
      <c r="AM44" s="275">
        <v>8.8461399031999992</v>
      </c>
      <c r="AN44" s="275">
        <v>6.7924829643000004</v>
      </c>
      <c r="AO44" s="275">
        <v>6.7506314516000003</v>
      </c>
      <c r="AP44" s="275">
        <v>6.9259103667000002</v>
      </c>
      <c r="AQ44" s="275">
        <v>6.5781447419000001</v>
      </c>
      <c r="AR44" s="275">
        <v>8.8957802666999992</v>
      </c>
      <c r="AS44" s="275">
        <v>5.9519511935000002</v>
      </c>
      <c r="AT44" s="275">
        <v>8.4951337419000001</v>
      </c>
      <c r="AU44" s="275">
        <v>7.5123270667000002</v>
      </c>
      <c r="AV44" s="275">
        <v>7.8417711289999996</v>
      </c>
      <c r="AW44" s="275">
        <v>6.9944667000000003</v>
      </c>
      <c r="AX44" s="275">
        <v>8.1414290967999996</v>
      </c>
      <c r="AY44" s="275">
        <v>11.586427258000001</v>
      </c>
      <c r="AZ44" s="275">
        <v>9.5092949999999998</v>
      </c>
      <c r="BA44" s="275">
        <v>8.6666279999999993</v>
      </c>
      <c r="BB44" s="338">
        <v>7.6073779999999998</v>
      </c>
      <c r="BC44" s="338">
        <v>9.0539190000000005</v>
      </c>
      <c r="BD44" s="338">
        <v>10.77868</v>
      </c>
      <c r="BE44" s="338">
        <v>9.7323950000000004</v>
      </c>
      <c r="BF44" s="338">
        <v>10.882250000000001</v>
      </c>
      <c r="BG44" s="338">
        <v>9.2905990000000003</v>
      </c>
      <c r="BH44" s="338">
        <v>6.6900320000000004</v>
      </c>
      <c r="BI44" s="338">
        <v>8.7426580000000005</v>
      </c>
      <c r="BJ44" s="338">
        <v>9.4795750000000005</v>
      </c>
      <c r="BK44" s="338">
        <v>10.96292</v>
      </c>
      <c r="BL44" s="338">
        <v>10.54969</v>
      </c>
      <c r="BM44" s="338">
        <v>8.9904589999999995</v>
      </c>
      <c r="BN44" s="338">
        <v>7.817507</v>
      </c>
      <c r="BO44" s="338">
        <v>9.1772419999999997</v>
      </c>
      <c r="BP44" s="338">
        <v>10.85694</v>
      </c>
      <c r="BQ44" s="338">
        <v>9.7428729999999995</v>
      </c>
      <c r="BR44" s="338">
        <v>10.913629999999999</v>
      </c>
      <c r="BS44" s="338">
        <v>9.3367079999999998</v>
      </c>
      <c r="BT44" s="338">
        <v>6.6553040000000001</v>
      </c>
      <c r="BU44" s="338">
        <v>8.6467460000000003</v>
      </c>
      <c r="BV44" s="338">
        <v>9.3905560000000001</v>
      </c>
    </row>
    <row r="45" spans="1:74" ht="11.1" customHeight="1" x14ac:dyDescent="0.2">
      <c r="A45" s="556" t="s">
        <v>418</v>
      </c>
      <c r="B45" s="559" t="s">
        <v>92</v>
      </c>
      <c r="C45" s="275">
        <v>10.776524194</v>
      </c>
      <c r="D45" s="275">
        <v>10.874180357</v>
      </c>
      <c r="E45" s="275">
        <v>11.866477742000001</v>
      </c>
      <c r="F45" s="275">
        <v>11.446644333</v>
      </c>
      <c r="G45" s="275">
        <v>13.087349677000001</v>
      </c>
      <c r="H45" s="275">
        <v>11.876885667</v>
      </c>
      <c r="I45" s="275">
        <v>12.77041</v>
      </c>
      <c r="J45" s="275">
        <v>14.757908710000001</v>
      </c>
      <c r="K45" s="275">
        <v>13.596547666999999</v>
      </c>
      <c r="L45" s="275">
        <v>12.600100968</v>
      </c>
      <c r="M45" s="275">
        <v>12.160983</v>
      </c>
      <c r="N45" s="275">
        <v>14.84377871</v>
      </c>
      <c r="O45" s="275">
        <v>15.034813226000001</v>
      </c>
      <c r="P45" s="275">
        <v>13.276116785999999</v>
      </c>
      <c r="Q45" s="275">
        <v>12.732534838999999</v>
      </c>
      <c r="R45" s="275">
        <v>11.235925333000001</v>
      </c>
      <c r="S45" s="275">
        <v>14.572469032000001</v>
      </c>
      <c r="T45" s="275">
        <v>14.680393667000001</v>
      </c>
      <c r="U45" s="275">
        <v>15.411065484</v>
      </c>
      <c r="V45" s="275">
        <v>14.998850967999999</v>
      </c>
      <c r="W45" s="275">
        <v>16.040271000000001</v>
      </c>
      <c r="X45" s="275">
        <v>9.1194525806000009</v>
      </c>
      <c r="Y45" s="275">
        <v>8.3960493333000006</v>
      </c>
      <c r="Z45" s="275">
        <v>10.493679354999999</v>
      </c>
      <c r="AA45" s="275">
        <v>14.149611934999999</v>
      </c>
      <c r="AB45" s="275">
        <v>14.754045862</v>
      </c>
      <c r="AC45" s="275">
        <v>13.760276773999999</v>
      </c>
      <c r="AD45" s="275">
        <v>13.279979666999999</v>
      </c>
      <c r="AE45" s="275">
        <v>13.629723225999999</v>
      </c>
      <c r="AF45" s="275">
        <v>13.640022</v>
      </c>
      <c r="AG45" s="275">
        <v>13.316718387</v>
      </c>
      <c r="AH45" s="275">
        <v>13.559305483999999</v>
      </c>
      <c r="AI45" s="275">
        <v>13.420925667000001</v>
      </c>
      <c r="AJ45" s="275">
        <v>10.124522581000001</v>
      </c>
      <c r="AK45" s="275">
        <v>12.733977333</v>
      </c>
      <c r="AL45" s="275">
        <v>12.827409032</v>
      </c>
      <c r="AM45" s="275">
        <v>14.879761805999999</v>
      </c>
      <c r="AN45" s="275">
        <v>18.67340325</v>
      </c>
      <c r="AO45" s="275">
        <v>18.016346935000001</v>
      </c>
      <c r="AP45" s="275">
        <v>15.016434533</v>
      </c>
      <c r="AQ45" s="275">
        <v>15.368351161</v>
      </c>
      <c r="AR45" s="275">
        <v>16.607115366999999</v>
      </c>
      <c r="AS45" s="275">
        <v>17.498211065</v>
      </c>
      <c r="AT45" s="275">
        <v>18.269854613</v>
      </c>
      <c r="AU45" s="275">
        <v>14.286231732999999</v>
      </c>
      <c r="AV45" s="275">
        <v>12.380328613</v>
      </c>
      <c r="AW45" s="275">
        <v>16.999764833</v>
      </c>
      <c r="AX45" s="275">
        <v>14.567958484</v>
      </c>
      <c r="AY45" s="275">
        <v>13.124378452</v>
      </c>
      <c r="AZ45" s="275">
        <v>18.92801</v>
      </c>
      <c r="BA45" s="275">
        <v>18.251049999999999</v>
      </c>
      <c r="BB45" s="338">
        <v>15.29327</v>
      </c>
      <c r="BC45" s="338">
        <v>16.11919</v>
      </c>
      <c r="BD45" s="338">
        <v>17.147539999999999</v>
      </c>
      <c r="BE45" s="338">
        <v>18.046880000000002</v>
      </c>
      <c r="BF45" s="338">
        <v>19.606780000000001</v>
      </c>
      <c r="BG45" s="338">
        <v>14.609680000000001</v>
      </c>
      <c r="BH45" s="338">
        <v>12.867509999999999</v>
      </c>
      <c r="BI45" s="338">
        <v>17.495819999999998</v>
      </c>
      <c r="BJ45" s="338">
        <v>15.10324</v>
      </c>
      <c r="BK45" s="338">
        <v>13.89892</v>
      </c>
      <c r="BL45" s="338">
        <v>20.468340000000001</v>
      </c>
      <c r="BM45" s="338">
        <v>19.263909999999999</v>
      </c>
      <c r="BN45" s="338">
        <v>16.002590000000001</v>
      </c>
      <c r="BO45" s="338">
        <v>16.978380000000001</v>
      </c>
      <c r="BP45" s="338">
        <v>17.90737</v>
      </c>
      <c r="BQ45" s="338">
        <v>18.830190000000002</v>
      </c>
      <c r="BR45" s="338">
        <v>20.48244</v>
      </c>
      <c r="BS45" s="338">
        <v>15.16437</v>
      </c>
      <c r="BT45" s="338">
        <v>13.37659</v>
      </c>
      <c r="BU45" s="338">
        <v>18.218039999999998</v>
      </c>
      <c r="BV45" s="338">
        <v>15.73216</v>
      </c>
    </row>
    <row r="46" spans="1:74" ht="11.1" customHeight="1" x14ac:dyDescent="0.2">
      <c r="A46" s="556" t="s">
        <v>419</v>
      </c>
      <c r="B46" s="559" t="s">
        <v>93</v>
      </c>
      <c r="C46" s="275">
        <v>586.12280644999998</v>
      </c>
      <c r="D46" s="275">
        <v>525.64878570999997</v>
      </c>
      <c r="E46" s="275">
        <v>486.46445161000003</v>
      </c>
      <c r="F46" s="275">
        <v>494.04109999999997</v>
      </c>
      <c r="G46" s="275">
        <v>544.14848386999995</v>
      </c>
      <c r="H46" s="275">
        <v>591.86099999999999</v>
      </c>
      <c r="I46" s="275">
        <v>596.31793547999996</v>
      </c>
      <c r="J46" s="275">
        <v>583.14777418999995</v>
      </c>
      <c r="K46" s="275">
        <v>577.78790000000004</v>
      </c>
      <c r="L46" s="275">
        <v>459.40941935000001</v>
      </c>
      <c r="M46" s="275">
        <v>526.4701</v>
      </c>
      <c r="N46" s="275">
        <v>589.82548386999997</v>
      </c>
      <c r="O46" s="275">
        <v>603.01470968000001</v>
      </c>
      <c r="P46" s="275">
        <v>570.01178571000003</v>
      </c>
      <c r="Q46" s="275">
        <v>488.06503226000001</v>
      </c>
      <c r="R46" s="275">
        <v>471.33190000000002</v>
      </c>
      <c r="S46" s="275">
        <v>547.09396774000004</v>
      </c>
      <c r="T46" s="275">
        <v>565.32183333</v>
      </c>
      <c r="U46" s="275">
        <v>568.68954839000003</v>
      </c>
      <c r="V46" s="275">
        <v>588.59535484000003</v>
      </c>
      <c r="W46" s="275">
        <v>553.07420000000002</v>
      </c>
      <c r="X46" s="275">
        <v>524.86351612999999</v>
      </c>
      <c r="Y46" s="275">
        <v>546.46933333000004</v>
      </c>
      <c r="Z46" s="275">
        <v>571.02096773999995</v>
      </c>
      <c r="AA46" s="275">
        <v>590.93658065</v>
      </c>
      <c r="AB46" s="275">
        <v>574.50782759000003</v>
      </c>
      <c r="AC46" s="275">
        <v>554.74087096999995</v>
      </c>
      <c r="AD46" s="275">
        <v>509.96163332999998</v>
      </c>
      <c r="AE46" s="275">
        <v>549.23509677000004</v>
      </c>
      <c r="AF46" s="275">
        <v>582.46749999999997</v>
      </c>
      <c r="AG46" s="275">
        <v>586.18883871000003</v>
      </c>
      <c r="AH46" s="275">
        <v>590.11225806000004</v>
      </c>
      <c r="AI46" s="275">
        <v>537.96946666999997</v>
      </c>
      <c r="AJ46" s="275">
        <v>475.94219355000001</v>
      </c>
      <c r="AK46" s="275">
        <v>517.35923333000005</v>
      </c>
      <c r="AL46" s="275">
        <v>576.21058065</v>
      </c>
      <c r="AM46" s="275">
        <v>594.47512902999995</v>
      </c>
      <c r="AN46" s="275">
        <v>562.75767857000005</v>
      </c>
      <c r="AO46" s="275">
        <v>507.28496774000001</v>
      </c>
      <c r="AP46" s="275">
        <v>526.10820000000001</v>
      </c>
      <c r="AQ46" s="275">
        <v>530.02448387000004</v>
      </c>
      <c r="AR46" s="275">
        <v>574.49116666999998</v>
      </c>
      <c r="AS46" s="275">
        <v>586.17651612999998</v>
      </c>
      <c r="AT46" s="275">
        <v>584.03129032000004</v>
      </c>
      <c r="AU46" s="275">
        <v>567.96623333000002</v>
      </c>
      <c r="AV46" s="275">
        <v>503.37380645000002</v>
      </c>
      <c r="AW46" s="275">
        <v>524.02316667000002</v>
      </c>
      <c r="AX46" s="275">
        <v>577.11558064999997</v>
      </c>
      <c r="AY46" s="275">
        <v>605.35306451999998</v>
      </c>
      <c r="AZ46" s="275">
        <v>602.72069999999997</v>
      </c>
      <c r="BA46" s="275">
        <v>544.82989999999995</v>
      </c>
      <c r="BB46" s="338">
        <v>495.98899999999998</v>
      </c>
      <c r="BC46" s="338">
        <v>524.03570000000002</v>
      </c>
      <c r="BD46" s="338">
        <v>571.4384</v>
      </c>
      <c r="BE46" s="338">
        <v>581.83590000000004</v>
      </c>
      <c r="BF46" s="338">
        <v>585.17570000000001</v>
      </c>
      <c r="BG46" s="338">
        <v>562.74429999999995</v>
      </c>
      <c r="BH46" s="338">
        <v>508.41480000000001</v>
      </c>
      <c r="BI46" s="338">
        <v>542.27940000000001</v>
      </c>
      <c r="BJ46" s="338">
        <v>588.54070000000002</v>
      </c>
      <c r="BK46" s="338">
        <v>596.49879999999996</v>
      </c>
      <c r="BL46" s="338">
        <v>570.34469999999999</v>
      </c>
      <c r="BM46" s="338">
        <v>525.6413</v>
      </c>
      <c r="BN46" s="338">
        <v>494.96269999999998</v>
      </c>
      <c r="BO46" s="338">
        <v>522.58029999999997</v>
      </c>
      <c r="BP46" s="338">
        <v>569.85140000000001</v>
      </c>
      <c r="BQ46" s="338">
        <v>580.22</v>
      </c>
      <c r="BR46" s="338">
        <v>583.55050000000006</v>
      </c>
      <c r="BS46" s="338">
        <v>561.18140000000005</v>
      </c>
      <c r="BT46" s="338">
        <v>507.00279999999998</v>
      </c>
      <c r="BU46" s="338">
        <v>540.77340000000004</v>
      </c>
      <c r="BV46" s="338">
        <v>586.90610000000004</v>
      </c>
    </row>
    <row r="47" spans="1:74" ht="11.1" customHeight="1" x14ac:dyDescent="0.2">
      <c r="A47" s="556" t="s">
        <v>420</v>
      </c>
      <c r="B47" s="559" t="s">
        <v>400</v>
      </c>
      <c r="C47" s="275">
        <v>29.853470323</v>
      </c>
      <c r="D47" s="275">
        <v>26.141972856999999</v>
      </c>
      <c r="E47" s="275">
        <v>35.314680000000003</v>
      </c>
      <c r="F47" s="275">
        <v>53.310966999999998</v>
      </c>
      <c r="G47" s="275">
        <v>45.243680644999998</v>
      </c>
      <c r="H47" s="275">
        <v>42.865758333000002</v>
      </c>
      <c r="I47" s="275">
        <v>48.302640322999999</v>
      </c>
      <c r="J47" s="275">
        <v>44.692267418999997</v>
      </c>
      <c r="K47" s="275">
        <v>54.049306332999997</v>
      </c>
      <c r="L47" s="275">
        <v>53.602704838999998</v>
      </c>
      <c r="M47" s="275">
        <v>46.301351332999999</v>
      </c>
      <c r="N47" s="275">
        <v>35.616933871000001</v>
      </c>
      <c r="O47" s="275">
        <v>36.020749676999998</v>
      </c>
      <c r="P47" s="275">
        <v>38.021258570999997</v>
      </c>
      <c r="Q47" s="275">
        <v>38.932177097</v>
      </c>
      <c r="R47" s="275">
        <v>48.213782999999999</v>
      </c>
      <c r="S47" s="275">
        <v>47.731915806000003</v>
      </c>
      <c r="T47" s="275">
        <v>60.114277999999999</v>
      </c>
      <c r="U47" s="275">
        <v>53.548061935</v>
      </c>
      <c r="V47" s="275">
        <v>48.268342902999997</v>
      </c>
      <c r="W47" s="275">
        <v>42.334044333000001</v>
      </c>
      <c r="X47" s="275">
        <v>37.771814515999999</v>
      </c>
      <c r="Y47" s="275">
        <v>45.956972667000002</v>
      </c>
      <c r="Z47" s="275">
        <v>52.528310968</v>
      </c>
      <c r="AA47" s="275">
        <v>62.362526451999997</v>
      </c>
      <c r="AB47" s="275">
        <v>42.551675172000003</v>
      </c>
      <c r="AC47" s="275">
        <v>46.331535805999998</v>
      </c>
      <c r="AD47" s="275">
        <v>44.973082333000001</v>
      </c>
      <c r="AE47" s="275">
        <v>35.273380000000003</v>
      </c>
      <c r="AF47" s="275">
        <v>43.619488333</v>
      </c>
      <c r="AG47" s="275">
        <v>46.779860323000001</v>
      </c>
      <c r="AH47" s="275">
        <v>47.730525483999998</v>
      </c>
      <c r="AI47" s="275">
        <v>37.856549000000001</v>
      </c>
      <c r="AJ47" s="275">
        <v>36.874153225999997</v>
      </c>
      <c r="AK47" s="275">
        <v>37.951979332999997</v>
      </c>
      <c r="AL47" s="275">
        <v>36.867071289999998</v>
      </c>
      <c r="AM47" s="275">
        <v>50.613181064999999</v>
      </c>
      <c r="AN47" s="275">
        <v>50.568489786000001</v>
      </c>
      <c r="AO47" s="275">
        <v>55.803926386999997</v>
      </c>
      <c r="AP47" s="275">
        <v>56.293383867000003</v>
      </c>
      <c r="AQ47" s="275">
        <v>59.771506031999998</v>
      </c>
      <c r="AR47" s="275">
        <v>58.624113700000002</v>
      </c>
      <c r="AS47" s="275">
        <v>43.109362742000002</v>
      </c>
      <c r="AT47" s="275">
        <v>33.467959612999998</v>
      </c>
      <c r="AU47" s="275">
        <v>33.938975667000001</v>
      </c>
      <c r="AV47" s="275">
        <v>29.500362355</v>
      </c>
      <c r="AW47" s="275">
        <v>36.034922100000003</v>
      </c>
      <c r="AX47" s="275">
        <v>43.741238000000003</v>
      </c>
      <c r="AY47" s="275">
        <v>52.376734065000001</v>
      </c>
      <c r="AZ47" s="275">
        <v>42.200270000000003</v>
      </c>
      <c r="BA47" s="275">
        <v>44.769629999999999</v>
      </c>
      <c r="BB47" s="338">
        <v>46.803260000000002</v>
      </c>
      <c r="BC47" s="338">
        <v>46.38984</v>
      </c>
      <c r="BD47" s="338">
        <v>49.316450000000003</v>
      </c>
      <c r="BE47" s="338">
        <v>39.607379999999999</v>
      </c>
      <c r="BF47" s="338">
        <v>29.758669999999999</v>
      </c>
      <c r="BG47" s="338">
        <v>29.193750000000001</v>
      </c>
      <c r="BH47" s="338">
        <v>27.51399</v>
      </c>
      <c r="BI47" s="338">
        <v>31.671029999999998</v>
      </c>
      <c r="BJ47" s="338">
        <v>43.898009999999999</v>
      </c>
      <c r="BK47" s="338">
        <v>55.872799999999998</v>
      </c>
      <c r="BL47" s="338">
        <v>42.311549999999997</v>
      </c>
      <c r="BM47" s="338">
        <v>45.334859999999999</v>
      </c>
      <c r="BN47" s="338">
        <v>47.082320000000003</v>
      </c>
      <c r="BO47" s="338">
        <v>48.784300000000002</v>
      </c>
      <c r="BP47" s="338">
        <v>51.894300000000001</v>
      </c>
      <c r="BQ47" s="338">
        <v>40.721020000000003</v>
      </c>
      <c r="BR47" s="338">
        <v>31.583490000000001</v>
      </c>
      <c r="BS47" s="338">
        <v>30.74963</v>
      </c>
      <c r="BT47" s="338">
        <v>28.106380000000001</v>
      </c>
      <c r="BU47" s="338">
        <v>32.347110000000001</v>
      </c>
      <c r="BV47" s="338">
        <v>44.790790000000001</v>
      </c>
    </row>
    <row r="48" spans="1:74" ht="11.1" customHeight="1" x14ac:dyDescent="0.2">
      <c r="A48" s="556" t="s">
        <v>421</v>
      </c>
      <c r="B48" s="557" t="s">
        <v>443</v>
      </c>
      <c r="C48" s="275">
        <v>278.39625999999998</v>
      </c>
      <c r="D48" s="275">
        <v>231.40459643</v>
      </c>
      <c r="E48" s="275">
        <v>249.38132644999999</v>
      </c>
      <c r="F48" s="275">
        <v>264.42210467000001</v>
      </c>
      <c r="G48" s="275">
        <v>201.36436548</v>
      </c>
      <c r="H48" s="275">
        <v>179.49582167</v>
      </c>
      <c r="I48" s="275">
        <v>157.65670097</v>
      </c>
      <c r="J48" s="275">
        <v>115.98785516</v>
      </c>
      <c r="K48" s="275">
        <v>169.58164099999999</v>
      </c>
      <c r="L48" s="275">
        <v>219.14424581</v>
      </c>
      <c r="M48" s="275">
        <v>294.03963267</v>
      </c>
      <c r="N48" s="275">
        <v>212.80997065</v>
      </c>
      <c r="O48" s="275">
        <v>254.73391097000001</v>
      </c>
      <c r="P48" s="275">
        <v>247.93530679</v>
      </c>
      <c r="Q48" s="275">
        <v>244.15791193999999</v>
      </c>
      <c r="R48" s="275">
        <v>258.11461832999998</v>
      </c>
      <c r="S48" s="275">
        <v>231.32900000000001</v>
      </c>
      <c r="T48" s="275">
        <v>162.12765567</v>
      </c>
      <c r="U48" s="275">
        <v>143.12201193999999</v>
      </c>
      <c r="V48" s="275">
        <v>157.70366483999999</v>
      </c>
      <c r="W48" s="275">
        <v>201.960881</v>
      </c>
      <c r="X48" s="275">
        <v>257.47234902999998</v>
      </c>
      <c r="Y48" s="275">
        <v>303.03769899999998</v>
      </c>
      <c r="Z48" s="275">
        <v>274.77193870999997</v>
      </c>
      <c r="AA48" s="275">
        <v>268.35861354999997</v>
      </c>
      <c r="AB48" s="275">
        <v>295.34207621000002</v>
      </c>
      <c r="AC48" s="275">
        <v>279.73329160999998</v>
      </c>
      <c r="AD48" s="275">
        <v>306.10315233</v>
      </c>
      <c r="AE48" s="275">
        <v>220.66878484</v>
      </c>
      <c r="AF48" s="275">
        <v>206.28932967</v>
      </c>
      <c r="AG48" s="275">
        <v>171.24612676999999</v>
      </c>
      <c r="AH48" s="275">
        <v>149.41419096999999</v>
      </c>
      <c r="AI48" s="275">
        <v>232.60624733</v>
      </c>
      <c r="AJ48" s="275">
        <v>267.96927548000002</v>
      </c>
      <c r="AK48" s="275">
        <v>295.74397067000001</v>
      </c>
      <c r="AL48" s="275">
        <v>338.99095129</v>
      </c>
      <c r="AM48" s="275">
        <v>268.20661335</v>
      </c>
      <c r="AN48" s="275">
        <v>332.61114254</v>
      </c>
      <c r="AO48" s="275">
        <v>346.00881319000001</v>
      </c>
      <c r="AP48" s="275">
        <v>342.87864223000003</v>
      </c>
      <c r="AQ48" s="275">
        <v>295.38888100000003</v>
      </c>
      <c r="AR48" s="275">
        <v>274.0767621</v>
      </c>
      <c r="AS48" s="275">
        <v>194.31550809999999</v>
      </c>
      <c r="AT48" s="275">
        <v>165.06013515999999</v>
      </c>
      <c r="AU48" s="275">
        <v>236.20974863000001</v>
      </c>
      <c r="AV48" s="275">
        <v>341.12734964999999</v>
      </c>
      <c r="AW48" s="275">
        <v>340.53320669999999</v>
      </c>
      <c r="AX48" s="275">
        <v>339.69006138999998</v>
      </c>
      <c r="AY48" s="275">
        <v>379.70880355000003</v>
      </c>
      <c r="AZ48" s="275">
        <v>332.56849999999997</v>
      </c>
      <c r="BA48" s="275">
        <v>330.91719999999998</v>
      </c>
      <c r="BB48" s="338">
        <v>356.29820000000001</v>
      </c>
      <c r="BC48" s="338">
        <v>301.58190000000002</v>
      </c>
      <c r="BD48" s="338">
        <v>253.47450000000001</v>
      </c>
      <c r="BE48" s="338">
        <v>196.00149999999999</v>
      </c>
      <c r="BF48" s="338">
        <v>181.19319999999999</v>
      </c>
      <c r="BG48" s="338">
        <v>248.53720000000001</v>
      </c>
      <c r="BH48" s="338">
        <v>318.94299999999998</v>
      </c>
      <c r="BI48" s="338">
        <v>368.47199999999998</v>
      </c>
      <c r="BJ48" s="338">
        <v>329.26440000000002</v>
      </c>
      <c r="BK48" s="338">
        <v>344.10289999999998</v>
      </c>
      <c r="BL48" s="338">
        <v>338.14429999999999</v>
      </c>
      <c r="BM48" s="338">
        <v>347.1585</v>
      </c>
      <c r="BN48" s="338">
        <v>375.6558</v>
      </c>
      <c r="BO48" s="338">
        <v>317.95639999999997</v>
      </c>
      <c r="BP48" s="338">
        <v>266.90309999999999</v>
      </c>
      <c r="BQ48" s="338">
        <v>205.50139999999999</v>
      </c>
      <c r="BR48" s="338">
        <v>189.8912</v>
      </c>
      <c r="BS48" s="338">
        <v>264.80189999999999</v>
      </c>
      <c r="BT48" s="338">
        <v>339.97809999999998</v>
      </c>
      <c r="BU48" s="338">
        <v>392.82819999999998</v>
      </c>
      <c r="BV48" s="338">
        <v>369.80309999999997</v>
      </c>
    </row>
    <row r="49" spans="1:74" ht="11.1" customHeight="1" x14ac:dyDescent="0.2">
      <c r="A49" s="556" t="s">
        <v>422</v>
      </c>
      <c r="B49" s="559" t="s">
        <v>390</v>
      </c>
      <c r="C49" s="275">
        <v>4.0422512903000003</v>
      </c>
      <c r="D49" s="275">
        <v>3.3216485713999999</v>
      </c>
      <c r="E49" s="275">
        <v>3.9552641935000001</v>
      </c>
      <c r="F49" s="275">
        <v>4.8833409999999997</v>
      </c>
      <c r="G49" s="275">
        <v>4.431476129</v>
      </c>
      <c r="H49" s="275">
        <v>4.5655609999999998</v>
      </c>
      <c r="I49" s="275">
        <v>4.9382700000000002</v>
      </c>
      <c r="J49" s="275">
        <v>4.8400974194000002</v>
      </c>
      <c r="K49" s="275">
        <v>4.626773</v>
      </c>
      <c r="L49" s="275">
        <v>3.899263871</v>
      </c>
      <c r="M49" s="275">
        <v>4.5666793332999998</v>
      </c>
      <c r="N49" s="275">
        <v>4.1168158065</v>
      </c>
      <c r="O49" s="275">
        <v>3.7335506451999998</v>
      </c>
      <c r="P49" s="275">
        <v>3.7806110714000001</v>
      </c>
      <c r="Q49" s="275">
        <v>3.8586916129</v>
      </c>
      <c r="R49" s="275">
        <v>4.856922</v>
      </c>
      <c r="S49" s="275">
        <v>4.5260596774000001</v>
      </c>
      <c r="T49" s="275">
        <v>4.9006443332999998</v>
      </c>
      <c r="U49" s="275">
        <v>4.9312916129</v>
      </c>
      <c r="V49" s="275">
        <v>5.1400858065000001</v>
      </c>
      <c r="W49" s="275">
        <v>4.9172393333000004</v>
      </c>
      <c r="X49" s="275">
        <v>4.6211406451999997</v>
      </c>
      <c r="Y49" s="275">
        <v>4.6141913333</v>
      </c>
      <c r="Z49" s="275">
        <v>3.5992229031999998</v>
      </c>
      <c r="AA49" s="275">
        <v>3.8900903225999999</v>
      </c>
      <c r="AB49" s="275">
        <v>4.0431148276000002</v>
      </c>
      <c r="AC49" s="275">
        <v>3.7715632258</v>
      </c>
      <c r="AD49" s="275">
        <v>3.8950213332999999</v>
      </c>
      <c r="AE49" s="275">
        <v>4.2296487097000002</v>
      </c>
      <c r="AF49" s="275">
        <v>4.1526899999999998</v>
      </c>
      <c r="AG49" s="275">
        <v>4.1864458065000001</v>
      </c>
      <c r="AH49" s="275">
        <v>4.1032848386999996</v>
      </c>
      <c r="AI49" s="275">
        <v>3.8721143332999999</v>
      </c>
      <c r="AJ49" s="275">
        <v>3.4586890323000001</v>
      </c>
      <c r="AK49" s="275">
        <v>3.5314420000000002</v>
      </c>
      <c r="AL49" s="275">
        <v>3.2145061290000001</v>
      </c>
      <c r="AM49" s="275">
        <v>3.3136091613</v>
      </c>
      <c r="AN49" s="275">
        <v>3.0610966785999998</v>
      </c>
      <c r="AO49" s="275">
        <v>3.4202590323000002</v>
      </c>
      <c r="AP49" s="275">
        <v>3.8665982333</v>
      </c>
      <c r="AQ49" s="275">
        <v>3.2370242902999999</v>
      </c>
      <c r="AR49" s="275">
        <v>3.9696403</v>
      </c>
      <c r="AS49" s="275">
        <v>4.0294922903000003</v>
      </c>
      <c r="AT49" s="275">
        <v>4.0869828387</v>
      </c>
      <c r="AU49" s="275">
        <v>3.6093128000000001</v>
      </c>
      <c r="AV49" s="275">
        <v>3.4161866773999998</v>
      </c>
      <c r="AW49" s="275">
        <v>3.7506242332999999</v>
      </c>
      <c r="AX49" s="275">
        <v>3.8285644839000001</v>
      </c>
      <c r="AY49" s="275">
        <v>3.7846892580999998</v>
      </c>
      <c r="AZ49" s="275">
        <v>3.3068070000000001</v>
      </c>
      <c r="BA49" s="275">
        <v>3.7351209999999999</v>
      </c>
      <c r="BB49" s="338">
        <v>4.1079660000000002</v>
      </c>
      <c r="BC49" s="338">
        <v>3.641343</v>
      </c>
      <c r="BD49" s="338">
        <v>4.3297460000000001</v>
      </c>
      <c r="BE49" s="338">
        <v>4.3668829999999996</v>
      </c>
      <c r="BF49" s="338">
        <v>4.4835459999999996</v>
      </c>
      <c r="BG49" s="338">
        <v>3.928445</v>
      </c>
      <c r="BH49" s="338">
        <v>3.7708200000000001</v>
      </c>
      <c r="BI49" s="338">
        <v>4.0888629999999999</v>
      </c>
      <c r="BJ49" s="338">
        <v>4.1029220000000004</v>
      </c>
      <c r="BK49" s="338">
        <v>4.1410640000000001</v>
      </c>
      <c r="BL49" s="338">
        <v>3.561696</v>
      </c>
      <c r="BM49" s="338">
        <v>3.8587530000000001</v>
      </c>
      <c r="BN49" s="338">
        <v>4.193924</v>
      </c>
      <c r="BO49" s="338">
        <v>3.6952419999999999</v>
      </c>
      <c r="BP49" s="338">
        <v>4.3679399999999999</v>
      </c>
      <c r="BQ49" s="338">
        <v>4.3927579999999997</v>
      </c>
      <c r="BR49" s="338">
        <v>4.5048529999999998</v>
      </c>
      <c r="BS49" s="338">
        <v>3.9447920000000001</v>
      </c>
      <c r="BT49" s="338">
        <v>3.7833450000000002</v>
      </c>
      <c r="BU49" s="338">
        <v>4.1007160000000002</v>
      </c>
      <c r="BV49" s="338">
        <v>4.1151679999999997</v>
      </c>
    </row>
    <row r="50" spans="1:74" ht="11.1" customHeight="1" x14ac:dyDescent="0.2">
      <c r="A50" s="556" t="s">
        <v>423</v>
      </c>
      <c r="B50" s="557" t="s">
        <v>392</v>
      </c>
      <c r="C50" s="275">
        <v>3016.0546942000001</v>
      </c>
      <c r="D50" s="275">
        <v>2857.9217093000002</v>
      </c>
      <c r="E50" s="275">
        <v>2638.7549042000001</v>
      </c>
      <c r="F50" s="275">
        <v>2306.9245649999998</v>
      </c>
      <c r="G50" s="275">
        <v>2355.8750538999998</v>
      </c>
      <c r="H50" s="275">
        <v>2704.2486287000002</v>
      </c>
      <c r="I50" s="275">
        <v>2759.8936641999999</v>
      </c>
      <c r="J50" s="275">
        <v>2825.6587674000002</v>
      </c>
      <c r="K50" s="275">
        <v>2485.2727547</v>
      </c>
      <c r="L50" s="275">
        <v>2319.3918548000001</v>
      </c>
      <c r="M50" s="275">
        <v>2599.369608</v>
      </c>
      <c r="N50" s="275">
        <v>2642.5856660999998</v>
      </c>
      <c r="O50" s="275">
        <v>2829.6697877000001</v>
      </c>
      <c r="P50" s="275">
        <v>2937.9274739000002</v>
      </c>
      <c r="Q50" s="275">
        <v>2484.9444735000002</v>
      </c>
      <c r="R50" s="275">
        <v>2235.2685970000002</v>
      </c>
      <c r="S50" s="275">
        <v>2282.5689794</v>
      </c>
      <c r="T50" s="275">
        <v>2617.7554137000002</v>
      </c>
      <c r="U50" s="275">
        <v>2817.1176906000001</v>
      </c>
      <c r="V50" s="275">
        <v>2741.1828141999999</v>
      </c>
      <c r="W50" s="275">
        <v>2602.2032829999998</v>
      </c>
      <c r="X50" s="275">
        <v>2335.5236586999999</v>
      </c>
      <c r="Y50" s="275">
        <v>2303.9856607000002</v>
      </c>
      <c r="Z50" s="275">
        <v>2369.4277181000002</v>
      </c>
      <c r="AA50" s="275">
        <v>2725.6696425999999</v>
      </c>
      <c r="AB50" s="275">
        <v>2534.4100638</v>
      </c>
      <c r="AC50" s="275">
        <v>2216.9036664999999</v>
      </c>
      <c r="AD50" s="275">
        <v>2175.914804</v>
      </c>
      <c r="AE50" s="275">
        <v>2128.6424403000001</v>
      </c>
      <c r="AF50" s="275">
        <v>2687.9149593000002</v>
      </c>
      <c r="AG50" s="275">
        <v>2860.5284360999999</v>
      </c>
      <c r="AH50" s="275">
        <v>2894.1134326000001</v>
      </c>
      <c r="AI50" s="275">
        <v>2520.3802030000002</v>
      </c>
      <c r="AJ50" s="275">
        <v>2211.6843297</v>
      </c>
      <c r="AK50" s="275">
        <v>2252.34229</v>
      </c>
      <c r="AL50" s="275">
        <v>2654.4729167999999</v>
      </c>
      <c r="AM50" s="275">
        <v>2659.9728841000001</v>
      </c>
      <c r="AN50" s="275">
        <v>2489.8469731999999</v>
      </c>
      <c r="AO50" s="275">
        <v>2429.8989176</v>
      </c>
      <c r="AP50" s="275">
        <v>2254.4983489000001</v>
      </c>
      <c r="AQ50" s="275">
        <v>2270.3421383999998</v>
      </c>
      <c r="AR50" s="275">
        <v>2622.2588581999998</v>
      </c>
      <c r="AS50" s="275">
        <v>2841.7574774</v>
      </c>
      <c r="AT50" s="275">
        <v>2626.4321706999999</v>
      </c>
      <c r="AU50" s="275">
        <v>2455.1014578999998</v>
      </c>
      <c r="AV50" s="275">
        <v>2345.5471931000002</v>
      </c>
      <c r="AW50" s="275">
        <v>2462.1307775999999</v>
      </c>
      <c r="AX50" s="275">
        <v>2701.3085233000002</v>
      </c>
      <c r="AY50" s="275">
        <v>2945.4546701999998</v>
      </c>
      <c r="AZ50" s="275">
        <v>2607.11</v>
      </c>
      <c r="BA50" s="275">
        <v>2450.1060000000002</v>
      </c>
      <c r="BB50" s="338">
        <v>2248.107</v>
      </c>
      <c r="BC50" s="338">
        <v>2304.4580000000001</v>
      </c>
      <c r="BD50" s="338">
        <v>2603.94</v>
      </c>
      <c r="BE50" s="338">
        <v>2835.29</v>
      </c>
      <c r="BF50" s="338">
        <v>2802.598</v>
      </c>
      <c r="BG50" s="338">
        <v>2411.6480000000001</v>
      </c>
      <c r="BH50" s="338">
        <v>2323.194</v>
      </c>
      <c r="BI50" s="338">
        <v>2444.2240000000002</v>
      </c>
      <c r="BJ50" s="338">
        <v>2653.4850000000001</v>
      </c>
      <c r="BK50" s="338">
        <v>2866.2080000000001</v>
      </c>
      <c r="BL50" s="338">
        <v>2685.5</v>
      </c>
      <c r="BM50" s="338">
        <v>2465.7530000000002</v>
      </c>
      <c r="BN50" s="338">
        <v>2284.0819999999999</v>
      </c>
      <c r="BO50" s="338">
        <v>2328.66</v>
      </c>
      <c r="BP50" s="338">
        <v>2625.41</v>
      </c>
      <c r="BQ50" s="338">
        <v>2852.84</v>
      </c>
      <c r="BR50" s="338">
        <v>2821.944</v>
      </c>
      <c r="BS50" s="338">
        <v>2430.5520000000001</v>
      </c>
      <c r="BT50" s="338">
        <v>2338.6590000000001</v>
      </c>
      <c r="BU50" s="338">
        <v>2459.587</v>
      </c>
      <c r="BV50" s="338">
        <v>2672.3</v>
      </c>
    </row>
    <row r="51" spans="1:74" ht="11.1" customHeight="1" x14ac:dyDescent="0.2">
      <c r="A51" s="550"/>
      <c r="B51" s="131" t="s">
        <v>424</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364"/>
      <c r="BC51" s="364"/>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6" t="s">
        <v>425</v>
      </c>
      <c r="B52" s="557" t="s">
        <v>90</v>
      </c>
      <c r="C52" s="275">
        <v>621.97561644999996</v>
      </c>
      <c r="D52" s="275">
        <v>622.272605</v>
      </c>
      <c r="E52" s="275">
        <v>517.55240774000004</v>
      </c>
      <c r="F52" s="275">
        <v>470.20808067000002</v>
      </c>
      <c r="G52" s="275">
        <v>477.23048581</v>
      </c>
      <c r="H52" s="275">
        <v>540.51715300000001</v>
      </c>
      <c r="I52" s="275">
        <v>645.15867871</v>
      </c>
      <c r="J52" s="275">
        <v>641.70910676999995</v>
      </c>
      <c r="K52" s="275">
        <v>609.01712233000001</v>
      </c>
      <c r="L52" s="275">
        <v>547.89100289999999</v>
      </c>
      <c r="M52" s="275">
        <v>549.14480300000002</v>
      </c>
      <c r="N52" s="275">
        <v>575.97585160999995</v>
      </c>
      <c r="O52" s="275">
        <v>551.15958612999998</v>
      </c>
      <c r="P52" s="275">
        <v>483.57138321000002</v>
      </c>
      <c r="Q52" s="275">
        <v>477.17895838999999</v>
      </c>
      <c r="R52" s="275">
        <v>440.32965132999999</v>
      </c>
      <c r="S52" s="275">
        <v>479.06082386999998</v>
      </c>
      <c r="T52" s="275">
        <v>566.15157066999996</v>
      </c>
      <c r="U52" s="275">
        <v>600.63164097000003</v>
      </c>
      <c r="V52" s="275">
        <v>602.68529322999996</v>
      </c>
      <c r="W52" s="275">
        <v>552.57669399999997</v>
      </c>
      <c r="X52" s="275">
        <v>515.16997097000001</v>
      </c>
      <c r="Y52" s="275">
        <v>483.87426133000002</v>
      </c>
      <c r="Z52" s="275">
        <v>533.75585612999998</v>
      </c>
      <c r="AA52" s="275">
        <v>520.06539290000001</v>
      </c>
      <c r="AB52" s="275">
        <v>420.74735516999999</v>
      </c>
      <c r="AC52" s="275">
        <v>338.11108968000002</v>
      </c>
      <c r="AD52" s="275">
        <v>299.50419299999999</v>
      </c>
      <c r="AE52" s="275">
        <v>333.37367999999998</v>
      </c>
      <c r="AF52" s="275">
        <v>480.81637867000001</v>
      </c>
      <c r="AG52" s="275">
        <v>570.29107194000005</v>
      </c>
      <c r="AH52" s="275">
        <v>568.47060161000002</v>
      </c>
      <c r="AI52" s="275">
        <v>512.72283766999999</v>
      </c>
      <c r="AJ52" s="275">
        <v>502.44003580999998</v>
      </c>
      <c r="AK52" s="275">
        <v>467.03960000000001</v>
      </c>
      <c r="AL52" s="275">
        <v>556.12080289999994</v>
      </c>
      <c r="AM52" s="275">
        <v>541.71267741999998</v>
      </c>
      <c r="AN52" s="275">
        <v>481.17888463999998</v>
      </c>
      <c r="AO52" s="275">
        <v>389.19367751999999</v>
      </c>
      <c r="AP52" s="275">
        <v>324.19780996999998</v>
      </c>
      <c r="AQ52" s="275">
        <v>359.07587974</v>
      </c>
      <c r="AR52" s="275">
        <v>437.67988313000001</v>
      </c>
      <c r="AS52" s="275">
        <v>560.76513029</v>
      </c>
      <c r="AT52" s="275">
        <v>576.80519174000005</v>
      </c>
      <c r="AU52" s="275">
        <v>515.27960813000004</v>
      </c>
      <c r="AV52" s="275">
        <v>467.54802160999998</v>
      </c>
      <c r="AW52" s="275">
        <v>491.15510017000003</v>
      </c>
      <c r="AX52" s="275">
        <v>480.45065842000002</v>
      </c>
      <c r="AY52" s="275">
        <v>457.71399267999999</v>
      </c>
      <c r="AZ52" s="275">
        <v>402.10770000000002</v>
      </c>
      <c r="BA52" s="275">
        <v>419.38279999999997</v>
      </c>
      <c r="BB52" s="338">
        <v>318.24849999999998</v>
      </c>
      <c r="BC52" s="338">
        <v>352.06389999999999</v>
      </c>
      <c r="BD52" s="338">
        <v>364.71530000000001</v>
      </c>
      <c r="BE52" s="338">
        <v>444.5299</v>
      </c>
      <c r="BF52" s="338">
        <v>484.10219999999998</v>
      </c>
      <c r="BG52" s="338">
        <v>424.52569999999997</v>
      </c>
      <c r="BH52" s="338">
        <v>407.46690000000001</v>
      </c>
      <c r="BI52" s="338">
        <v>440.3981</v>
      </c>
      <c r="BJ52" s="338">
        <v>474.69450000000001</v>
      </c>
      <c r="BK52" s="338">
        <v>528.50720000000001</v>
      </c>
      <c r="BL52" s="338">
        <v>482.94290000000001</v>
      </c>
      <c r="BM52" s="338">
        <v>444.13049999999998</v>
      </c>
      <c r="BN52" s="338">
        <v>379.57119999999998</v>
      </c>
      <c r="BO52" s="338">
        <v>362.0111</v>
      </c>
      <c r="BP52" s="338">
        <v>440.60509999999999</v>
      </c>
      <c r="BQ52" s="338">
        <v>478.31009999999998</v>
      </c>
      <c r="BR52" s="338">
        <v>497.44850000000002</v>
      </c>
      <c r="BS52" s="338">
        <v>438.82940000000002</v>
      </c>
      <c r="BT52" s="338">
        <v>420.27</v>
      </c>
      <c r="BU52" s="338">
        <v>458.8526</v>
      </c>
      <c r="BV52" s="338">
        <v>463.57249999999999</v>
      </c>
    </row>
    <row r="53" spans="1:74" ht="11.1" customHeight="1" x14ac:dyDescent="0.2">
      <c r="A53" s="556" t="s">
        <v>426</v>
      </c>
      <c r="B53" s="557" t="s">
        <v>91</v>
      </c>
      <c r="C53" s="275">
        <v>627.52529000000004</v>
      </c>
      <c r="D53" s="275">
        <v>639.00774071000001</v>
      </c>
      <c r="E53" s="275">
        <v>460.40690774000001</v>
      </c>
      <c r="F53" s="275">
        <v>458.15413100000001</v>
      </c>
      <c r="G53" s="275">
        <v>492.80802258</v>
      </c>
      <c r="H53" s="275">
        <v>559.82942000000003</v>
      </c>
      <c r="I53" s="275">
        <v>786.10986032000005</v>
      </c>
      <c r="J53" s="275">
        <v>817.79296194000005</v>
      </c>
      <c r="K53" s="275">
        <v>830.77030966999996</v>
      </c>
      <c r="L53" s="275">
        <v>734.85562031999996</v>
      </c>
      <c r="M53" s="275">
        <v>594.01462700000002</v>
      </c>
      <c r="N53" s="275">
        <v>578.28160161000005</v>
      </c>
      <c r="O53" s="275">
        <v>557.37268418999997</v>
      </c>
      <c r="P53" s="275">
        <v>464.73166035999998</v>
      </c>
      <c r="Q53" s="275">
        <v>488.46800096999999</v>
      </c>
      <c r="R53" s="275">
        <v>529.89529932999994</v>
      </c>
      <c r="S53" s="275">
        <v>504.54065580999998</v>
      </c>
      <c r="T53" s="275">
        <v>786.39395166999998</v>
      </c>
      <c r="U53" s="275">
        <v>851.27625903000001</v>
      </c>
      <c r="V53" s="275">
        <v>895.62777516000006</v>
      </c>
      <c r="W53" s="275">
        <v>864.61628900000005</v>
      </c>
      <c r="X53" s="275">
        <v>776.12831226000003</v>
      </c>
      <c r="Y53" s="275">
        <v>660.92450267000004</v>
      </c>
      <c r="Z53" s="275">
        <v>676.67352160999997</v>
      </c>
      <c r="AA53" s="275">
        <v>639.29027613000005</v>
      </c>
      <c r="AB53" s="275">
        <v>558.25871310000002</v>
      </c>
      <c r="AC53" s="275">
        <v>458.24733161</v>
      </c>
      <c r="AD53" s="275">
        <v>455.74493000000001</v>
      </c>
      <c r="AE53" s="275">
        <v>485.84098225999998</v>
      </c>
      <c r="AF53" s="275">
        <v>711.23460366999996</v>
      </c>
      <c r="AG53" s="275">
        <v>813.26976774000002</v>
      </c>
      <c r="AH53" s="275">
        <v>867.91080128999999</v>
      </c>
      <c r="AI53" s="275">
        <v>739.16573500000004</v>
      </c>
      <c r="AJ53" s="275">
        <v>599.71175289999996</v>
      </c>
      <c r="AK53" s="275">
        <v>496.30975733000002</v>
      </c>
      <c r="AL53" s="275">
        <v>560.18874742000003</v>
      </c>
      <c r="AM53" s="275">
        <v>543.55463681000003</v>
      </c>
      <c r="AN53" s="275">
        <v>409.65103546</v>
      </c>
      <c r="AO53" s="275">
        <v>334.89215158000002</v>
      </c>
      <c r="AP53" s="275">
        <v>354.48325187</v>
      </c>
      <c r="AQ53" s="275">
        <v>408.83449694000001</v>
      </c>
      <c r="AR53" s="275">
        <v>575.02583462999996</v>
      </c>
      <c r="AS53" s="275">
        <v>767.09060022999995</v>
      </c>
      <c r="AT53" s="275">
        <v>813.24373793999996</v>
      </c>
      <c r="AU53" s="275">
        <v>669.18276419999995</v>
      </c>
      <c r="AV53" s="275">
        <v>601.00787167999999</v>
      </c>
      <c r="AW53" s="275">
        <v>503.00715409999998</v>
      </c>
      <c r="AX53" s="275">
        <v>568.44095580999999</v>
      </c>
      <c r="AY53" s="275">
        <v>507.31734012999999</v>
      </c>
      <c r="AZ53" s="275">
        <v>445.91719999999998</v>
      </c>
      <c r="BA53" s="275">
        <v>419.00529999999998</v>
      </c>
      <c r="BB53" s="338">
        <v>390.48840000000001</v>
      </c>
      <c r="BC53" s="338">
        <v>438.84739999999999</v>
      </c>
      <c r="BD53" s="338">
        <v>539.56510000000003</v>
      </c>
      <c r="BE53" s="338">
        <v>673.23440000000005</v>
      </c>
      <c r="BF53" s="338">
        <v>736.0385</v>
      </c>
      <c r="BG53" s="338">
        <v>651.3682</v>
      </c>
      <c r="BH53" s="338">
        <v>563.44359999999995</v>
      </c>
      <c r="BI53" s="338">
        <v>511.23599999999999</v>
      </c>
      <c r="BJ53" s="338">
        <v>509.73820000000001</v>
      </c>
      <c r="BK53" s="338">
        <v>507.77609999999999</v>
      </c>
      <c r="BL53" s="338">
        <v>439.80590000000001</v>
      </c>
      <c r="BM53" s="338">
        <v>372.61900000000003</v>
      </c>
      <c r="BN53" s="338">
        <v>360.43970000000002</v>
      </c>
      <c r="BO53" s="338">
        <v>411.29289999999997</v>
      </c>
      <c r="BP53" s="338">
        <v>502.5369</v>
      </c>
      <c r="BQ53" s="338">
        <v>672.14859999999999</v>
      </c>
      <c r="BR53" s="338">
        <v>730.38840000000005</v>
      </c>
      <c r="BS53" s="338">
        <v>653.87170000000003</v>
      </c>
      <c r="BT53" s="338">
        <v>565.02419999999995</v>
      </c>
      <c r="BU53" s="338">
        <v>490.70589999999999</v>
      </c>
      <c r="BV53" s="338">
        <v>515.34479999999996</v>
      </c>
    </row>
    <row r="54" spans="1:74" ht="11.1" customHeight="1" x14ac:dyDescent="0.2">
      <c r="A54" s="556" t="s">
        <v>427</v>
      </c>
      <c r="B54" s="559" t="s">
        <v>376</v>
      </c>
      <c r="C54" s="275">
        <v>21.712988710000001</v>
      </c>
      <c r="D54" s="275">
        <v>24.202280714</v>
      </c>
      <c r="E54" s="275">
        <v>21.804543871</v>
      </c>
      <c r="F54" s="275">
        <v>20.497997333000001</v>
      </c>
      <c r="G54" s="275">
        <v>21.748745805999999</v>
      </c>
      <c r="H54" s="275">
        <v>19.971556</v>
      </c>
      <c r="I54" s="275">
        <v>21.427379999999999</v>
      </c>
      <c r="J54" s="275">
        <v>23.425561290000001</v>
      </c>
      <c r="K54" s="275">
        <v>25.014499000000001</v>
      </c>
      <c r="L54" s="275">
        <v>23.924650645</v>
      </c>
      <c r="M54" s="275">
        <v>21.618305332999999</v>
      </c>
      <c r="N54" s="275">
        <v>21.547236774000002</v>
      </c>
      <c r="O54" s="275">
        <v>22.927378387000001</v>
      </c>
      <c r="P54" s="275">
        <v>22.698282856999999</v>
      </c>
      <c r="Q54" s="275">
        <v>20.900362581</v>
      </c>
      <c r="R54" s="275">
        <v>23.333120000000001</v>
      </c>
      <c r="S54" s="275">
        <v>22.490393870999998</v>
      </c>
      <c r="T54" s="275">
        <v>23.778801000000001</v>
      </c>
      <c r="U54" s="275">
        <v>24.891722581</v>
      </c>
      <c r="V54" s="275">
        <v>25.711113225999998</v>
      </c>
      <c r="W54" s="275">
        <v>24.969325999999999</v>
      </c>
      <c r="X54" s="275">
        <v>24.924132903</v>
      </c>
      <c r="Y54" s="275">
        <v>23.052798667000001</v>
      </c>
      <c r="Z54" s="275">
        <v>22.278506451999998</v>
      </c>
      <c r="AA54" s="275">
        <v>23.309237097</v>
      </c>
      <c r="AB54" s="275">
        <v>22.635716207000002</v>
      </c>
      <c r="AC54" s="275">
        <v>21.725087419000001</v>
      </c>
      <c r="AD54" s="275">
        <v>20.900560333000001</v>
      </c>
      <c r="AE54" s="275">
        <v>22.40050871</v>
      </c>
      <c r="AF54" s="275">
        <v>22.284021332999998</v>
      </c>
      <c r="AG54" s="275">
        <v>23.322846773999999</v>
      </c>
      <c r="AH54" s="275">
        <v>23.732998386999999</v>
      </c>
      <c r="AI54" s="275">
        <v>23.570898667000002</v>
      </c>
      <c r="AJ54" s="275">
        <v>22.324779031999999</v>
      </c>
      <c r="AK54" s="275">
        <v>22.625107</v>
      </c>
      <c r="AL54" s="275">
        <v>24.628716129000001</v>
      </c>
      <c r="AM54" s="275">
        <v>24.969607676999999</v>
      </c>
      <c r="AN54" s="275">
        <v>22.197390642999999</v>
      </c>
      <c r="AO54" s="275">
        <v>22.817745257999999</v>
      </c>
      <c r="AP54" s="275">
        <v>21.792265366999999</v>
      </c>
      <c r="AQ54" s="275">
        <v>21.343415160999999</v>
      </c>
      <c r="AR54" s="275">
        <v>22.826949833</v>
      </c>
      <c r="AS54" s="275">
        <v>22.749199838999999</v>
      </c>
      <c r="AT54" s="275">
        <v>23.288074387000002</v>
      </c>
      <c r="AU54" s="275">
        <v>23.990693066999999</v>
      </c>
      <c r="AV54" s="275">
        <v>23.528879160999999</v>
      </c>
      <c r="AW54" s="275">
        <v>21.332745933000002</v>
      </c>
      <c r="AX54" s="275">
        <v>21.415426613000001</v>
      </c>
      <c r="AY54" s="275">
        <v>21.468126290000001</v>
      </c>
      <c r="AZ54" s="275">
        <v>22.548480000000001</v>
      </c>
      <c r="BA54" s="275">
        <v>22.44191</v>
      </c>
      <c r="BB54" s="338">
        <v>20.92221</v>
      </c>
      <c r="BC54" s="338">
        <v>22.017779999999998</v>
      </c>
      <c r="BD54" s="338">
        <v>21.38898</v>
      </c>
      <c r="BE54" s="338">
        <v>21.856069999999999</v>
      </c>
      <c r="BF54" s="338">
        <v>22.768280000000001</v>
      </c>
      <c r="BG54" s="338">
        <v>22.14302</v>
      </c>
      <c r="BH54" s="338">
        <v>22.07199</v>
      </c>
      <c r="BI54" s="338">
        <v>21.544889999999999</v>
      </c>
      <c r="BJ54" s="338">
        <v>21.595700000000001</v>
      </c>
      <c r="BK54" s="338">
        <v>22.025870000000001</v>
      </c>
      <c r="BL54" s="338">
        <v>21.8369</v>
      </c>
      <c r="BM54" s="338">
        <v>20.94173</v>
      </c>
      <c r="BN54" s="338">
        <v>20.89913</v>
      </c>
      <c r="BO54" s="338">
        <v>21.52741</v>
      </c>
      <c r="BP54" s="338">
        <v>21.317499999999999</v>
      </c>
      <c r="BQ54" s="338">
        <v>21.597829999999998</v>
      </c>
      <c r="BR54" s="338">
        <v>22.431629999999998</v>
      </c>
      <c r="BS54" s="338">
        <v>22.110939999999999</v>
      </c>
      <c r="BT54" s="338">
        <v>21.72738</v>
      </c>
      <c r="BU54" s="338">
        <v>21.077929999999999</v>
      </c>
      <c r="BV54" s="338">
        <v>21.178270000000001</v>
      </c>
    </row>
    <row r="55" spans="1:74" ht="11.1" customHeight="1" x14ac:dyDescent="0.2">
      <c r="A55" s="556" t="s">
        <v>428</v>
      </c>
      <c r="B55" s="559" t="s">
        <v>92</v>
      </c>
      <c r="C55" s="275">
        <v>5.6259354839000002</v>
      </c>
      <c r="D55" s="275">
        <v>5.9023596428999996</v>
      </c>
      <c r="E55" s="275">
        <v>4.2297345160999997</v>
      </c>
      <c r="F55" s="275">
        <v>5.0793100000000004</v>
      </c>
      <c r="G55" s="275">
        <v>5.0137370967999999</v>
      </c>
      <c r="H55" s="275">
        <v>5.3734196667000003</v>
      </c>
      <c r="I55" s="275">
        <v>5.7250574193999997</v>
      </c>
      <c r="J55" s="275">
        <v>5.8487954839</v>
      </c>
      <c r="K55" s="275">
        <v>6.2794470000000002</v>
      </c>
      <c r="L55" s="275">
        <v>5.9230332258000002</v>
      </c>
      <c r="M55" s="275">
        <v>6.9386970000000003</v>
      </c>
      <c r="N55" s="275">
        <v>6.2989641934999998</v>
      </c>
      <c r="O55" s="275">
        <v>8.2032000000000007</v>
      </c>
      <c r="P55" s="275">
        <v>6.2630753571</v>
      </c>
      <c r="Q55" s="275">
        <v>5.7598203226000004</v>
      </c>
      <c r="R55" s="275">
        <v>5.7331859999999999</v>
      </c>
      <c r="S55" s="275">
        <v>6.1969719354999997</v>
      </c>
      <c r="T55" s="275">
        <v>7.0769646667000004</v>
      </c>
      <c r="U55" s="275">
        <v>7.4915838709999996</v>
      </c>
      <c r="V55" s="275">
        <v>7.0887048387</v>
      </c>
      <c r="W55" s="275">
        <v>6.8367366667000002</v>
      </c>
      <c r="X55" s="275">
        <v>5.6660648386999997</v>
      </c>
      <c r="Y55" s="275">
        <v>6.2910133332999996</v>
      </c>
      <c r="Z55" s="275">
        <v>7.2246825805999997</v>
      </c>
      <c r="AA55" s="275">
        <v>7.7447870967999997</v>
      </c>
      <c r="AB55" s="275">
        <v>7.1492427585999998</v>
      </c>
      <c r="AC55" s="275">
        <v>6.3039338709999999</v>
      </c>
      <c r="AD55" s="275">
        <v>7.0340680000000004</v>
      </c>
      <c r="AE55" s="275">
        <v>6.8369990322999996</v>
      </c>
      <c r="AF55" s="275">
        <v>6.2289276666999998</v>
      </c>
      <c r="AG55" s="275">
        <v>5.3628090323000004</v>
      </c>
      <c r="AH55" s="275">
        <v>5.0797106451999996</v>
      </c>
      <c r="AI55" s="275">
        <v>5.5983373332999999</v>
      </c>
      <c r="AJ55" s="275">
        <v>6.1439829032000004</v>
      </c>
      <c r="AK55" s="275">
        <v>6.0209016667000004</v>
      </c>
      <c r="AL55" s="275">
        <v>5.9869403225999998</v>
      </c>
      <c r="AM55" s="275">
        <v>4.9712308710000004</v>
      </c>
      <c r="AN55" s="275">
        <v>5.8888205714000001</v>
      </c>
      <c r="AO55" s="275">
        <v>5.8284508387000002</v>
      </c>
      <c r="AP55" s="275">
        <v>6.3393701333000001</v>
      </c>
      <c r="AQ55" s="275">
        <v>6.2679268065000002</v>
      </c>
      <c r="AR55" s="275">
        <v>5.9347884666999997</v>
      </c>
      <c r="AS55" s="275">
        <v>5.6264908386999997</v>
      </c>
      <c r="AT55" s="275">
        <v>6.1034020323</v>
      </c>
      <c r="AU55" s="275">
        <v>6.6496995332999997</v>
      </c>
      <c r="AV55" s="275">
        <v>6.5691741613000003</v>
      </c>
      <c r="AW55" s="275">
        <v>6.5740430332999997</v>
      </c>
      <c r="AX55" s="275">
        <v>6.3076601613000003</v>
      </c>
      <c r="AY55" s="275">
        <v>6.3730900323000004</v>
      </c>
      <c r="AZ55" s="275">
        <v>5.9202849999999998</v>
      </c>
      <c r="BA55" s="275">
        <v>6.0343900000000001</v>
      </c>
      <c r="BB55" s="338">
        <v>6.4301139999999997</v>
      </c>
      <c r="BC55" s="338">
        <v>6.347423</v>
      </c>
      <c r="BD55" s="338">
        <v>5.83927</v>
      </c>
      <c r="BE55" s="338">
        <v>5.4895389999999997</v>
      </c>
      <c r="BF55" s="338">
        <v>5.9954809999999998</v>
      </c>
      <c r="BG55" s="338">
        <v>6.5993659999999998</v>
      </c>
      <c r="BH55" s="338">
        <v>6.4951879999999997</v>
      </c>
      <c r="BI55" s="338">
        <v>6.5547659999999999</v>
      </c>
      <c r="BJ55" s="338">
        <v>6.2497600000000002</v>
      </c>
      <c r="BK55" s="338">
        <v>6.470701</v>
      </c>
      <c r="BL55" s="338">
        <v>6.0022529999999996</v>
      </c>
      <c r="BM55" s="338">
        <v>6.0324239999999998</v>
      </c>
      <c r="BN55" s="338">
        <v>6.4854409999999998</v>
      </c>
      <c r="BO55" s="338">
        <v>6.3534300000000004</v>
      </c>
      <c r="BP55" s="338">
        <v>5.8577709999999996</v>
      </c>
      <c r="BQ55" s="338">
        <v>5.5368269999999997</v>
      </c>
      <c r="BR55" s="338">
        <v>6.0275030000000003</v>
      </c>
      <c r="BS55" s="338">
        <v>6.6486090000000004</v>
      </c>
      <c r="BT55" s="338">
        <v>6.5239500000000001</v>
      </c>
      <c r="BU55" s="338">
        <v>6.547733</v>
      </c>
      <c r="BV55" s="338">
        <v>6.2736070000000002</v>
      </c>
    </row>
    <row r="56" spans="1:74" ht="11.1" customHeight="1" x14ac:dyDescent="0.2">
      <c r="A56" s="556" t="s">
        <v>429</v>
      </c>
      <c r="B56" s="559" t="s">
        <v>93</v>
      </c>
      <c r="C56" s="275">
        <v>174.65125806</v>
      </c>
      <c r="D56" s="275">
        <v>151.07885714</v>
      </c>
      <c r="E56" s="275">
        <v>153.65848387</v>
      </c>
      <c r="F56" s="275">
        <v>149.46539999999999</v>
      </c>
      <c r="G56" s="275">
        <v>165.56735484000001</v>
      </c>
      <c r="H56" s="275">
        <v>175.82660000000001</v>
      </c>
      <c r="I56" s="275">
        <v>174.52016129</v>
      </c>
      <c r="J56" s="275">
        <v>161.83929032</v>
      </c>
      <c r="K56" s="275">
        <v>174.80273333</v>
      </c>
      <c r="L56" s="275">
        <v>130.61851612999999</v>
      </c>
      <c r="M56" s="275">
        <v>148.17486667</v>
      </c>
      <c r="N56" s="275">
        <v>172.23912902999999</v>
      </c>
      <c r="O56" s="275">
        <v>173.33635484000001</v>
      </c>
      <c r="P56" s="275">
        <v>177.27585714</v>
      </c>
      <c r="Q56" s="275">
        <v>176.91890323000001</v>
      </c>
      <c r="R56" s="275">
        <v>147.84073333000001</v>
      </c>
      <c r="S56" s="275">
        <v>149.88919354999999</v>
      </c>
      <c r="T56" s="275">
        <v>150.28800000000001</v>
      </c>
      <c r="U56" s="275">
        <v>167.97674194000001</v>
      </c>
      <c r="V56" s="275">
        <v>175.21145161000001</v>
      </c>
      <c r="W56" s="275">
        <v>173.25020000000001</v>
      </c>
      <c r="X56" s="275">
        <v>129.12425805999999</v>
      </c>
      <c r="Y56" s="275">
        <v>150.38276667</v>
      </c>
      <c r="Z56" s="275">
        <v>175.13396774</v>
      </c>
      <c r="AA56" s="275">
        <v>179.13987097</v>
      </c>
      <c r="AB56" s="275">
        <v>178.32296552</v>
      </c>
      <c r="AC56" s="275">
        <v>175.72722580999999</v>
      </c>
      <c r="AD56" s="275">
        <v>153.62263333000001</v>
      </c>
      <c r="AE56" s="275">
        <v>131.28448387</v>
      </c>
      <c r="AF56" s="275">
        <v>172.65520000000001</v>
      </c>
      <c r="AG56" s="275">
        <v>174.8913871</v>
      </c>
      <c r="AH56" s="275">
        <v>175.71435484</v>
      </c>
      <c r="AI56" s="275">
        <v>164.63556667</v>
      </c>
      <c r="AJ56" s="275">
        <v>149.73077419000001</v>
      </c>
      <c r="AK56" s="275">
        <v>170.06013333000001</v>
      </c>
      <c r="AL56" s="275">
        <v>171.9023871</v>
      </c>
      <c r="AM56" s="275">
        <v>176.31535484</v>
      </c>
      <c r="AN56" s="275">
        <v>177.39110714</v>
      </c>
      <c r="AO56" s="275">
        <v>171.92970968</v>
      </c>
      <c r="AP56" s="275">
        <v>136.20836667</v>
      </c>
      <c r="AQ56" s="275">
        <v>110.12867742</v>
      </c>
      <c r="AR56" s="275">
        <v>134.7627</v>
      </c>
      <c r="AS56" s="275">
        <v>172.81574194000001</v>
      </c>
      <c r="AT56" s="275">
        <v>166.27216129000001</v>
      </c>
      <c r="AU56" s="275">
        <v>173.71813333</v>
      </c>
      <c r="AV56" s="275">
        <v>151.74680645000001</v>
      </c>
      <c r="AW56" s="275">
        <v>170.13216667</v>
      </c>
      <c r="AX56" s="275">
        <v>178.46522580999999</v>
      </c>
      <c r="AY56" s="275">
        <v>177.82325806</v>
      </c>
      <c r="AZ56" s="275">
        <v>215.05459999999999</v>
      </c>
      <c r="BA56" s="275">
        <v>219.1028</v>
      </c>
      <c r="BB56" s="338">
        <v>189.76900000000001</v>
      </c>
      <c r="BC56" s="338">
        <v>200.35759999999999</v>
      </c>
      <c r="BD56" s="338">
        <v>218.48140000000001</v>
      </c>
      <c r="BE56" s="338">
        <v>222.45670000000001</v>
      </c>
      <c r="BF56" s="338">
        <v>223.7336</v>
      </c>
      <c r="BG56" s="338">
        <v>215.15729999999999</v>
      </c>
      <c r="BH56" s="338">
        <v>194.3852</v>
      </c>
      <c r="BI56" s="338">
        <v>207.33279999999999</v>
      </c>
      <c r="BJ56" s="338">
        <v>225.02019999999999</v>
      </c>
      <c r="BK56" s="338">
        <v>227.03739999999999</v>
      </c>
      <c r="BL56" s="338">
        <v>217.08269999999999</v>
      </c>
      <c r="BM56" s="338">
        <v>200.06790000000001</v>
      </c>
      <c r="BN56" s="338">
        <v>188.39109999999999</v>
      </c>
      <c r="BO56" s="338">
        <v>198.90280000000001</v>
      </c>
      <c r="BP56" s="338">
        <v>216.89500000000001</v>
      </c>
      <c r="BQ56" s="338">
        <v>220.84139999999999</v>
      </c>
      <c r="BR56" s="338">
        <v>222.10910000000001</v>
      </c>
      <c r="BS56" s="338">
        <v>213.595</v>
      </c>
      <c r="BT56" s="338">
        <v>192.97370000000001</v>
      </c>
      <c r="BU56" s="338">
        <v>205.82740000000001</v>
      </c>
      <c r="BV56" s="338">
        <v>223.38630000000001</v>
      </c>
    </row>
    <row r="57" spans="1:74" ht="11.1" customHeight="1" x14ac:dyDescent="0.2">
      <c r="A57" s="556" t="s">
        <v>430</v>
      </c>
      <c r="B57" s="559" t="s">
        <v>400</v>
      </c>
      <c r="C57" s="275">
        <v>376.99386773999998</v>
      </c>
      <c r="D57" s="275">
        <v>345.49309070999999</v>
      </c>
      <c r="E57" s="275">
        <v>528.08202968000001</v>
      </c>
      <c r="F57" s="275">
        <v>554.43344433000004</v>
      </c>
      <c r="G57" s="275">
        <v>592.66504161</v>
      </c>
      <c r="H57" s="275">
        <v>609.84768267000004</v>
      </c>
      <c r="I57" s="275">
        <v>560.29372161000003</v>
      </c>
      <c r="J57" s="275">
        <v>401.46920548000003</v>
      </c>
      <c r="K57" s="275">
        <v>313.87860499999999</v>
      </c>
      <c r="L57" s="275">
        <v>303.79875548000001</v>
      </c>
      <c r="M57" s="275">
        <v>371.90518732999999</v>
      </c>
      <c r="N57" s="275">
        <v>454.58635644999998</v>
      </c>
      <c r="O57" s="275">
        <v>504.09437742</v>
      </c>
      <c r="P57" s="275">
        <v>558.76364035999995</v>
      </c>
      <c r="Q57" s="275">
        <v>504.48645290000002</v>
      </c>
      <c r="R57" s="275">
        <v>435.28440767000001</v>
      </c>
      <c r="S57" s="275">
        <v>423.91971774000001</v>
      </c>
      <c r="T57" s="275">
        <v>419.92381999999998</v>
      </c>
      <c r="U57" s="275">
        <v>390.77593483999999</v>
      </c>
      <c r="V57" s="275">
        <v>373.65892452000003</v>
      </c>
      <c r="W57" s="275">
        <v>327.49781066999998</v>
      </c>
      <c r="X57" s="275">
        <v>296.01329967999999</v>
      </c>
      <c r="Y57" s="275">
        <v>347.10452633</v>
      </c>
      <c r="Z57" s="275">
        <v>389.81772065000001</v>
      </c>
      <c r="AA57" s="275">
        <v>415.32577806</v>
      </c>
      <c r="AB57" s="275">
        <v>461.27126276000001</v>
      </c>
      <c r="AC57" s="275">
        <v>573.91729065000004</v>
      </c>
      <c r="AD57" s="275">
        <v>606.29945267000005</v>
      </c>
      <c r="AE57" s="275">
        <v>590.12315709999996</v>
      </c>
      <c r="AF57" s="275">
        <v>553.83185100000003</v>
      </c>
      <c r="AG57" s="275">
        <v>474.41295934999999</v>
      </c>
      <c r="AH57" s="275">
        <v>399.27546645000001</v>
      </c>
      <c r="AI57" s="275">
        <v>353.81398832999997</v>
      </c>
      <c r="AJ57" s="275">
        <v>365.66561031999998</v>
      </c>
      <c r="AK57" s="275">
        <v>439.15418599999998</v>
      </c>
      <c r="AL57" s="275">
        <v>503.10485935000003</v>
      </c>
      <c r="AM57" s="275">
        <v>599.17175897000004</v>
      </c>
      <c r="AN57" s="275">
        <v>585.68811363999998</v>
      </c>
      <c r="AO57" s="275">
        <v>668.67185113000005</v>
      </c>
      <c r="AP57" s="275">
        <v>663.32133180000005</v>
      </c>
      <c r="AQ57" s="275">
        <v>703.59585587000004</v>
      </c>
      <c r="AR57" s="275">
        <v>707.83383327000001</v>
      </c>
      <c r="AS57" s="275">
        <v>549.46467876999998</v>
      </c>
      <c r="AT57" s="275">
        <v>432.99413419000001</v>
      </c>
      <c r="AU57" s="275">
        <v>395.46752770000001</v>
      </c>
      <c r="AV57" s="275">
        <v>330.43739461000001</v>
      </c>
      <c r="AW57" s="275">
        <v>381.65278063</v>
      </c>
      <c r="AX57" s="275">
        <v>462.62323315999998</v>
      </c>
      <c r="AY57" s="275">
        <v>551.54055531999995</v>
      </c>
      <c r="AZ57" s="275">
        <v>587.31539999999995</v>
      </c>
      <c r="BA57" s="275">
        <v>503.02080000000001</v>
      </c>
      <c r="BB57" s="338">
        <v>557.81790000000001</v>
      </c>
      <c r="BC57" s="338">
        <v>576.51869999999997</v>
      </c>
      <c r="BD57" s="338">
        <v>671.61749999999995</v>
      </c>
      <c r="BE57" s="338">
        <v>618.154</v>
      </c>
      <c r="BF57" s="338">
        <v>493.93689999999998</v>
      </c>
      <c r="BG57" s="338">
        <v>433.9187</v>
      </c>
      <c r="BH57" s="338">
        <v>368.23090000000002</v>
      </c>
      <c r="BI57" s="338">
        <v>367.04730000000001</v>
      </c>
      <c r="BJ57" s="338">
        <v>458.63080000000002</v>
      </c>
      <c r="BK57" s="338">
        <v>467.71710000000002</v>
      </c>
      <c r="BL57" s="338">
        <v>484.80610000000001</v>
      </c>
      <c r="BM57" s="338">
        <v>482.52699999999999</v>
      </c>
      <c r="BN57" s="338">
        <v>523.89009999999996</v>
      </c>
      <c r="BO57" s="338">
        <v>583.57690000000002</v>
      </c>
      <c r="BP57" s="338">
        <v>602.93179999999995</v>
      </c>
      <c r="BQ57" s="338">
        <v>565.60670000000005</v>
      </c>
      <c r="BR57" s="338">
        <v>473.57440000000003</v>
      </c>
      <c r="BS57" s="338">
        <v>408.13010000000003</v>
      </c>
      <c r="BT57" s="338">
        <v>346.02879999999999</v>
      </c>
      <c r="BU57" s="338">
        <v>364.40870000000001</v>
      </c>
      <c r="BV57" s="338">
        <v>461.76940000000002</v>
      </c>
    </row>
    <row r="58" spans="1:74" ht="11.1" customHeight="1" x14ac:dyDescent="0.2">
      <c r="A58" s="556" t="s">
        <v>431</v>
      </c>
      <c r="B58" s="557" t="s">
        <v>443</v>
      </c>
      <c r="C58" s="275">
        <v>212.22850548</v>
      </c>
      <c r="D58" s="275">
        <v>232.03432429</v>
      </c>
      <c r="E58" s="275">
        <v>257.48222097000001</v>
      </c>
      <c r="F58" s="275">
        <v>279.41045133</v>
      </c>
      <c r="G58" s="275">
        <v>274.24563839000001</v>
      </c>
      <c r="H58" s="275">
        <v>306.95839032999999</v>
      </c>
      <c r="I58" s="275">
        <v>250.43335354999999</v>
      </c>
      <c r="J58" s="275">
        <v>240.49777032</v>
      </c>
      <c r="K58" s="275">
        <v>238.94269432999999</v>
      </c>
      <c r="L58" s="275">
        <v>229.58547354999999</v>
      </c>
      <c r="M58" s="275">
        <v>255.42549667</v>
      </c>
      <c r="N58" s="275">
        <v>214.01794322999999</v>
      </c>
      <c r="O58" s="275">
        <v>186.61885419000001</v>
      </c>
      <c r="P58" s="275">
        <v>235.05498213999999</v>
      </c>
      <c r="Q58" s="275">
        <v>247.83464968000001</v>
      </c>
      <c r="R58" s="275">
        <v>283.70211733000002</v>
      </c>
      <c r="S58" s="275">
        <v>281.89776774000001</v>
      </c>
      <c r="T58" s="275">
        <v>278.62356132999997</v>
      </c>
      <c r="U58" s="275">
        <v>284.59793999999999</v>
      </c>
      <c r="V58" s="275">
        <v>286.97113612999999</v>
      </c>
      <c r="W58" s="275">
        <v>243.73625766999999</v>
      </c>
      <c r="X58" s="275">
        <v>229.04031000000001</v>
      </c>
      <c r="Y58" s="275">
        <v>248.55795033000001</v>
      </c>
      <c r="Z58" s="275">
        <v>265.86935935000002</v>
      </c>
      <c r="AA58" s="275">
        <v>221.99143194000001</v>
      </c>
      <c r="AB58" s="275">
        <v>273.39947552000001</v>
      </c>
      <c r="AC58" s="275">
        <v>301.10980710000001</v>
      </c>
      <c r="AD58" s="275">
        <v>306.11501533000001</v>
      </c>
      <c r="AE58" s="275">
        <v>325.14096676999998</v>
      </c>
      <c r="AF58" s="275">
        <v>322.62335999999999</v>
      </c>
      <c r="AG58" s="275">
        <v>336.15412484000001</v>
      </c>
      <c r="AH58" s="275">
        <v>306.81296257999998</v>
      </c>
      <c r="AI58" s="275">
        <v>305.22873267</v>
      </c>
      <c r="AJ58" s="275">
        <v>284.79539999999997</v>
      </c>
      <c r="AK58" s="275">
        <v>274.12332099999998</v>
      </c>
      <c r="AL58" s="275">
        <v>277.18240677</v>
      </c>
      <c r="AM58" s="275">
        <v>260.34311038999999</v>
      </c>
      <c r="AN58" s="275">
        <v>297.80646836</v>
      </c>
      <c r="AO58" s="275">
        <v>347.69789842</v>
      </c>
      <c r="AP58" s="275">
        <v>370.84400806999997</v>
      </c>
      <c r="AQ58" s="275">
        <v>356.50989232000001</v>
      </c>
      <c r="AR58" s="275">
        <v>363.82947357</v>
      </c>
      <c r="AS58" s="275">
        <v>316.85527325999999</v>
      </c>
      <c r="AT58" s="275">
        <v>299.70879968000003</v>
      </c>
      <c r="AU58" s="275">
        <v>308.4962941</v>
      </c>
      <c r="AV58" s="275">
        <v>340.06550181</v>
      </c>
      <c r="AW58" s="275">
        <v>297.37957576999997</v>
      </c>
      <c r="AX58" s="275">
        <v>276.72839248000002</v>
      </c>
      <c r="AY58" s="275">
        <v>302.23937832000001</v>
      </c>
      <c r="AZ58" s="275">
        <v>312.33120000000002</v>
      </c>
      <c r="BA58" s="275">
        <v>338.37779999999998</v>
      </c>
      <c r="BB58" s="338">
        <v>376.42880000000002</v>
      </c>
      <c r="BC58" s="338">
        <v>384.35789999999997</v>
      </c>
      <c r="BD58" s="338">
        <v>404.5847</v>
      </c>
      <c r="BE58" s="338">
        <v>363.77100000000002</v>
      </c>
      <c r="BF58" s="338">
        <v>351.86930000000001</v>
      </c>
      <c r="BG58" s="338">
        <v>327.70620000000002</v>
      </c>
      <c r="BH58" s="338">
        <v>317.55900000000003</v>
      </c>
      <c r="BI58" s="338">
        <v>304.40690000000001</v>
      </c>
      <c r="BJ58" s="338">
        <v>292.55619999999999</v>
      </c>
      <c r="BK58" s="338">
        <v>268.66910000000001</v>
      </c>
      <c r="BL58" s="338">
        <v>323.78890000000001</v>
      </c>
      <c r="BM58" s="338">
        <v>357.00990000000002</v>
      </c>
      <c r="BN58" s="338">
        <v>400.7912</v>
      </c>
      <c r="BO58" s="338">
        <v>409.22399999999999</v>
      </c>
      <c r="BP58" s="338">
        <v>432.0258</v>
      </c>
      <c r="BQ58" s="338">
        <v>388.11500000000001</v>
      </c>
      <c r="BR58" s="338">
        <v>375.57400000000001</v>
      </c>
      <c r="BS58" s="338">
        <v>348.75009999999997</v>
      </c>
      <c r="BT58" s="338">
        <v>335.553</v>
      </c>
      <c r="BU58" s="338">
        <v>319.50470000000001</v>
      </c>
      <c r="BV58" s="338">
        <v>308.75790000000001</v>
      </c>
    </row>
    <row r="59" spans="1:74" ht="11.1" customHeight="1" x14ac:dyDescent="0.2">
      <c r="A59" s="556" t="s">
        <v>432</v>
      </c>
      <c r="B59" s="559" t="s">
        <v>390</v>
      </c>
      <c r="C59" s="275">
        <v>6.2804277418999996</v>
      </c>
      <c r="D59" s="275">
        <v>5.9593471428999996</v>
      </c>
      <c r="E59" s="275">
        <v>6.1314032257999997</v>
      </c>
      <c r="F59" s="275">
        <v>5.3562603332999998</v>
      </c>
      <c r="G59" s="275">
        <v>5.1578958065</v>
      </c>
      <c r="H59" s="275">
        <v>5.2974596667</v>
      </c>
      <c r="I59" s="275">
        <v>5.4024364515999999</v>
      </c>
      <c r="J59" s="275">
        <v>6.1245677419</v>
      </c>
      <c r="K59" s="275">
        <v>5.3628293332999997</v>
      </c>
      <c r="L59" s="275">
        <v>4.5439464516000001</v>
      </c>
      <c r="M59" s="275">
        <v>5.2985686666999996</v>
      </c>
      <c r="N59" s="275">
        <v>5.4794593548000003</v>
      </c>
      <c r="O59" s="275">
        <v>4.9354458064999998</v>
      </c>
      <c r="P59" s="275">
        <v>5.4356910714</v>
      </c>
      <c r="Q59" s="275">
        <v>4.7402393547999999</v>
      </c>
      <c r="R59" s="275">
        <v>4.7043160000000004</v>
      </c>
      <c r="S59" s="275">
        <v>5.0243764516000002</v>
      </c>
      <c r="T59" s="275">
        <v>4.9234710000000002</v>
      </c>
      <c r="U59" s="275">
        <v>5.8611677419000001</v>
      </c>
      <c r="V59" s="275">
        <v>5.8392729032000004</v>
      </c>
      <c r="W59" s="275">
        <v>5.8943586666999996</v>
      </c>
      <c r="X59" s="275">
        <v>5.6811335484000001</v>
      </c>
      <c r="Y59" s="275">
        <v>5.3055060000000003</v>
      </c>
      <c r="Z59" s="275">
        <v>5.4680009677000001</v>
      </c>
      <c r="AA59" s="275">
        <v>4.6887483871000004</v>
      </c>
      <c r="AB59" s="275">
        <v>4.2511534483000002</v>
      </c>
      <c r="AC59" s="275">
        <v>4.5662693548000002</v>
      </c>
      <c r="AD59" s="275">
        <v>4.4063869999999996</v>
      </c>
      <c r="AE59" s="275">
        <v>4.7449645160999996</v>
      </c>
      <c r="AF59" s="275">
        <v>5.2690533332999996</v>
      </c>
      <c r="AG59" s="275">
        <v>5.3460341935000004</v>
      </c>
      <c r="AH59" s="275">
        <v>5.0493616129000003</v>
      </c>
      <c r="AI59" s="275">
        <v>5.4846076666999997</v>
      </c>
      <c r="AJ59" s="275">
        <v>5.3595961289999998</v>
      </c>
      <c r="AK59" s="275">
        <v>5.3217316666999999</v>
      </c>
      <c r="AL59" s="275">
        <v>5.4859083871000003</v>
      </c>
      <c r="AM59" s="275">
        <v>5.2610603225999997</v>
      </c>
      <c r="AN59" s="275">
        <v>5.6856382142999999</v>
      </c>
      <c r="AO59" s="275">
        <v>5.2867787097000001</v>
      </c>
      <c r="AP59" s="275">
        <v>5.8282470667000004</v>
      </c>
      <c r="AQ59" s="275">
        <v>4.8058794839000001</v>
      </c>
      <c r="AR59" s="275">
        <v>4.9761625667000002</v>
      </c>
      <c r="AS59" s="275">
        <v>5.8326886774000002</v>
      </c>
      <c r="AT59" s="275">
        <v>5.9467724194000002</v>
      </c>
      <c r="AU59" s="275">
        <v>5.6273900000000001</v>
      </c>
      <c r="AV59" s="275">
        <v>4.6570300967999998</v>
      </c>
      <c r="AW59" s="275">
        <v>5.0189105332999997</v>
      </c>
      <c r="AX59" s="275">
        <v>5.233243871</v>
      </c>
      <c r="AY59" s="275">
        <v>5.4883440322999997</v>
      </c>
      <c r="AZ59" s="275">
        <v>5.8088639999999998</v>
      </c>
      <c r="BA59" s="275">
        <v>5.407305</v>
      </c>
      <c r="BB59" s="338">
        <v>5.4909809999999997</v>
      </c>
      <c r="BC59" s="338">
        <v>4.8562900000000004</v>
      </c>
      <c r="BD59" s="338">
        <v>5.161467</v>
      </c>
      <c r="BE59" s="338">
        <v>5.8521650000000003</v>
      </c>
      <c r="BF59" s="338">
        <v>5.9740770000000003</v>
      </c>
      <c r="BG59" s="338">
        <v>5.7026430000000001</v>
      </c>
      <c r="BH59" s="338">
        <v>4.7431140000000003</v>
      </c>
      <c r="BI59" s="338">
        <v>5.0082680000000002</v>
      </c>
      <c r="BJ59" s="338">
        <v>5.1821289999999998</v>
      </c>
      <c r="BK59" s="338">
        <v>5.5318519999999998</v>
      </c>
      <c r="BL59" s="338">
        <v>5.8105029999999998</v>
      </c>
      <c r="BM59" s="338">
        <v>5.3625340000000001</v>
      </c>
      <c r="BN59" s="338">
        <v>5.5197370000000001</v>
      </c>
      <c r="BO59" s="338">
        <v>4.8730659999999997</v>
      </c>
      <c r="BP59" s="338">
        <v>5.158188</v>
      </c>
      <c r="BQ59" s="338">
        <v>5.8552629999999999</v>
      </c>
      <c r="BR59" s="338">
        <v>5.9833999999999996</v>
      </c>
      <c r="BS59" s="338">
        <v>5.7131749999999997</v>
      </c>
      <c r="BT59" s="338">
        <v>4.7523920000000004</v>
      </c>
      <c r="BU59" s="338">
        <v>5.0178649999999996</v>
      </c>
      <c r="BV59" s="338">
        <v>5.1948819999999998</v>
      </c>
    </row>
    <row r="60" spans="1:74" ht="11.1" customHeight="1" x14ac:dyDescent="0.2">
      <c r="A60" s="561" t="s">
        <v>433</v>
      </c>
      <c r="B60" s="562" t="s">
        <v>392</v>
      </c>
      <c r="C60" s="255">
        <v>2046.9938897</v>
      </c>
      <c r="D60" s="255">
        <v>2025.9506054000001</v>
      </c>
      <c r="E60" s="255">
        <v>1949.3477316000001</v>
      </c>
      <c r="F60" s="255">
        <v>1942.6050749999999</v>
      </c>
      <c r="G60" s="255">
        <v>2034.4369219</v>
      </c>
      <c r="H60" s="255">
        <v>2223.6216813000001</v>
      </c>
      <c r="I60" s="255">
        <v>2449.0706494000001</v>
      </c>
      <c r="J60" s="255">
        <v>2298.7072594000001</v>
      </c>
      <c r="K60" s="255">
        <v>2204.0682400000001</v>
      </c>
      <c r="L60" s="255">
        <v>1981.1409987</v>
      </c>
      <c r="M60" s="255">
        <v>1952.5205516999999</v>
      </c>
      <c r="N60" s="255">
        <v>2028.4265422999999</v>
      </c>
      <c r="O60" s="255">
        <v>2008.6478810000001</v>
      </c>
      <c r="P60" s="255">
        <v>1953.7945725</v>
      </c>
      <c r="Q60" s="255">
        <v>1926.2873873999999</v>
      </c>
      <c r="R60" s="255">
        <v>1870.822831</v>
      </c>
      <c r="S60" s="255">
        <v>1873.0199009999999</v>
      </c>
      <c r="T60" s="255">
        <v>2237.1601403</v>
      </c>
      <c r="U60" s="255">
        <v>2333.5029909999998</v>
      </c>
      <c r="V60" s="255">
        <v>2372.7936715999999</v>
      </c>
      <c r="W60" s="255">
        <v>2199.3776726999999</v>
      </c>
      <c r="X60" s="255">
        <v>1981.7474823</v>
      </c>
      <c r="Y60" s="255">
        <v>1925.4933252999999</v>
      </c>
      <c r="Z60" s="255">
        <v>2076.2216155000001</v>
      </c>
      <c r="AA60" s="255">
        <v>2011.5555225999999</v>
      </c>
      <c r="AB60" s="255">
        <v>1926.0358845000001</v>
      </c>
      <c r="AC60" s="255">
        <v>1879.7080355000001</v>
      </c>
      <c r="AD60" s="255">
        <v>1853.6272397</v>
      </c>
      <c r="AE60" s="255">
        <v>1899.7457423000001</v>
      </c>
      <c r="AF60" s="255">
        <v>2274.9433957000001</v>
      </c>
      <c r="AG60" s="255">
        <v>2403.0510009999998</v>
      </c>
      <c r="AH60" s="255">
        <v>2352.0462573999998</v>
      </c>
      <c r="AI60" s="255">
        <v>2110.2207039999998</v>
      </c>
      <c r="AJ60" s="255">
        <v>1936.1719313000001</v>
      </c>
      <c r="AK60" s="255">
        <v>1880.654738</v>
      </c>
      <c r="AL60" s="255">
        <v>2104.6007684000001</v>
      </c>
      <c r="AM60" s="255">
        <v>2156.2994373000001</v>
      </c>
      <c r="AN60" s="255">
        <v>1985.4874586999999</v>
      </c>
      <c r="AO60" s="255">
        <v>1946.3182631</v>
      </c>
      <c r="AP60" s="255">
        <v>1883.0146509000001</v>
      </c>
      <c r="AQ60" s="255">
        <v>1970.5620237000001</v>
      </c>
      <c r="AR60" s="255">
        <v>2252.8696255</v>
      </c>
      <c r="AS60" s="255">
        <v>2401.1998038000002</v>
      </c>
      <c r="AT60" s="255">
        <v>2324.3622737000001</v>
      </c>
      <c r="AU60" s="255">
        <v>2098.4121101000001</v>
      </c>
      <c r="AV60" s="255">
        <v>1925.5606796</v>
      </c>
      <c r="AW60" s="255">
        <v>1876.2524768000001</v>
      </c>
      <c r="AX60" s="255">
        <v>1999.6647963</v>
      </c>
      <c r="AY60" s="255">
        <v>2029.9640849</v>
      </c>
      <c r="AZ60" s="255">
        <v>1997.0039999999999</v>
      </c>
      <c r="BA60" s="255">
        <v>1932.7729999999999</v>
      </c>
      <c r="BB60" s="342">
        <v>1865.596</v>
      </c>
      <c r="BC60" s="342">
        <v>1985.367</v>
      </c>
      <c r="BD60" s="342">
        <v>2231.3539999999998</v>
      </c>
      <c r="BE60" s="342">
        <v>2355.3440000000001</v>
      </c>
      <c r="BF60" s="342">
        <v>2324.4180000000001</v>
      </c>
      <c r="BG60" s="342">
        <v>2087.1210000000001</v>
      </c>
      <c r="BH60" s="342">
        <v>1884.396</v>
      </c>
      <c r="BI60" s="342">
        <v>1863.529</v>
      </c>
      <c r="BJ60" s="342">
        <v>1993.6669999999999</v>
      </c>
      <c r="BK60" s="342">
        <v>2033.7349999999999</v>
      </c>
      <c r="BL60" s="342">
        <v>1982.076</v>
      </c>
      <c r="BM60" s="342">
        <v>1888.691</v>
      </c>
      <c r="BN60" s="342">
        <v>1885.9880000000001</v>
      </c>
      <c r="BO60" s="342">
        <v>1997.7619999999999</v>
      </c>
      <c r="BP60" s="342">
        <v>2227.328</v>
      </c>
      <c r="BQ60" s="342">
        <v>2358.0120000000002</v>
      </c>
      <c r="BR60" s="342">
        <v>2333.5369999999998</v>
      </c>
      <c r="BS60" s="342">
        <v>2097.6489999999999</v>
      </c>
      <c r="BT60" s="342">
        <v>1892.8530000000001</v>
      </c>
      <c r="BU60" s="342">
        <v>1871.943</v>
      </c>
      <c r="BV60" s="342">
        <v>2005.4780000000001</v>
      </c>
    </row>
    <row r="61" spans="1:74" ht="10.5" customHeight="1" x14ac:dyDescent="0.2">
      <c r="A61" s="550"/>
      <c r="B61" s="563" t="s">
        <v>434</v>
      </c>
      <c r="C61" s="564"/>
      <c r="D61" s="564"/>
      <c r="E61" s="564"/>
      <c r="F61" s="564"/>
      <c r="G61" s="564"/>
      <c r="H61" s="564"/>
      <c r="I61" s="564"/>
      <c r="J61" s="564"/>
      <c r="K61" s="564"/>
      <c r="L61" s="564"/>
      <c r="M61" s="564"/>
      <c r="N61" s="564"/>
      <c r="O61" s="564"/>
      <c r="P61" s="564"/>
      <c r="Q61" s="564"/>
      <c r="R61" s="564"/>
      <c r="S61" s="564"/>
      <c r="T61" s="564"/>
      <c r="U61" s="564"/>
      <c r="V61" s="564"/>
      <c r="W61" s="564"/>
      <c r="X61" s="564"/>
      <c r="Y61" s="564"/>
      <c r="Z61" s="564"/>
      <c r="AA61" s="564"/>
      <c r="AB61" s="564"/>
      <c r="AC61" s="564"/>
      <c r="AD61" s="564"/>
      <c r="AE61" s="564"/>
      <c r="AF61" s="564"/>
      <c r="AG61" s="564"/>
      <c r="AH61" s="564"/>
      <c r="AI61" s="564"/>
      <c r="AJ61" s="564"/>
      <c r="AK61" s="564"/>
      <c r="AL61" s="564"/>
      <c r="AM61" s="564"/>
      <c r="AN61" s="564"/>
      <c r="AO61" s="564"/>
      <c r="AP61" s="564"/>
      <c r="AQ61" s="564"/>
      <c r="AR61" s="564"/>
      <c r="AS61" s="564"/>
      <c r="AT61" s="564"/>
      <c r="AU61" s="564"/>
      <c r="AV61" s="564"/>
      <c r="AW61" s="564"/>
      <c r="AX61" s="564"/>
      <c r="AY61" s="564"/>
      <c r="AZ61" s="564"/>
      <c r="BA61" s="564"/>
      <c r="BB61" s="564"/>
      <c r="BC61" s="564"/>
      <c r="BD61" s="699"/>
      <c r="BE61" s="699"/>
      <c r="BF61" s="699"/>
      <c r="BG61" s="564"/>
      <c r="BH61" s="564"/>
      <c r="BI61" s="564"/>
      <c r="BJ61" s="564"/>
      <c r="BK61" s="564"/>
      <c r="BL61" s="564"/>
      <c r="BM61" s="564"/>
      <c r="BN61" s="564"/>
      <c r="BO61" s="564"/>
      <c r="BP61" s="564"/>
      <c r="BQ61" s="564"/>
      <c r="BR61" s="564"/>
      <c r="BS61" s="564"/>
      <c r="BT61" s="564"/>
      <c r="BU61" s="564"/>
      <c r="BV61" s="564"/>
    </row>
    <row r="62" spans="1:74" ht="10.5" customHeight="1" x14ac:dyDescent="0.2">
      <c r="A62" s="550"/>
      <c r="B62" s="563" t="s">
        <v>435</v>
      </c>
      <c r="C62" s="564"/>
      <c r="D62" s="564"/>
      <c r="E62" s="564"/>
      <c r="F62" s="564"/>
      <c r="G62" s="564"/>
      <c r="H62" s="564"/>
      <c r="I62" s="564"/>
      <c r="J62" s="564"/>
      <c r="K62" s="564"/>
      <c r="L62" s="564"/>
      <c r="M62" s="564"/>
      <c r="N62" s="564"/>
      <c r="O62" s="564"/>
      <c r="P62" s="564"/>
      <c r="Q62" s="564"/>
      <c r="R62" s="564"/>
      <c r="S62" s="564"/>
      <c r="T62" s="564"/>
      <c r="U62" s="564"/>
      <c r="V62" s="564"/>
      <c r="W62" s="564"/>
      <c r="X62" s="564"/>
      <c r="Y62" s="564"/>
      <c r="Z62" s="564"/>
      <c r="AA62" s="564"/>
      <c r="AB62" s="564"/>
      <c r="AC62" s="564"/>
      <c r="AD62" s="564"/>
      <c r="AE62" s="564"/>
      <c r="AF62" s="564"/>
      <c r="AG62" s="564"/>
      <c r="AH62" s="564"/>
      <c r="AI62" s="564"/>
      <c r="AJ62" s="564"/>
      <c r="AK62" s="564"/>
      <c r="AL62" s="564"/>
      <c r="AM62" s="564"/>
      <c r="AN62" s="564"/>
      <c r="AO62" s="564"/>
      <c r="AP62" s="564"/>
      <c r="AQ62" s="564"/>
      <c r="AR62" s="564"/>
      <c r="AS62" s="564"/>
      <c r="AT62" s="564"/>
      <c r="AU62" s="564"/>
      <c r="AV62" s="564"/>
      <c r="AW62" s="564"/>
      <c r="AX62" s="564"/>
      <c r="AY62" s="564"/>
      <c r="AZ62" s="564"/>
      <c r="BA62" s="564"/>
      <c r="BB62" s="564"/>
      <c r="BC62" s="564"/>
      <c r="BD62" s="699"/>
      <c r="BE62" s="699"/>
      <c r="BF62" s="699"/>
      <c r="BG62" s="564"/>
      <c r="BH62" s="564"/>
      <c r="BI62" s="564"/>
      <c r="BJ62" s="564"/>
      <c r="BK62" s="564"/>
      <c r="BL62" s="564"/>
      <c r="BM62" s="564"/>
      <c r="BN62" s="564"/>
      <c r="BO62" s="564"/>
      <c r="BP62" s="564"/>
      <c r="BQ62" s="564"/>
      <c r="BR62" s="564"/>
      <c r="BS62" s="564"/>
      <c r="BT62" s="564"/>
      <c r="BU62" s="564"/>
      <c r="BV62" s="564"/>
    </row>
    <row r="63" spans="1:74" ht="10.5" customHeight="1" x14ac:dyDescent="0.2">
      <c r="A63" s="550"/>
      <c r="B63" s="563" t="s">
        <v>436</v>
      </c>
      <c r="C63" s="564"/>
      <c r="D63" s="564"/>
      <c r="E63" s="564"/>
      <c r="F63" s="564"/>
      <c r="G63" s="564"/>
      <c r="H63" s="564"/>
      <c r="I63" s="564"/>
      <c r="J63" s="564"/>
      <c r="K63" s="564"/>
      <c r="L63" s="564"/>
      <c r="M63" s="564"/>
      <c r="N63" s="564"/>
      <c r="O63" s="564"/>
      <c r="P63" s="564"/>
      <c r="Q63" s="564"/>
      <c r="R63" s="564"/>
      <c r="S63" s="564"/>
      <c r="T63" s="564"/>
      <c r="U63" s="564"/>
      <c r="V63" s="564"/>
      <c r="W63" s="564"/>
      <c r="X63" s="564"/>
      <c r="Y63" s="564"/>
      <c r="Z63" s="564"/>
      <c r="AA63" s="564"/>
      <c r="AB63" s="564"/>
      <c r="AC63" s="564"/>
      <c r="AD63" s="564"/>
      <c r="AE63" s="564"/>
      <c r="AF63" s="564"/>
      <c r="AG63" s="564"/>
      <c r="AH63" s="564"/>
      <c r="AI63" s="564"/>
      <c r="AJ63" s="564"/>
      <c r="AK63" s="564"/>
      <c r="AL63" s="564"/>
      <c r="AM63" s="564"/>
      <c r="AN63" s="564"/>
      <c r="AO63" s="564"/>
      <c r="AP63" s="564"/>
      <c r="AQ63" s="564"/>
      <c r="AR63" s="564"/>
      <c r="AS63" s="564"/>
      <c r="AT63" s="564"/>
      <c r="AU63" s="564"/>
      <c r="AV63" s="564"/>
      <c r="AW63" s="564"/>
      <c r="AX63" s="564"/>
      <c r="AY63" s="564"/>
      <c r="AZ63" s="564"/>
      <c r="BA63" s="564"/>
      <c r="BB63" s="564"/>
      <c r="BC63" s="564"/>
      <c r="BD63" s="699"/>
      <c r="BE63" s="699"/>
      <c r="BF63" s="699"/>
      <c r="BG63" s="564"/>
      <c r="BH63" s="564"/>
      <c r="BI63" s="564"/>
      <c r="BJ63" s="564"/>
      <c r="BK63" s="564"/>
      <c r="BL63" s="564"/>
      <c r="BM63" s="564"/>
      <c r="BN63" s="564"/>
      <c r="BO63" s="564"/>
      <c r="BP63" s="564"/>
      <c r="BQ63" s="564"/>
      <c r="BR63" s="564"/>
      <c r="BS63" s="564"/>
      <c r="BT63" s="564"/>
      <c r="BU63" s="564"/>
      <c r="BV63" s="564"/>
    </row>
    <row r="64" spans="1:74" ht="10.5" customHeight="1" x14ac:dyDescent="0.2">
      <c r="A64" s="550"/>
      <c r="B64" s="563" t="s">
        <v>437</v>
      </c>
      <c r="C64" s="564"/>
      <c r="D64" s="564"/>
      <c r="E64" s="564"/>
      <c r="F64" s="564"/>
      <c r="G64" s="564"/>
      <c r="H64" s="564"/>
      <c r="I64" s="564"/>
      <c r="J64" s="564"/>
      <c r="K64" s="564"/>
      <c r="L64" s="564"/>
      <c r="M64" s="564"/>
      <c r="N64" s="564"/>
      <c r="O64" s="564"/>
      <c r="P64" s="564"/>
      <c r="Q64" s="564"/>
      <c r="R64" s="564"/>
      <c r="S64" s="564"/>
      <c r="T64" s="564"/>
      <c r="U64" s="564"/>
      <c r="V64" s="564"/>
      <c r="W64" s="564"/>
      <c r="X64" s="564"/>
      <c r="Y64" s="564"/>
      <c r="Z64" s="564"/>
      <c r="AA64" s="564"/>
      <c r="AB64" s="564"/>
      <c r="AC64" s="564"/>
      <c r="AD64" s="564"/>
      <c r="AE64" s="564"/>
      <c r="AF64" s="564"/>
      <c r="AG64" s="564"/>
      <c r="AH64" s="564"/>
      <c r="AI64" s="564"/>
      <c r="AJ64" s="564"/>
      <c r="AK64" s="564"/>
      <c r="AL64" s="564"/>
      <c r="AM64" s="564"/>
      <c r="AN64" s="564"/>
      <c r="AO64" s="564"/>
      <c r="AP64" s="564"/>
      <c r="AQ64" s="564"/>
      <c r="AR64" s="564"/>
      <c r="AS64" s="564"/>
      <c r="AT64" s="564"/>
      <c r="AU64" s="564"/>
      <c r="AV64" s="564"/>
      <c r="AW64" s="564"/>
      <c r="AX64" s="564"/>
      <c r="AY64" s="564"/>
      <c r="AZ64" s="564"/>
      <c r="BA64" s="564"/>
      <c r="BB64" s="564"/>
      <c r="BC64" s="564"/>
      <c r="BD64" s="699"/>
      <c r="BE64" s="699"/>
      <c r="BF64" s="699"/>
      <c r="BG64" s="564"/>
      <c r="BH64" s="564"/>
      <c r="BI64" s="564"/>
      <c r="BJ64" s="564"/>
      <c r="BK64" s="564"/>
      <c r="BL64" s="564"/>
      <c r="BM64" s="564"/>
      <c r="BN64" s="564"/>
      <c r="BO64" s="564"/>
      <c r="BP64" s="564"/>
      <c r="BQ64" s="564"/>
      <c r="BR64" s="564"/>
      <c r="BS64" s="564"/>
      <c r="BT64" s="564"/>
      <c r="BU64" s="564"/>
      <c r="BV64" s="564"/>
    </row>
    <row r="65" spans="1:74" ht="10.5" customHeight="1" x14ac:dyDescent="0.2">
      <c r="A65" s="565"/>
      <c r="B65" s="566" t="s">
        <v>438</v>
      </c>
      <c r="C65" s="567"/>
      <c r="D65" s="567"/>
      <c r="E65" s="567"/>
      <c r="F65" s="567"/>
      <c r="G65" s="567"/>
      <c r="H65" s="567"/>
      <c r="I65" s="567"/>
      <c r="J65" s="567"/>
      <c r="K65" s="567"/>
      <c r="L65" s="567"/>
      <c r="M65" s="567"/>
      <c r="N65" s="567"/>
      <c r="O65" s="567"/>
      <c r="P65" s="567"/>
      <c r="Q65" s="567"/>
      <c r="R65" s="567"/>
      <c r="S65" s="567"/>
      <c r="T65" s="567"/>
      <c r="U65" s="567"/>
      <c r="V65" s="567"/>
      <c r="W65" s="567"/>
      <c r="X65" s="567"/>
      <c r="Y65" s="567"/>
      <c r="Z65" s="567"/>
      <c r="AA65" s="567"/>
      <c r="AB65" s="567"/>
      <c r="AC65" s="567"/>
      <c r="AD65" s="567"/>
      <c r="AE65" s="567"/>
      <c r="AF65" s="567"/>
      <c r="AG65" s="567"/>
      <c r="AH65" s="567"/>
      <c r="AI65" s="567"/>
      <c r="AJ65" s="567"/>
      <c r="AK65" s="567"/>
      <c r="AL65" s="567"/>
      <c r="AM65" s="567"/>
      <c r="AN65" s="567"/>
      <c r="AO65" s="567"/>
      <c r="AP65" s="567"/>
      <c r="AQ65" s="567"/>
      <c r="AR65" s="567"/>
      <c r="AS65" s="567"/>
      <c r="AT65" s="567"/>
      <c r="AU65" s="567"/>
      <c r="AV65" s="567"/>
      <c r="AW65" s="567"/>
      <c r="AX65" s="567"/>
      <c r="AY65" s="567"/>
      <c r="AZ65" s="567"/>
      <c r="BA65" s="567"/>
      <c r="BB65" s="567"/>
      <c r="BC65" s="567"/>
      <c r="BD65" s="700"/>
      <c r="BE65" s="700"/>
      <c r="BF65" s="700"/>
      <c r="BG65" s="567"/>
      <c r="BH65" s="567"/>
      <c r="BI65" s="567"/>
      <c r="BJ65" s="567"/>
      <c r="BK65" s="567"/>
      <c r="BL65" s="567"/>
      <c r="BM65" s="567"/>
      <c r="BN65" s="567"/>
      <c r="BO65" s="567"/>
      <c r="BP65" s="567"/>
      <c r="BQ65" s="567"/>
      <c r="BR65" s="567"/>
      <c r="BS65" s="567"/>
      <c r="BT65" s="567"/>
      <c r="BU65" s="567"/>
      <c r="BV65" s="567"/>
    </row>
    <row r="66" spans="1:74" ht="10.5" customHeight="1" x14ac:dyDescent="0.2">
      <c r="A66" s="565"/>
      <c r="B66" s="568" t="s">
        <v>439</v>
      </c>
      <c r="C66" s="567"/>
      <c r="D66" s="567"/>
      <c r="E66" s="567"/>
      <c r="F66" s="567"/>
      <c r="G66" s="567"/>
      <c r="H66" s="567"/>
      <c r="I66" s="567"/>
      <c r="J66" s="567"/>
      <c r="K66" s="567"/>
      <c r="L66" s="567"/>
      <c r="M66" s="567"/>
      <c r="N66" s="567"/>
      <c r="O66" s="567"/>
      <c r="P66" s="567"/>
      <c r="Q66" s="567"/>
      <c r="R66" s="567"/>
      <c r="S66" s="567"/>
      <c r="T66" s="567"/>
      <c r="U66" s="567"/>
      <c r="V66" s="567"/>
      <c r="W66" s="567"/>
      <c r="X66" s="567"/>
      <c r="Y66" s="567"/>
      <c r="Z66" s="567"/>
      <c r="AA66" s="567"/>
      <c r="AB66" s="567"/>
      <c r="AC66" s="567"/>
      <c r="AD66" s="567"/>
      <c r="AE66" s="567"/>
      <c r="AF66" s="567"/>
      <c r="AG66" s="567"/>
      <c r="AH66" s="567"/>
      <c r="AI66" s="567"/>
      <c r="AJ66" s="567"/>
      <c r="AK66" s="567"/>
      <c r="AL66" s="567"/>
      <c r="AM66" s="567"/>
      <c r="AN66" s="567"/>
      <c r="AO66" s="567"/>
      <c r="AP66" s="567"/>
      <c r="AQ66" s="567"/>
      <c r="AR66" s="567"/>
      <c r="AS66" s="567"/>
      <c r="AT66" s="567"/>
      <c r="AU66" s="567"/>
      <c r="AV66" s="567"/>
      <c r="AW66" s="567"/>
      <c r="AX66" s="567"/>
      <c r="AY66" s="567"/>
      <c r="AZ66" s="567"/>
      <c r="BA66" s="567"/>
      <c r="BB66" s="567"/>
      <c r="BC66" s="567"/>
      <c r="BD66" s="700"/>
      <c r="BE66" s="700"/>
      <c r="BF66" s="700"/>
      <c r="BG66" s="567"/>
      <c r="BH66" s="567"/>
      <c r="BI66" s="567"/>
      <c r="BJ66" s="567"/>
      <c r="BK66" s="567"/>
      <c r="BL66" s="567"/>
      <c r="BM66" s="567"/>
      <c r="BN66" s="567"/>
      <c r="BO66" s="567"/>
      <c r="BP66" s="567"/>
      <c r="BQ66" s="567"/>
      <c r="BR66" s="567"/>
      <c r="BS66" s="567"/>
      <c r="BT66" s="567"/>
      <c r="BU66" s="567"/>
      <c r="BV66" s="567"/>
    </row>
    <row r="67" spans="1:74" ht="10.5" customHeight="1" x14ac:dyDescent="0.2">
      <c r="A67" s="565"/>
      <c r="B67" s="569" t="s">
        <v>440</v>
      </c>
      <c r="C67" s="570"/>
      <c r="D67" s="570"/>
      <c r="E67" s="570"/>
      <c r="F67" s="570"/>
      <c r="G67" s="570"/>
      <c r="H67" s="570"/>
      <c r="I67" s="570"/>
      <c r="J67" s="570"/>
      <c r="K67" s="570"/>
      <c r="L67" s="570"/>
      <c r="M67" s="570"/>
      <c r="N67" s="570"/>
      <c r="O67" s="570"/>
      <c r="P67" s="570"/>
      <c r="Q67" s="570"/>
      <c r="R67" s="570"/>
      <c r="S67" s="570"/>
      <c r="T67" s="570"/>
      <c r="U67" s="570"/>
      <c r="V67" s="570"/>
      <c r="W67" s="570"/>
      <c r="X67" s="570"/>
      <c r="Y67" s="570"/>
      <c r="Z67" s="570"/>
      <c r="AA67" s="570"/>
      <c r="AB67" s="570"/>
      <c r="AC67" s="570"/>
      <c r="AD67" s="570"/>
      <c r="AE67" s="570"/>
      <c r="AF67" s="570"/>
      <c r="AG67" s="570"/>
      <c r="AH67" s="570"/>
      <c r="AI67" s="570"/>
      <c r="AJ67" s="570"/>
      <c r="AK67" s="570"/>
      <c r="AL67" s="570"/>
      <c r="AM67" s="570"/>
      <c r="AN67" s="570"/>
      <c r="AO67" s="570"/>
      <c r="AP67" s="570"/>
      <c r="AQ67" s="570"/>
      <c r="AR67" s="570"/>
      <c r="AS67" s="570"/>
      <c r="AT67" s="570"/>
      <c r="AU67" s="570"/>
      <c r="AV67" s="570"/>
      <c r="AW67" s="570"/>
      <c r="AX67" s="570"/>
      <c r="AY67" s="570"/>
      <c r="AZ67" s="570"/>
      <c r="BA67" s="570"/>
      <c r="BB67" s="570"/>
      <c r="BC67" s="570"/>
      <c r="BD67" s="701"/>
      <c r="BE67" s="701"/>
      <c r="BF67" s="701"/>
      <c r="BG67" s="570"/>
      <c r="BH67" s="570"/>
      <c r="BI67" s="570"/>
      <c r="BJ67" s="570"/>
      <c r="BK67" s="570"/>
      <c r="BL67" s="570"/>
      <c r="BM67" s="570"/>
      <c r="BN67" s="570"/>
      <c r="BO67" s="570"/>
      <c r="BP67" s="570"/>
      <c r="BQ67" s="570"/>
      <c r="BR67" s="570"/>
      <c r="BS67" s="570"/>
      <c r="BT67" s="570"/>
      <c r="BU67" s="570"/>
      <c r="BV67" s="570"/>
    </row>
    <row r="68" spans="1:74" ht="10.5" customHeight="1" x14ac:dyDescent="0.2">
      <c r="A68" s="565"/>
      <c r="B68" s="803" t="s">
        <v>1147</v>
      </c>
      <c r="C68" s="783"/>
      <c r="D68" s="783"/>
      <c r="E68" s="783"/>
      <c r="F68" s="783"/>
      <c r="G68" s="783"/>
      <c r="H68" s="783"/>
      <c r="I68" s="783"/>
      <c r="J68" s="783"/>
      <c r="K68" s="783"/>
      <c r="L68" s="783"/>
      <c r="M68" s="783"/>
      <c r="N68" s="783"/>
      <c r="O68" s="783"/>
      <c r="P68" s="783"/>
      <c r="Q68" s="783"/>
      <c r="R68" s="570"/>
      <c r="S68" s="570"/>
      <c r="T68" s="570"/>
      <c r="U68" s="570"/>
      <c r="V68" s="570"/>
      <c r="W68" s="570"/>
      <c r="X68" s="570"/>
      <c r="Y68" s="570"/>
      <c r="Z68" s="570"/>
      <c r="AA68" s="570"/>
      <c r="AB68" s="570"/>
      <c r="AC68" s="570"/>
      <c r="AD68" s="570"/>
      <c r="AE68" s="570"/>
      <c r="AF68" s="570"/>
      <c r="AG68" s="570"/>
      <c r="AH68" s="570"/>
      <c r="AI68" s="570"/>
      <c r="AJ68" s="570"/>
      <c r="AK68" s="570"/>
      <c r="AL68" s="570"/>
      <c r="AM68" s="570"/>
      <c r="AN68" s="570"/>
      <c r="AO68" s="570"/>
      <c r="AP68" s="570"/>
      <c r="AQ68" s="570"/>
      <c r="AR68" s="570"/>
      <c r="AS68" s="570"/>
      <c r="AT68" s="570"/>
      <c r="AU68" s="570"/>
      <c r="AV68" s="570"/>
      <c r="AW68" s="570"/>
      <c r="AX68" s="570"/>
      <c r="AY68" s="570"/>
      <c r="AZ68" s="570"/>
      <c r="BA68" s="570"/>
      <c r="BB68" s="570"/>
      <c r="BC68" s="570"/>
      <c r="BD68" s="701"/>
      <c r="BE68" s="701"/>
      <c r="BF68" s="701"/>
      <c r="BG68" s="570"/>
      <c r="BH68" s="570"/>
      <c r="BI68" s="570"/>
      <c r="BJ68" s="570"/>
      <c r="BK68" s="570"/>
      <c r="BL68" s="570"/>
      <c r="BM68" s="570"/>
      <c r="BN68" s="570"/>
      <c r="BO68" s="570"/>
      <c r="BP68" s="570"/>
      <c r="BQ68" s="570"/>
      <c r="BR68" s="570"/>
      <c r="BS68" s="570"/>
      <c r="BT68" s="570"/>
      <c r="BU68" s="570"/>
      <c r="BV68" s="570"/>
    </row>
    <row r="69" spans="1:74" x14ac:dyDescent="0.2">
      <c r="A69" s="571"/>
      <c r="B69" s="572"/>
      <c r="C69" s="572"/>
      <c r="D69" s="572"/>
      <c r="E69" s="572"/>
      <c r="F69" s="572"/>
      <c r="G69" s="572"/>
      <c r="H69" s="572"/>
      <c r="I69" s="572"/>
      <c r="J69" s="572"/>
      <c r="K69" s="572"/>
      <c r="L69" s="572"/>
      <c r="M69" s="572"/>
      <c r="O69" s="572"/>
      <c r="P69" s="572"/>
      <c r="Q69" s="572"/>
      <c r="R69" s="572"/>
      <c r="S69" s="572"/>
      <c r="T69" s="572"/>
      <c r="U69" s="572"/>
      <c r="V69" s="572"/>
      <c r="W69" s="572"/>
      <c r="X69" s="572"/>
      <c r="Y69" s="572"/>
      <c r="AA69" s="572"/>
      <c r="AB69" s="572"/>
      <c r="AC69" s="572"/>
      <c r="AD69" s="572"/>
      <c r="AE69" s="572"/>
      <c r="AF69" s="572"/>
      <c r="AG69" s="572"/>
      <c r="AH69" s="572"/>
      <c r="AI69" s="572"/>
      <c r="AJ69" s="572"/>
      <c r="AK69" s="572"/>
      <c r="AM69" s="572"/>
      <c r="AN69" s="572"/>
      <c r="AO69" s="572"/>
      <c r="AP69" s="572"/>
      <c r="AQ69" s="572"/>
      <c r="AR69" s="572"/>
      <c r="AS69" s="572"/>
      <c r="AT69" s="572"/>
      <c r="AU69" s="572"/>
      <c r="AV69" s="572"/>
      <c r="AW69" s="572"/>
      <c r="AY69" s="572"/>
      <c r="AZ69" s="572"/>
      <c r="BA69" s="572"/>
      <c r="BB69" s="572"/>
      <c r="BC69" s="572"/>
      <c r="BD69" s="702"/>
      <c r="BE69" s="702"/>
      <c r="BF69" s="702"/>
      <c r="BG69" s="572"/>
      <c r="BH69" s="572"/>
      <c r="BI69" s="572"/>
      <c r="BK69" s="572"/>
      <c r="BL69" s="572"/>
      <c r="BM69" s="572"/>
      <c r="BN69" s="572"/>
      <c r="BO69" s="572"/>
      <c r="BP69" s="572"/>
      <c r="BQ69" s="572"/>
      <c r="BR69" s="572"/>
      <c r="BS69" s="572"/>
      <c r="BT69" s="572"/>
      <c r="BU69" s="572"/>
    </row>
    <row r="70" spans="1:74" x14ac:dyDescent="0.2">
      <c r="A70" s="571"/>
      <c r="B70" s="572"/>
      <c r="C70" s="572"/>
      <c r="D70" s="572"/>
      <c r="E70" s="572"/>
      <c r="F70" s="572"/>
      <c r="G70" s="572"/>
      <c r="H70" s="572"/>
      <c r="I70" s="572"/>
      <c r="J70" s="572"/>
      <c r="K70" s="572"/>
      <c r="L70" s="572"/>
      <c r="M70" s="572"/>
      <c r="O70" s="572"/>
      <c r="P70" s="572"/>
      <c r="Q70" s="572"/>
      <c r="R70" s="572"/>
      <c r="S70" s="572"/>
      <c r="T70" s="572"/>
      <c r="U70" s="572"/>
      <c r="V70" s="572"/>
      <c r="W70" s="572"/>
      <c r="X70" s="572"/>
      <c r="Y70" s="572"/>
      <c r="AA70" s="572"/>
      <c r="AB70" s="572"/>
      <c r="AC70" s="572"/>
      <c r="AD70" s="572"/>
      <c r="AE70" s="572"/>
      <c r="AF70" s="572"/>
      <c r="AG70" s="572"/>
      <c r="AH70" s="572"/>
      <c r="AI70" s="572"/>
      <c r="AJ70" s="572"/>
      <c r="AK70" s="572"/>
      <c r="AM70" s="572"/>
      <c r="AN70" s="572"/>
      <c r="AO70" s="572"/>
      <c r="AP70" s="572"/>
      <c r="AQ70" s="572"/>
      <c r="AR70" s="572"/>
      <c r="AS70" s="572"/>
      <c r="AT70" s="572"/>
      <c r="AU70" s="572"/>
      <c r="AV70" s="572"/>
      <c r="AW70" s="572"/>
      <c r="AY70" s="572"/>
      <c r="AZ70" s="572"/>
      <c r="BA70" s="572"/>
      <c r="BB70" s="572"/>
      <c r="BC70" s="572"/>
      <c r="BD70" s="702"/>
      <c r="BE70" s="702"/>
      <c r="BF70" s="702"/>
      <c r="BG70" s="572"/>
      <c r="BH70" s="572"/>
      <c r="BI70" s="572"/>
      <c r="BK70" s="572"/>
      <c r="BL70" s="572"/>
      <c r="BM70" s="572"/>
      <c r="BN70" s="572"/>
      <c r="BO70" s="572"/>
      <c r="BP70" s="572"/>
      <c r="BQ70" s="572"/>
      <c r="BR70" s="572"/>
      <c r="BS70" s="572"/>
      <c r="BT70" s="572"/>
      <c r="BU70" s="572"/>
    </row>
    <row r="71" spans="1:74" x14ac:dyDescent="0.2">
      <c r="A71" s="573"/>
      <c r="B71" s="574"/>
      <c r="C71" s="574"/>
      <c r="D71" s="575"/>
      <c r="E71" s="575"/>
      <c r="F71" s="575"/>
      <c r="G71" s="575"/>
      <c r="H71" s="575"/>
      <c r="I71" s="575"/>
      <c r="J71" s="575"/>
      <c r="K71" s="575"/>
      <c r="L71" s="575"/>
      <c r="M71" s="575"/>
      <c r="N71" s="575"/>
      <c r="O71" s="574"/>
      <c r="P71" s="575"/>
      <c r="Q71" s="575"/>
      <c r="R71" s="575"/>
      <c r="S71" s="575"/>
      <c r="T71" s="575"/>
      <c r="U71" s="575"/>
      <c r="V71" s="575"/>
      <c r="W71" s="575"/>
      <c r="X71" s="575"/>
      <c r="Y71" s="575"/>
      <c r="Z71" s="575"/>
      <c r="AA71" s="574"/>
      <c r="AB71" s="575"/>
      <c r="AC71" s="575"/>
      <c r="AD71" s="575"/>
      <c r="AE71" s="575"/>
      <c r="AF71" s="575"/>
      <c r="AG71" s="575"/>
      <c r="AH71" s="575"/>
      <c r="AI71" s="575"/>
      <c r="AJ71" s="575"/>
      <c r="AK71" s="575"/>
      <c r="AL71" s="575"/>
      <c r="AM71" s="574"/>
      <c r="AN71" s="575"/>
      <c r="AO71" s="575"/>
      <c r="AP71" s="575"/>
      <c r="AQ71" s="575"/>
      <c r="AR71" s="575"/>
      <c r="AS71" s="575"/>
      <c r="AT71" s="575"/>
      <c r="AU71" s="575"/>
      <c r="AV71" s="575"/>
      <c r="AW71" s="575"/>
      <c r="AX71" s="575"/>
      <c r="AY71" s="574"/>
      <c r="AZ71" s="575"/>
      <c r="BA71" s="575"/>
      <c r="BB71" s="575"/>
      <c r="BC71" s="575"/>
      <c r="BD71" s="683"/>
      <c r="BE71" s="683"/>
      <c r="BF71" s="683"/>
      <c r="BG71" s="575"/>
      <c r="BH71" s="575"/>
      <c r="BI71" s="575"/>
      <c r="BJ71" s="575"/>
      <c r="BK71" s="574"/>
      <c r="BL71" s="575"/>
      <c r="BM71" s="575"/>
      <c r="BN71" s="575"/>
      <c r="BO71" s="575"/>
      <c r="BP71" s="575"/>
      <c r="BQ71" s="575"/>
      <c r="BR71" s="575"/>
      <c r="BS71" s="575"/>
      <c r="BT71" s="575"/>
      <c r="BU71" s="575"/>
      <c r="BV71" s="575"/>
    </row>
    <row r="72" spans="1:74" x14ac:dyDescent="0.2">
      <c r="A72" s="575"/>
      <c r="B72" s="576"/>
      <c r="C72" s="577"/>
      <c r="D72" s="577"/>
      <c r="E72" s="577"/>
      <c r="F72" s="577"/>
      <c r="G72" s="577"/>
      <c r="H72" s="577"/>
      <c r="I72" s="577"/>
      <c r="J72" s="577"/>
      <c r="K72" s="577"/>
      <c r="L72" s="577"/>
      <c r="M72" s="577"/>
      <c r="N72" s="577"/>
      <c r="O72" s="577"/>
      <c r="P72" s="577"/>
      <c r="Q72" s="577"/>
      <c r="R72" s="577"/>
      <c r="S72" s="577"/>
      <c r="T72" s="577"/>
      <c r="U72" s="577"/>
      <c r="V72" s="577"/>
      <c r="W72" s="577"/>
      <c r="X72" s="577"/>
      <c r="Y72" s="577"/>
      <c r="Z72" s="577"/>
      <c r="AA72" s="577"/>
      <c r="AB72" s="577"/>
      <c r="AC72" s="577"/>
      <c r="AD72" s="577"/>
      <c r="AE72" s="577"/>
      <c r="AF72" s="577"/>
      <c r="AG72" s="577"/>
      <c r="AH72" s="577"/>
      <c r="AI72" s="577"/>
      <c r="AJ72" s="577"/>
      <c r="AK72" s="577"/>
      <c r="AL72" s="577"/>
      <c r="AM72" s="577"/>
      <c r="AN72" s="577"/>
      <c r="AO72" s="577"/>
      <c r="AP72" s="577"/>
      <c r="AQ72" s="577"/>
      <c r="AR72" s="577"/>
      <c r="AS72" s="577"/>
      <c r="AT72" s="577"/>
      <c r="AU72" s="577"/>
      <c r="AV72" s="577"/>
      <c r="AW72" s="577"/>
      <c r="AX72" s="577"/>
      <c r="AY72" s="577"/>
      <c r="AZ72" s="577"/>
      <c r="BA72" s="577"/>
      <c r="BB72" s="577"/>
      <c r="BC72" s="577"/>
      <c r="BD72" s="703"/>
      <c r="BE72" s="703"/>
      <c r="BF72" s="703"/>
      <c r="BG72" s="577"/>
      <c r="BH72" s="577"/>
      <c r="BI72" s="577"/>
      <c r="BJ72" s="577"/>
      <c r="BK72" s="577"/>
      <c r="BL72" s="577"/>
      <c r="BM72" s="577"/>
      <c r="BN72" s="577"/>
      <c r="BO72" s="577"/>
      <c r="BP72" s="577"/>
      <c r="BQ72" s="577"/>
      <c r="BR72" s="577"/>
      <c r="BS72" s="577"/>
      <c r="BT72" s="577"/>
      <c r="BU72" s="577"/>
      <c r="BV72" s="577"/>
    </row>
    <row r="73" spans="1:74" x14ac:dyDescent="0.2">
      <c r="A73" s="575"/>
      <c r="B73" s="574"/>
      <c r="C73" s="577"/>
      <c r="D73" s="577"/>
      <c r="E73" s="577"/>
      <c r="F73" s="577"/>
      <c r="G73" s="577"/>
      <c r="H73" s="577"/>
      <c r="I73" s="577"/>
      <c r="J73" s="577"/>
      <c r="K73" s="577"/>
      <c r="L73" s="577"/>
      <c r="M73" s="577"/>
      <c r="N73" s="577"/>
      <c r="O73" s="577"/>
      <c r="P73" s="577"/>
      <c r="Q73" s="577"/>
      <c r="R73" s="577"/>
      <c r="S73" s="577"/>
      <c r="T73" s="577"/>
      <c r="U73" s="577"/>
      <c r="V73" s="577"/>
      <c r="W73" s="577"/>
      <c r="X73" s="577"/>
      <c r="Y73" s="577"/>
      <c r="Z73" s="577"/>
      <c r="AA73" s="577"/>
      <c r="AB73" s="577"/>
      <c r="AC73" s="577"/>
      <c r="AD73" s="577"/>
      <c r="AE73" s="577"/>
      <c r="AF73" s="577"/>
      <c r="AG73" s="577"/>
      <c r="AH73" s="577"/>
      <c r="AI73" s="577"/>
      <c r="AJ73" s="577"/>
      <c r="AK73" s="577"/>
      <c r="AL73" s="577"/>
      <c r="AM73" s="577"/>
      <c r="AN73" s="577"/>
      <c r="AO73" s="577"/>
      <c r="AP73" s="577"/>
      <c r="AQ73" s="577"/>
      <c r="AR73" s="577"/>
      <c r="AS73" s="577"/>
      <c r="AT73" s="577"/>
      <c r="AU73" s="577"/>
      <c r="AV73" s="577"/>
      <c r="AW73" s="577"/>
      <c r="AX73" s="577"/>
      <c r="AY73" s="577"/>
      <c r="AZ73" s="577"/>
      <c r="BA73" s="577"/>
      <c r="BB73" s="577"/>
      <c r="BC73" s="577"/>
      <c r="BD73" s="703"/>
      <c r="BE73" s="703"/>
      <c r="BF73" s="703"/>
      <c r="BG73" s="577"/>
      <c r="BH73" s="577"/>
      <c r="BI73" s="577"/>
      <c r="BJ73" s="577"/>
      <c r="BK73" s="577"/>
      <c r="BL73" s="577"/>
      <c r="BM73" s="577"/>
      <c r="BN73" s="577"/>
      <c r="BO73" s="577"/>
      <c r="BP73" s="577"/>
      <c r="BQ73" s="577"/>
      <c r="BR73" s="577"/>
      <c r="BS73" s="577"/>
      <c r="BT73" s="577"/>
      <c r="BU73" s="577"/>
      <c r="BV73" s="577"/>
    </row>
    <row r="74" spans="1:74" x14ac:dyDescent="0.2">
      <c r="A74" s="575"/>
      <c r="B74" s="574"/>
      <c r="C74" s="577">
        <f>C11-SUM(C12:C17)</f>
        <v>2.7000169211532921E-8</v>
      </c>
      <c r="D74" s="577">
        <f t="shared" ref="D74:BO74" si="0">D11-SUM(D12:D17)</f>
        <v>-3.8000052882125601E-8</v>
      </c>
      <c r="E74" s="577">
        <f t="shared" si="0"/>
        <v>4.6000195652595721E-8</v>
      </c>
      <c r="F74" s="577">
        <f t="shared" si="0"/>
        <v>4.0000259104999714E-8</v>
      </c>
      <c r="G74" s="577">
        <f t="shared" si="0"/>
        <v>2.3999973564059474E-8</v>
      </c>
      <c r="H74" s="577">
        <f t="shared" si="0"/>
        <v>3.5999846659251489E-8</v>
      </c>
      <c r="I74" s="577">
        <f t="shared" si="0"/>
        <v>-1.0000121619668789E-8</v>
      </c>
      <c r="J74" s="577">
        <f t="shared" si="0"/>
        <v>2.7000169211532921E-8</v>
      </c>
      <c r="K74" s="577">
        <f t="shared" si="0"/>
        <v>2.9999682737980038E-8</v>
      </c>
      <c r="L74" s="577">
        <f t="shared" si="0"/>
        <v>-3.700029083120171E-8</v>
      </c>
      <c r="M74" s="577">
        <f t="shared" si="0"/>
        <v>-4.0001850720727816E-9</v>
      </c>
      <c r="N74" s="577">
        <f t="shared" si="0"/>
        <v>-3.0000137485330924E-8</v>
      </c>
      <c r="O74" s="577">
        <f t="shared" si="0"/>
        <v>5.5000100473989733E-8</v>
      </c>
      <c r="P74" s="577">
        <f t="shared" si="0"/>
        <v>1.600028554094024E-8</v>
      </c>
      <c r="Q74" s="577">
        <f t="shared" si="0"/>
        <v>-3.9000042306724936E-8</v>
      </c>
      <c r="R74" s="577">
        <f t="shared" si="0"/>
        <v>0</v>
      </c>
      <c r="S74" s="577">
        <f t="shared" si="0"/>
        <v>5.299989425111562E-8</v>
      </c>
      <c r="T74" s="577">
        <f t="shared" si="0"/>
        <v>-3.2999878385453485E-8</v>
      </c>
      <c r="U74" s="577">
        <f t="shared" si="0"/>
        <v>-3.8999814933049493E-8</v>
      </c>
      <c r="V74" s="577">
        <f t="shared" si="0"/>
        <v>-1.9000026441062801E-8</v>
      </c>
      <c r="W74" s="577">
        <f t="shared" si="0"/>
        <v>3.0000137485330924E-8</v>
      </c>
      <c r="X74" s="577">
        <f t="shared" si="0"/>
        <v>-2.8000158636132255E-8</v>
      </c>
      <c r="Y74" s="577">
        <f t="shared" si="0"/>
        <v>2.6999714464182034E-8</v>
      </c>
      <c r="Z74" s="577">
        <f t="shared" si="0"/>
        <v>1.4000306691741571E-8</v>
      </c>
      <c r="AA74" s="577">
        <f t="shared" si="0"/>
        <v>-9.999894245993346E-10</v>
      </c>
      <c r="AB74" s="577">
        <f t="shared" si="0"/>
        <v>7.9996880231192335E-9</v>
      </c>
      <c r="AC74" s="577">
        <f t="shared" si="0"/>
        <v>4.200001058052294E-8</v>
      </c>
      <c r="AD74" s="577">
        <f t="shared" si="0"/>
        <v>3.5999846659251489E-8</v>
      </c>
      <c r="AE74" s="577">
        <f t="shared" si="0"/>
        <v>3.3000105759128928E-8</v>
      </c>
      <c r="AF74" s="577">
        <f t="shared" si="0"/>
        <v>0</v>
      </c>
      <c r="AG74" s="577">
        <f t="shared" si="0"/>
        <v>9.999894245993346E-10</v>
      </c>
      <c r="AH74" s="577">
        <f t="shared" si="0"/>
        <v>3.0999672162579373E-8</v>
      </c>
      <c r="AI74" s="577">
        <f t="shared" si="0"/>
        <v>7.0003807195462286E-9</v>
      </c>
      <c r="AJ74" s="577">
        <f t="shared" si="0"/>
        <v>4.8999936552718282E-8</v>
      </c>
      <c r="AK74" s="577">
        <f t="shared" si="0"/>
        <v>-4.000003173132427E-8</v>
      </c>
      <c r="AL74" s="577">
        <f t="shared" si="0"/>
        <v>2.1000232663936913E-8</v>
      </c>
      <c r="AM74" s="577">
        <f t="shared" si="0"/>
        <v>2.8999920687056147E-8</v>
      </c>
      <c r="AN74" s="577">
        <f t="shared" si="0"/>
        <v>-4.3999989429721609E-8</v>
      </c>
      <c r="AO74" s="577">
        <f t="shared" si="0"/>
        <v>-3.3999640436377376E-8</v>
      </c>
      <c r="AP74" s="577">
        <f t="shared" si="0"/>
        <v>2.3000211513135582E-8</v>
      </c>
      <c r="AQ74" s="577">
        <f t="shared" si="0"/>
        <v>4.0004124457482249E-9</v>
      </c>
      <c r="AR74" s="577">
        <f t="shared" si="0"/>
        <v>3.3000105759128928E-8</v>
      </c>
      <c r="AS74" s="577">
        <f t="shared" si="0"/>
        <v>1.7000274965539575E-8</v>
      </c>
      <c r="AT74" s="577">
        <f t="shared" si="0"/>
        <v>2.6999941837857477E-8</v>
      </c>
      <c r="AU74" s="577">
        <f t="shared" si="0"/>
        <v>3.9999576983973384E-9</v>
      </c>
      <c r="AV74" s="577">
        <f t="shared" si="0"/>
        <v>-3.1000126909930259E-8</v>
      </c>
      <c r="AW74" s="577">
        <f t="shared" si="0"/>
        <v>2.9999910111655481E-8</v>
      </c>
      <c r="AX74" s="577">
        <f t="shared" si="0"/>
        <v>9.999894245993346E-9</v>
      </c>
      <c r="AY74" s="577">
        <f t="shared" si="0"/>
        <v>-2.3999973564059474E-8</v>
      </c>
      <c r="AZ74" s="577">
        <f t="shared" si="0"/>
        <v>-4.1000000032909156E-4</v>
      </c>
      <c r="BA74" s="577">
        <f t="shared" si="0"/>
        <v>1.199999999244028E-4</v>
      </c>
      <c r="BB74" s="577">
        <f t="shared" si="0"/>
        <v>3.6999999974796083E-4</v>
      </c>
      <c r="BC74" s="577">
        <f t="shared" si="0"/>
        <v>5.2000000027874194E-4</v>
      </c>
      <c r="BD74" s="703">
        <f t="shared" si="0"/>
        <v>-1.9000000065716449E-4</v>
      </c>
      <c r="BE74" s="703">
        <f t="shared" si="0"/>
        <v>-3.7000000020270818E-4</v>
      </c>
      <c r="BF74" s="703">
        <f t="shared" si="0"/>
        <v>-4.799999996976112E-4</v>
      </c>
      <c r="BG74" s="577">
        <f t="shared" si="0"/>
        <v>-3.0000000151630957E-5</v>
      </c>
      <c r="BH74" s="577">
        <f t="shared" si="0"/>
        <v>-6.2000000002626621E-4</v>
      </c>
      <c r="BI74" s="577">
        <f t="shared" si="0"/>
        <v>-1.6000000005078618E-4</v>
      </c>
      <c r="BJ74" s="577">
        <f t="shared" si="0"/>
        <v>0</v>
      </c>
      <c r="BK74" s="577">
        <f t="shared" si="0"/>
        <v>-3.7999999995008693E-4</v>
      </c>
      <c r="BL74" s="577">
        <f t="shared" si="0"/>
        <v>-5.2000000027874194E-4</v>
      </c>
      <c r="BM74" s="577">
        <f t="shared" si="0"/>
        <v>-4.5999999997548002E-4</v>
      </c>
      <c r="BN74" s="577">
        <f t="shared" si="0"/>
        <v>3.3000000030369847E-4</v>
      </c>
      <c r="BO74" s="577">
        <f t="shared" si="0"/>
        <v>9.0000000000145519E-5</v>
      </c>
      <c r="BP74" s="577">
        <f t="shared" ref="BP74:BV74" si="1">BP11-SUM(BP12:BP17)</f>
        <v>-2.399999998488056E-4</v>
      </c>
      <c r="BQ74" s="577">
        <f t="shared" si="1"/>
        <v>-4.5999999997548002E-4</v>
      </c>
      <c r="BR74" s="577">
        <f t="shared" si="1"/>
        <v>7.0000000050640665E-5</v>
      </c>
      <c r="BS74" s="577">
        <f t="shared" si="1"/>
        <v>4.4000000025334884E-4</v>
      </c>
      <c r="BT74" s="577">
        <f t="shared" si="1"/>
        <v>2.1000000015192199E-4</v>
      </c>
      <c r="BU74" s="577">
        <f t="shared" si="1"/>
        <v>-3.2000000010157237E-4</v>
      </c>
      <c r="BV74" s="577">
        <f t="shared" si="1"/>
        <v>-1.3999999987390765E-4</v>
      </c>
    </row>
    <row r="76" spans="1:74" x14ac:dyDescent="0.2">
      <c r="B76" s="576"/>
      <c r="C76" s="577"/>
      <c r="D76" s="577"/>
      <c r="E76" s="577"/>
      <c r="F76" s="577"/>
      <c r="G76" s="577"/>
      <c r="H76" s="577"/>
      <c r="I76" s="577"/>
      <c r="J76" s="577"/>
      <c r="K76" s="577"/>
      <c r="L76" s="577"/>
      <c r="M76" s="577"/>
      <c r="N76" s="577"/>
      <c r="O76" s="577"/>
      <c r="P76" s="577"/>
      <c r="Q76" s="577"/>
      <c r="R76" s="577"/>
      <c r="S76" s="577"/>
      <c r="T76" s="577"/>
      <c r="U76" s="577"/>
      <c r="V76" s="577"/>
      <c r="W76" s="577"/>
      <c r="X76" s="577"/>
      <c r="Y76" s="577"/>
      <c r="Z76" s="577"/>
      <c r="AA76" s="577"/>
      <c r="AB76" s="577"/>
      <c r="AC76" s="577"/>
      <c r="AD76" s="577"/>
      <c r="AE76" s="577"/>
      <c r="AF76" s="577"/>
      <c r="AG76" s="577"/>
      <c r="AH76" s="577"/>
      <c r="AI76" s="577"/>
      <c r="AJ76" s="577"/>
      <c r="AK76" s="577"/>
      <c r="AL76" s="577"/>
      <c r="AM76" s="577"/>
      <c r="AN76" s="577"/>
      <c r="AO76" s="577"/>
      <c r="AP76" s="577"/>
      <c r="AQ76" s="577"/>
      <c r="AR76" s="577"/>
      <c r="AS76" s="577"/>
      <c r="AT76" s="577"/>
      <c r="AU76" s="577"/>
      <c r="AV76" s="577"/>
      <c r="AW76" s="577"/>
      <c r="AX76" s="577"/>
      <c r="AY76" s="577"/>
      <c r="AZ76" s="577"/>
      <c r="BA76" s="577"/>
      <c r="BB76" s="577"/>
      <c r="BC76" s="577"/>
      <c r="BD76" s="703"/>
      <c r="BE76" s="703"/>
      <c r="BF76" s="703"/>
      <c r="BG76" s="577"/>
      <c r="BH76" s="577"/>
      <c r="BI76" s="577"/>
      <c r="BJ76" s="577"/>
      <c r="BK76" s="577"/>
      <c r="BL76" s="577"/>
      <c r="BM76" s="577"/>
      <c r="BN76" s="577"/>
      <c r="BO76" s="577"/>
      <c r="BP76" s="577"/>
      <c r="BQ76" s="577"/>
      <c r="BR76" s="577"/>
      <c r="BS76" s="577"/>
      <c r="BT76" s="577"/>
      <c r="BU76" s="577"/>
      <c r="BV76" s="577"/>
    </row>
    <row r="77" spans="1:74" x14ac:dyDescent="0.2">
      <c r="B77" s="574"/>
      <c r="C77" s="577"/>
      <c r="D77" s="577"/>
      <c r="E77" s="577"/>
      <c r="F77" s="577"/>
      <c r="G77" s="577"/>
      <c r="H77" s="577"/>
      <c r="I77" s="577"/>
      <c r="J77" s="577"/>
      <c r="K77" s="577"/>
      <c r="L77" s="577"/>
      <c r="M77" s="577"/>
      <c r="N77" s="577"/>
      <c r="O77" s="577"/>
      <c r="P77" s="577"/>
      <c r="Q77" s="577"/>
      <c r="R77" s="577"/>
      <c r="S77" s="577"/>
      <c r="T77" s="577"/>
      <c r="U77" s="577"/>
      <c r="V77" s="577"/>
      <c r="W77" s="577"/>
      <c r="X77" s="577"/>
      <c r="Y77" s="577"/>
      <c r="Z77" s="577"/>
      <c r="AA77" s="577"/>
      <c r="AB77" s="577"/>
      <c r="AC77" s="577"/>
      <c r="AD77" s="577"/>
      <c r="AE77" s="577"/>
      <c r="AF77" s="577"/>
      <c r="AG77" s="577"/>
      <c r="AH77" s="577"/>
      <c r="AI77" s="577"/>
      <c r="AJ77" s="577"/>
      <c r="AK77" s="577"/>
      <c r="AL77" s="577"/>
      <c r="AM77" s="577"/>
      <c r="AN77" s="577"/>
      <c r="AO77" s="577"/>
      <c r="AP77" s="577"/>
      <c r="AQ77" s="577"/>
      <c r="AR77" s="577"/>
      <c r="AS77" s="577"/>
      <c r="AT77" s="577"/>
      <c r="AU77" s="577"/>
      <c r="AV77" s="577"/>
      <c r="AW77" s="577"/>
      <c r="AX77" s="577"/>
      <c r="AY77" s="577"/>
      <c r="AZ77" s="577"/>
      <c r="BA77" s="577"/>
      <c r="BB77" s="577"/>
      <c r="BC77" s="577"/>
      <c r="BD77" s="703"/>
      <c r="BE77" s="703"/>
      <c r="BF77" s="703"/>
      <c r="BG77" s="577"/>
      <c r="BH77" s="577"/>
      <c r="BI77" s="577"/>
      <c r="BJ77" s="577"/>
      <c r="BK77" s="577"/>
      <c r="BL77" s="577"/>
      <c r="BM77" s="577"/>
      <c r="BN77" s="577"/>
      <c r="BO77" s="577"/>
      <c r="BP77" s="577"/>
      <c r="BQ77" s="577"/>
      <c r="BR77" s="577"/>
      <c r="BS77" s="577"/>
      <c r="BT77" s="577"/>
      <c r="BU77" s="577"/>
      <c r="BV77" s="577"/>
    </row>
    <row r="78" spans="1:74" x14ac:dyDescent="0.2">
      <c r="A78" s="575"/>
      <c r="B78" s="574"/>
      <c r="C78" s="577"/>
      <c r="D78" s="577"/>
      <c r="E78" s="577"/>
      <c r="F78" s="577"/>
      <c r="G78" s="577"/>
      <c r="H78" s="577"/>
      <c r="I78" s="577"/>
      <c r="J78" s="577"/>
      <c r="K78" s="577"/>
      <c r="L78" s="577"/>
      <c r="M78" s="577"/>
      <c r="N78" s="577"/>
      <c r="O78" s="577"/>
      <c r="P78" s="577"/>
      <c r="Q78" s="577"/>
      <c r="R78" s="577"/>
      <c r="S78" s="577"/>
      <c r="T78" s="577"/>
      <c r="U78" s="577"/>
      <c r="V78" s="577"/>
      <c r="W78" s="577"/>
      <c r="X78" s="577"/>
      <c r="Y78" s="577"/>
      <c r="Z78" s="577"/>
      <c r="AA78" s="577"/>
      <c r="AB78" s="577"/>
      <c r="AC78" s="577"/>
      <c r="AD78" s="577"/>
      <c r="AE78" s="577"/>
      <c r="AF78" s="577"/>
      <c r="AG78" s="577"/>
      <c r="AH78" s="577"/>
      <c r="AI78" s="577"/>
      <c r="AJ78" s="577"/>
      <c r="AK78" s="577"/>
      <c r="AL78" s="577"/>
      <c r="AM78" s="577"/>
      <c r="AN78" s="577"/>
      <c r="AO78" s="577"/>
      <c r="AP78" s="577"/>
      <c r="AQ78" s="577"/>
      <c r="AR78" s="577"/>
      <c r="AS78" s="577"/>
      <c r="AT78" s="577"/>
      <c r="AU78" s="577"/>
      <c r="AV78" s="577"/>
      <c r="AW78" s="577"/>
      <c r="AX78" s="577"/>
      <c r="AY78" s="577"/>
      <c r="AZ78" s="577"/>
      <c r="BA78" s="577"/>
      <c r="BB78" s="577"/>
      <c r="BC78" s="577"/>
      <c r="BD78" s="703"/>
      <c r="BE78" s="703"/>
      <c r="BF78" s="703"/>
      <c r="BG78" s="577"/>
      <c r="BH78" s="577"/>
      <c r="BI78" s="577"/>
      <c r="BJ78" s="577"/>
      <c r="BK78" s="577"/>
      <c r="BL78" s="577"/>
      <c r="BM78" s="577"/>
      <c r="BN78" s="577"/>
      <c r="BO78" s="577"/>
      <c r="BP78" s="577"/>
      <c r="BQ78" s="577"/>
      <c r="BR78" s="577"/>
      <c r="BS78" s="577"/>
      <c r="BT78" s="577"/>
      <c r="BU78" s="577"/>
      <c r="BV78" s="577"/>
    </row>
    <row r="79" spans="1:74" x14ac:dyDescent="0.2">
      <c r="A79" s="575"/>
      <c r="B79" s="574"/>
      <c r="C79" s="577"/>
      <c r="D79" s="577"/>
      <c r="E79" s="577"/>
      <c r="F79" s="577"/>
      <c r="G79" s="577"/>
      <c r="H79" s="577"/>
      <c r="I79" s="577"/>
      <c r="J79" s="577"/>
      <c r="K79" s="577"/>
      <c r="L79" s="577"/>
      <c r="M79" s="577"/>
      <c r="N79" s="577"/>
      <c r="O79" s="577"/>
      <c r="P79" s="577"/>
      <c r="Q79" s="577"/>
      <c r="R79" s="577"/>
      <c r="S79" s="577"/>
      <c r="T79" s="577"/>
      <c r="U79" s="577"/>
      <c r="V79" s="577"/>
      <c r="W79" s="577"/>
      <c r="X79" s="577"/>
      <c r="Y79" s="577"/>
      <c r="Z79" s="577"/>
      <c r="AA79" s="577"/>
      <c r="AB79" s="577"/>
      <c r="AC79" s="577"/>
      <c r="AD79" s="577"/>
      <c r="AE79" s="577"/>
      <c r="AF79" s="577"/>
      <c r="AG79" s="577"/>
      <c r="AH79" s="577"/>
      <c r="AI79" s="577"/>
      <c r="AJ79" s="577"/>
      <c r="AK79" s="577"/>
      <c r="AL79" s="577"/>
      <c r="AM79" s="577"/>
      <c r="AN79" s="577"/>
      <c r="AO79" s="577"/>
      <c r="AP79" s="577"/>
      <c r="AQ79" s="577"/>
      <c r="AR79" s="577"/>
      <c r="AS79" s="577"/>
      <c r="AT79" s="577"/>
      <c r="AU79" s="577"/>
      <c r="AV79" s="577"/>
      <c r="AW79" s="577"/>
      <c r="AX79" s="577"/>
      <c r="AY79" s="577"/>
      <c r="AZ79" s="577"/>
      <c r="BA79" s="577"/>
      <c r="BB79" s="577"/>
      <c r="BC79" s="577"/>
      <c r="BD79" s="703"/>
      <c r="BE79" s="703"/>
      <c r="BF79" s="703"/>
      <c r="BG79" s="577"/>
      <c r="BH79" s="577"/>
      <c r="BI79" s="577"/>
      <c r="BJ79" s="577"/>
      <c r="BK79" s="577"/>
      <c r="BL79" s="577"/>
      <c r="BM79" s="577"/>
      <c r="BN79" s="577"/>
      <c r="BO79" s="577"/>
      <c r="BP79" s="577"/>
      <c r="BQ79" s="577"/>
      <c r="BR79" s="577"/>
      <c r="BS79" s="577"/>
      <c r="BT79" s="577"/>
      <c r="BU79" s="577"/>
      <c r="BV79" s="577"/>
    </row>
    <row r="80" spans="1:74" x14ac:dyDescent="0.2">
      <c r="B80" s="576"/>
      <c r="C80" s="577"/>
      <c r="D80" s="577"/>
      <c r="E80" s="577"/>
      <c r="F80" s="577"/>
      <c r="G80" s="577"/>
      <c r="H80" s="577"/>
      <c r="I80" s="577"/>
      <c r="J80" s="577"/>
      <c r="K80" s="577"/>
      <c r="L80" s="577"/>
      <c r="M80" s="577"/>
      <c r="N80" s="577"/>
      <c r="O80" s="577"/>
      <c r="P80" s="577"/>
      <c r="Q80" s="577"/>
      <c r="R80" s="577"/>
      <c r="S80" s="577"/>
      <c r="T80" s="577"/>
      <c r="U80" s="577"/>
      <c r="V80" s="577"/>
      <c r="W80" s="577"/>
      <c r="X80" s="577"/>
      <c r="Y80" s="577"/>
      <c r="Z80" s="577"/>
      <c r="AA80" s="577"/>
      <c r="AB80" s="577"/>
      <c r="AC80" s="577"/>
      <c r="AD80" s="577"/>
      <c r="AE80" s="577"/>
      <c r="AF80" s="577"/>
      <c r="AG80" s="577"/>
      <c r="AH80" s="577"/>
      <c r="AI80" s="577"/>
      <c r="AJ80" s="577"/>
      <c r="AK80" s="577"/>
      <c r="AL80" s="577"/>
      <c r="AM80" s="577"/>
      <c r="AN80" s="577"/>
      <c r="AO80" s="577"/>
      <c r="AP80" s="577"/>
      <c r="AQ80" s="577"/>
      <c r="AR80" s="577"/>
      <c r="AS80" s="577"/>
      <c r="AT80" s="577"/>
      <c r="AU80" s="577"/>
      <c r="AV80" s="577"/>
      <c r="AW80" s="577"/>
      <c r="AX80" s="577"/>
      <c r="AY80" s="577"/>
      <c r="AZ80" s="577"/>
      <c r="BA80" s="577"/>
      <c r="BB80" s="577"/>
      <c r="BC80" s="577"/>
      <c r="BD80" s="703"/>
      <c r="BE80" s="703"/>
      <c r="BF80" s="703"/>
      <c r="BG80" s="577"/>
      <c r="BH80" s="577"/>
      <c r="BI80" s="577"/>
      <c r="BJ80" s="577"/>
      <c r="BK80" s="577"/>
      <c r="BL80" s="577"/>
      <c r="BM80" s="577"/>
      <c r="BN80" s="577"/>
      <c r="BO80" s="577"/>
      <c r="BP80" s="577"/>
      <c r="BQ80" s="577"/>
      <c r="BR80" s="577"/>
      <c r="BS80" s="577"/>
      <c r="BT80" s="577"/>
      <c r="BU80" s="577"/>
      <c r="BV80" s="577"/>
    </row>
    <row r="81" spans="1:74" x14ac:dyDescent="0.2">
      <c r="B81" s="574"/>
      <c r="C81" s="577"/>
      <c r="D81" s="577"/>
      <c r="E81" s="577"/>
      <c r="F81" s="577"/>
      <c r="G81" s="577"/>
      <c r="H81" s="577"/>
      <c r="I81" s="577"/>
      <c r="J81" s="577"/>
      <c r="K81" s="577"/>
      <c r="L81" s="577"/>
      <c r="M81" s="577"/>
      <c r="N81" s="577"/>
      <c r="O81" s="577"/>
      <c r="P81" s="577"/>
      <c r="Q81" s="577"/>
      <c r="R81" s="577"/>
      <c r="S81" s="577"/>
      <c r="T81" s="577"/>
      <c r="U81" s="577"/>
      <c r="V81" s="577"/>
      <c r="W81" s="577"/>
      <c r="X81" s="577"/>
      <c r="Y81" s="577"/>
      <c r="Z81" s="577"/>
      <c r="AA81" s="577"/>
      <c r="AB81" s="577"/>
      <c r="AC81" s="577"/>
      <c r="AD81" s="577"/>
      <c r="AE81" s="577"/>
      <c r="AF81" s="577"/>
      <c r="AG81" s="577"/>
      <c r="AH81" s="577"/>
      <c r="AI81" s="577"/>
      <c r="AJ81" s="577"/>
      <c r="AK81" s="577"/>
      <c r="AL81" s="577"/>
      <c r="AM81" s="577"/>
      <c r="AN81" s="577"/>
      <c r="AO81" s="577"/>
      <c r="AP81" s="577"/>
      <c r="AQ81" s="577"/>
      <c r="AR81" s="577"/>
      <c r="AS81" s="577"/>
      <c r="AT81" s="577"/>
      <c r="AU81" s="577"/>
      <c r="AV81" s="577"/>
      <c r="AW81" s="577"/>
      <c r="AX81" s="577"/>
      <c r="AY81" s="577"/>
      <c r="AZ81" s="577"/>
      <c r="BA81" s="577"/>
      <c r="BB81" s="577"/>
      <c r="BC81" s="577"/>
      <c r="BD81" s="703"/>
      <c r="BE81" s="703"/>
      <c r="BF81" s="703"/>
      <c r="BG81" s="577"/>
      <c r="BH81" s="577"/>
      <c r="BI81" s="577"/>
      <c r="BJ81" s="577"/>
      <c r="BK81" s="577"/>
      <c r="BL81" s="577"/>
      <c r="BM81" s="577"/>
      <c r="BN81" s="577"/>
      <c r="BO81" s="577"/>
      <c r="BP81" s="577"/>
      <c r="BQ81" s="577"/>
      <c r="BR81" s="577"/>
      <c r="BS81" s="577"/>
      <c r="BT81" s="577"/>
      <c r="BU81" s="577"/>
      <c r="BV81" s="577"/>
    </row>
    <row r="82" spans="1:74" x14ac:dyDescent="0.2">
      <c r="A82" s="575"/>
      <c r="B82" s="574"/>
      <c r="C82" s="577"/>
      <c r="D82" s="577"/>
      <c r="E82" s="577"/>
      <c r="F82" s="577"/>
      <c r="G82" s="577"/>
      <c r="H82" s="577"/>
      <c r="I82" s="577"/>
      <c r="J82" s="577"/>
      <c r="K82" s="577"/>
      <c r="L82" s="577"/>
      <c r="M82" s="577"/>
      <c r="N82" s="577"/>
      <c r="O82" s="577"/>
      <c r="P82" s="577"/>
      <c r="Q82" s="577"/>
      <c r="R82" s="577"/>
      <c r="S82" s="577"/>
      <c r="T82" s="577"/>
      <c r="U82" s="577"/>
      <c r="V82" s="577"/>
      <c r="W82" s="577"/>
      <c r="X82" s="577"/>
      <c r="Y82" s="577"/>
      <c r="Z82" s="577"/>
      <c r="AA82" s="577"/>
      <c r="AB82" s="577"/>
      <c r="AC82" s="577"/>
      <c r="AD82" s="577"/>
      <c r="AE82" s="577"/>
      <c r="AF82" s="577"/>
      <c r="AG82" s="577"/>
      <c r="AH82" s="577"/>
      <c r="AI82" s="577"/>
      <c r="AJ82" s="577"/>
      <c r="AK82" s="577"/>
      <c r="AL82" s="577"/>
      <c r="AM82" s="577"/>
      <c r="AN82" s="577"/>
      <c r="AO82" s="577"/>
      <c r="AP82" s="577"/>
      <c r="AQ82" s="577"/>
      <c r="AR82" s="577"/>
      <c r="AS82" s="577"/>
      <c r="AT82" s="577"/>
      <c r="AU82" s="577"/>
      <c r="AV82" s="577"/>
      <c r="AW82" s="577"/>
      <c r="AX82" s="577"/>
      <c r="AY82" s="577"/>
      <c r="AZ82" s="577"/>
      <c r="BA82" s="577"/>
      <c r="BB82" s="577"/>
      <c r="BC82" s="577"/>
      <c r="BD82" s="703"/>
      <c r="BE82" s="703"/>
      <c r="BF82" s="703"/>
      <c r="BG82" s="577"/>
      <c r="BH82" s="577"/>
      <c r="BI82" s="577"/>
      <c r="BJ82" s="577"/>
      <c r="BK82" s="577"/>
      <c r="BL82" s="577"/>
      <c r="BM82" s="577"/>
      <c r="BN82" s="577"/>
      <c r="BO82" s="577"/>
      <c r="BP82" s="577"/>
      <c r="BQ82" s="577"/>
      <c r="BR82" s="577"/>
      <c r="BS82" s="577"/>
      <c r="BT82" s="577"/>
      <c r="BU82" s="577"/>
      <c r="BV82" s="577"/>
    </row>
    <row r="84" spans="1:74" x14ac:dyDescent="0.2">
      <c r="B84" s="576"/>
      <c r="C84" s="577"/>
      <c r="D84" s="577"/>
      <c r="E84" s="577"/>
      <c r="F84" s="577"/>
      <c r="G84" s="577"/>
      <c r="H84" s="577"/>
      <c r="I84" s="577"/>
      <c r="J84" s="577"/>
      <c r="K84" s="577"/>
      <c r="L84" s="577"/>
      <c r="M84" s="577"/>
      <c r="N84" s="577"/>
      <c r="O84" s="577"/>
      <c r="P84" s="577"/>
      <c r="Q84" s="577"/>
      <c r="R84" s="577"/>
      <c r="S84" s="577"/>
      <c r="T84" s="577"/>
      <c r="U84" s="577"/>
      <c r="V84" s="577"/>
      <c r="W84" s="577"/>
      <c r="X84" s="577"/>
      <c r="Y84" s="577"/>
      <c r="Z84" s="577"/>
      <c r="AA84" s="577"/>
      <c r="AB84" s="577"/>
      <c r="AC84" s="577"/>
      <c r="AD84" s="577"/>
      <c r="AE84" s="577"/>
      <c r="AF84" s="577"/>
      <c r="AG84" s="577"/>
      <c r="AH84" s="577"/>
      <c r="AI84" s="577"/>
      <c r="AJ84" s="577"/>
      <c r="AK84" s="577"/>
      <c r="AL84" s="577"/>
      <c r="AM84" s="577"/>
      <c r="AN84" s="577"/>
      <c r="AO84" s="577"/>
      <c r="AP84" s="577"/>
      <c r="AQ84" s="577"/>
      <c r="AR84" s="577"/>
      <c r="AS84" s="577"/>
      <c r="AT84" s="577"/>
      <c r="AU84" s="577"/>
      <c r="AV84" s="577"/>
      <c r="AW84" s="577"/>
      <c r="AX84" s="577"/>
      <c r="AY84" s="577"/>
      <c r="AZ84" s="577"/>
      <c r="BA84" s="577"/>
      <c r="BB84" s="577"/>
      <c r="BC84" s="577"/>
      <c r="BD84" s="703"/>
      <c r="BE84" s="703"/>
      <c r="BF84" s="703"/>
      <c r="BG84" s="577"/>
      <c r="BH84" s="577"/>
      <c r="BI84" s="577"/>
      <c r="BJ84" s="577"/>
      <c r="BK84" s="577"/>
      <c r="BL84" s="577"/>
      <c r="BM84" s="577"/>
      <c r="BN84" s="577"/>
      <c r="BO84" s="577"/>
      <c r="BP84" s="577"/>
      <c r="BQ84" s="577"/>
      <c r="BR84" s="577"/>
      <c r="BS84" s="577"/>
      <c r="BT84" s="577"/>
      <c r="BU84" s="577"/>
      <c r="BV84" s="577"/>
    </row>
    <row r="85" spans="1:74" x14ac:dyDescent="0.2">
      <c r="B85" s="574"/>
      <c r="C85" s="577"/>
      <c r="D85" s="577"/>
      <c r="E85" s="577"/>
      <c r="F85" s="577"/>
      <c r="G85" s="577"/>
      <c r="H85" s="577"/>
      <c r="I85" s="577"/>
      <c r="J85" s="577"/>
      <c r="K85" s="577"/>
      <c r="L85" s="577"/>
      <c r="M85" s="577"/>
      <c r="N85" s="577"/>
      <c r="O85" s="577"/>
      <c r="P85" s="577"/>
      <c r="Q85" s="577"/>
      <c r="R85" s="577"/>
      <c r="S85" s="577"/>
      <c r="T85" s="577"/>
      <c r="U85" s="577"/>
      <c r="V85" s="577"/>
      <c r="W85" s="577"/>
      <c r="X85" s="577"/>
      <c r="Y85" s="577"/>
      <c r="Z85" s="577"/>
      <c r="AA85" s="577"/>
      <c r="AB85" s="577"/>
      <c r="AC85" s="577"/>
      <c r="AD85" s="577"/>
      <c r="AE85" s="577"/>
      <c r="AF85" s="577"/>
      <c r="AG85" s="577"/>
      <c r="AH85" s="577"/>
      <c r="AI85" s="577"/>
      <c r="AJ85" s="577"/>
      <c r="AK85" s="577"/>
      <c r="AL85" s="577"/>
      <c r="AM85" s="577"/>
      <c r="AN85" s="577"/>
      <c r="AO85" s="577"/>
      <c r="AP85" s="577"/>
      <c r="AQ85" s="577"/>
      <c r="AR85" s="577"/>
      <c r="AS85" s="577"/>
      <c r="AT85" s="577"/>
      <c r="AU85" s="577"/>
      <c r="AV85" s="577"/>
      <c r="AW85" s="577"/>
      <c r="AX85" s="577"/>
      <c r="AY85" s="577"/>
      <c r="AZ85" s="577"/>
      <c r="BA85" s="577"/>
      <c r="BB85" s="577"/>
      <c r="BC85" s="577"/>
      <c r="BD85" s="703"/>
      <c r="BE85" s="703"/>
      <c r="BF85" s="703"/>
      <c r="BG85" s="577"/>
      <c r="BH85" s="577"/>
      <c r="BI85" s="577"/>
      <c r="BJ85" s="577"/>
      <c r="BK85" s="577"/>
      <c r="BL85" s="577"/>
      <c r="BM85" s="577"/>
      <c r="BN85" s="577"/>
      <c r="BO85" s="577"/>
      <c r="BP85" s="577"/>
      <c r="BQ85" s="577"/>
      <c r="BR85" s="577"/>
      <c r="BS85" s="577"/>
      <c r="BT85" s="577"/>
      <c r="BU85" s="577"/>
      <c r="BV85" s="577"/>
    </row>
    <row r="86" spans="1:74" x14ac:dyDescent="0.2">
      <c r="A86" s="575"/>
      <c r="B86" s="574"/>
      <c r="C86" s="577"/>
      <c r="D86" s="577"/>
      <c r="E86" s="577"/>
      <c r="F86" s="577"/>
      <c r="G86" s="577"/>
      <c r="H86" s="577"/>
      <c r="I86" s="577"/>
      <c r="J86" s="577"/>
      <c r="K86" s="577"/>
      <c r="L86" s="577"/>
      <c r="M86" s="577"/>
      <c r="N86" s="577"/>
      <c r="O86" s="577"/>
      <c r="P86" s="577"/>
      <c r="Q86" s="577"/>
      <c r="R86" s="577"/>
      <c r="S86" s="577"/>
      <c r="T86" s="577"/>
      <c r="U86" s="577"/>
      <c r="V86" s="577"/>
      <c r="W86" s="577"/>
      <c r="X86" s="577"/>
      <c r="Y86" s="577"/>
      <c r="Z86" s="577"/>
      <c r="AA86" s="577"/>
      <c r="AB86" s="577"/>
      <c r="AC86" s="577"/>
      <c r="AD86" s="577"/>
      <c r="AE86" s="577"/>
      <c r="AF86" s="577"/>
      <c r="AG86" s="577"/>
      <c r="AH86" s="577"/>
      <c r="AI86" s="577"/>
      <c r="AJ86" s="577"/>
      <c r="AK86" s="577"/>
      <c r="AL86" s="577"/>
      <c r="AM86" s="577"/>
      <c r="AN86" s="577"/>
      <c r="AO86" s="577"/>
      <c r="AP86" s="577"/>
      <c r="AQ86" s="577"/>
      <c r="AR86" s="577"/>
      <c r="AS86" s="577"/>
      <c r="AT86" s="577"/>
      <c r="AU86" s="577"/>
      <c r="AV86" s="577"/>
      <c r="AW86" s="577"/>
      <c r="AX86" s="577"/>
      <c r="AY86" s="577"/>
      <c r="AZ86" s="577"/>
      <c r="BA86" s="577"/>
      <c r="BB86" s="577"/>
      <c r="BC86" s="577"/>
      <c r="BD86" s="703"/>
      <c r="BE86" s="703"/>
      <c r="BF86" s="703"/>
      <c r="BG86" s="577"/>
      <c r="BH86" s="577"/>
      <c r="BI86" s="577"/>
      <c r="BJ86" s="577"/>
      <c r="BK86" s="577"/>
      <c r="BL86" s="577"/>
      <c r="BM86" s="577"/>
      <c r="BN86" s="577"/>
      <c r="BO86" s="577"/>
      <c r="BP86" s="577"/>
      <c r="BQ86" s="577"/>
      <c r="BR86" s="577"/>
      <c r="BS86" s="577"/>
      <c r="BT86" s="577"/>
      <c r="BU86" s="577"/>
      <c r="BV86" s="577"/>
    </row>
    <row r="88" spans="1:74" x14ac:dyDescent="0.2">
      <c r="B88" s="576"/>
      <c r="C88" s="578"/>
      <c r="D88" s="578"/>
      <c r="E88" s="578"/>
      <c r="F88" s="578"/>
      <c r="G88" s="578"/>
      <c r="H88" s="578"/>
      <c r="I88" s="578"/>
      <c r="J88" s="578"/>
      <c r="K88" s="578"/>
      <c r="L88" s="578"/>
      <c r="M88" s="578"/>
      <c r="N88" s="578"/>
      <c r="O88" s="578"/>
      <c r="P88" s="578"/>
      <c r="Q88" s="578"/>
      <c r="R88" s="578"/>
      <c r="S88" s="578"/>
      <c r="T88" s="578"/>
      <c r="U88" s="578"/>
      <c r="V88" s="578"/>
      <c r="W88" s="578"/>
      <c r="X88" s="578"/>
      <c r="Y88" s="578"/>
      <c r="Z88" s="578"/>
      <c r="AA88" s="578"/>
      <c r="AB88" s="578"/>
      <c r="AC88" s="578"/>
      <c r="AD88" s="578"/>
      <c r="AE88" s="578"/>
      <c r="AF88" s="578"/>
      <c r="AG88" s="578"/>
      <c r="AH88" s="578"/>
      <c r="AI88" s="578"/>
      <c r="AJ88" s="578"/>
      <c r="AK88" s="578"/>
      <c r="AL88" s="578"/>
      <c r="AM88" s="578"/>
      <c r="AN88" s="578"/>
      <c r="AO88" s="578"/>
      <c r="AP88" s="578"/>
      <c r="AQ88" s="578"/>
      <c r="AR88" s="578"/>
      <c r="AS88" s="578"/>
      <c r="AT88" s="578"/>
      <c r="AU88" s="578"/>
      <c r="AV88" s="578"/>
      <c r="AW88" s="578"/>
      <c r="AX88" s="578"/>
      <c r="AY88" s="578"/>
      <c r="AZ88" s="578"/>
      <c r="BA88" s="578"/>
      <c r="BB88" s="578"/>
      <c r="BC88" s="578"/>
      <c r="BD88" s="704"/>
      <c r="BE88" s="704"/>
      <c r="BF88" s="704"/>
      <c r="BG88" s="578"/>
      <c r="BH88" s="578"/>
      <c r="BI88" s="578"/>
      <c r="BJ88" s="578"/>
      <c r="BK88" s="578"/>
      <c r="BL88" s="578"/>
      <c r="BM88" s="578"/>
      <c r="BN88" s="578"/>
      <c r="BO88" s="578"/>
      <c r="BP88" s="578"/>
      <c r="BQ88" s="578"/>
      <c r="BR88" s="578"/>
      <c r="BS88" s="578"/>
      <c r="BT88" s="578"/>
      <c r="BU88" s="578"/>
      <c r="BV88" s="578"/>
    </row>
    <row r="89" spans="1:74" x14ac:dyDescent="0.2">
      <c r="B89" s="574"/>
      <c r="C89" s="578"/>
      <c r="D89" s="578"/>
      <c r="E89" s="578"/>
      <c r="F89" s="578"/>
      <c r="G89" s="578"/>
      <c r="H89" s="578"/>
      <c r="I89" s="578"/>
      <c r="J89" s="578"/>
      <c r="K89" s="578"/>
      <c r="L89" s="578"/>
      <c r="M89" s="578"/>
      <c r="N89" s="578"/>
      <c r="O89" s="578"/>
      <c r="P89" s="578"/>
      <c r="Q89" s="578"/>
      <c r="R89" s="578"/>
      <c r="S89" s="578"/>
      <c r="T89" s="578"/>
      <c r="U89" s="578"/>
      <c r="V89" s="578"/>
      <c r="W89" s="578"/>
      <c r="X89" s="578"/>
      <c r="Y89" s="578"/>
      <c r="Z89" s="578"/>
      <c r="AA89" s="578"/>
      <c r="AB89" s="578"/>
      <c r="AC89" s="578"/>
      <c r="AD89" s="578"/>
      <c r="AE89" s="578"/>
      <c r="AF89" s="578"/>
      <c r="AG89" s="578"/>
      <c r="AH89" s="578"/>
      <c r="AI89" s="578"/>
      <c r="AJ89" s="578"/>
      <c r="AK89" s="578"/>
      <c r="AL89" s="578"/>
      <c r="AM89" s="578"/>
      <c r="AN89" s="578"/>
      <c r="AO89" s="578"/>
      <c r="AP89" s="578"/>
      <c r="AQ89" s="578"/>
      <c r="AR89" s="578"/>
      <c r="AS89" s="578"/>
      <c r="AT89" s="578"/>
      <c r="AU89" s="578"/>
      <c r="AV89" s="578"/>
      <c r="AW89" s="578"/>
      <c r="AX89" s="578"/>
      <c r="AY89" s="578"/>
      <c r="AZ89" s="578"/>
      <c r="BA89" s="578"/>
      <c r="BB89" s="578"/>
      <c r="BC89" s="578"/>
      <c r="BD89" s="704"/>
      <c r="BE89" s="704"/>
      <c r="BF89" s="704"/>
      <c r="BG89" s="578"/>
      <c r="BH89" s="578"/>
      <c r="BI89" s="578"/>
      <c r="BJ89" s="578"/>
      <c r="BK89" s="578"/>
      <c r="BL89" s="578"/>
      <c r="BM89" s="578"/>
      <c r="BN89" s="578"/>
      <c r="BO89" s="578"/>
      <c r="BP89" s="578"/>
      <c r="BQ89" s="578"/>
      <c r="BR89" s="578"/>
      <c r="BS89" s="578"/>
      <c r="BT89" s="578"/>
      <c r="BU89" s="578"/>
      <c r="BV89" s="578"/>
    </row>
    <row r="90" spans="1:74" x14ac:dyDescent="0.2">
      <c r="A90" s="575"/>
      <c r="B90" s="574"/>
      <c r="C90" s="577"/>
      <c r="D90" s="577"/>
      <c r="E90" s="577"/>
      <c r="F90" s="577"/>
      <c r="G90" s="577"/>
      <c r="H90" s="577"/>
      <c r="I90" s="577"/>
      <c r="J90" s="577"/>
      <c r="K90" s="577"/>
      <c r="L90" s="577"/>
      <c r="M90" s="577"/>
      <c r="N90" s="577"/>
      <c r="O90" s="577"/>
      <c r="P90" s="577"/>
      <c r="Q90" s="577"/>
      <c r="R90" s="577"/>
      <c r="S90" s="577"/>
      <c r="T90" s="577"/>
      <c r="U90" s="577"/>
      <c r="V90" s="577"/>
      <c r="W90" s="577"/>
      <c r="X90" s="577"/>
      <c r="Y90" s="577"/>
      <c r="Z90" s="577"/>
      <c r="AA90" s="577"/>
      <c r="AB90" s="577"/>
      <c r="AC90" s="577"/>
      <c r="AD90" s="577"/>
      <c r="AE90" s="577"/>
      <c r="AF90" s="577"/>
      <c r="AG90" s="577"/>
      <c r="AH90" s="577"/>
      <c r="AI90" s="577"/>
      <c r="AJ90" s="577"/>
      <c r="AK90" s="577"/>
      <c r="AL90" s="577"/>
      <c r="AM90" s="577"/>
      <c r="AN90" s="577"/>
      <c r="AO90" s="577"/>
      <c r="AP90" s="577"/>
      <c r="AQ90" s="577"/>
      <c r="AR90" s="577"/>
      <c r="AS90" s="577"/>
      <c r="AT90" s="577"/>
      <c r="AU90" s="577"/>
      <c r="AV90" s="577"/>
      <c r="AW90" s="577"/>
      <c r="AX90" s="577"/>
      <c r="AY90" s="577"/>
      <c r="AZ90" s="577"/>
      <c r="BA90" s="577"/>
      <c r="BB90" s="577"/>
      <c r="BC90" s="577"/>
      <c r="BD90" s="703"/>
      <c r="BE90" s="703"/>
      <c r="BF90" s="703"/>
      <c r="BG90" s="577"/>
      <c r="BH90" s="577"/>
      <c r="BI90" s="577"/>
      <c r="BJ90" s="577"/>
      <c r="BK90" s="577"/>
      <c r="BL90" s="577"/>
      <c r="BM90" s="577"/>
      <c r="BN90" s="577"/>
      <c r="BO90" s="577"/>
      <c r="BP90" s="577"/>
      <c r="BQ90" s="577"/>
      <c r="BR90" s="577"/>
      <c r="BS90" s="577"/>
      <c r="BT90" s="577"/>
      <c r="BU90" s="577"/>
      <c r="BV90" s="577"/>
    </row>
    <row r="92" spans="1:74" x14ac:dyDescent="0.2">
      <c r="C92" s="579"/>
      <c r="D92" s="579"/>
      <c r="E92" s="579"/>
      <c r="F92" s="579"/>
      <c r="G92" s="579"/>
      <c r="H92" s="579"/>
      <c r="I92" s="579"/>
      <c r="J92" s="579"/>
      <c r="K92" s="579"/>
      <c r="L92" s="579"/>
      <c r="M92" s="579"/>
      <c r="N92" s="579"/>
      <c r="O92" s="579"/>
      <c r="P92" s="579"/>
      <c r="Q92" s="579"/>
      <c r="R92" s="579"/>
      <c r="S92" s="579"/>
      <c r="T92" s="579"/>
      <c r="U92" s="579"/>
      <c r="V92" s="579"/>
      <c r="W92" s="579"/>
      <c r="X92" s="579"/>
      <c r="Y92" s="579"/>
      <c r="Z92" s="579"/>
      <c r="AA92" s="579"/>
      <c r="AB92" s="579"/>
      <c r="AC92" s="579"/>
      <c r="AD92" s="579"/>
      <c r="AE92" s="579"/>
      <c r="AF92" s="579"/>
      <c r="AG92" s="579"/>
      <c r="AH92" s="579"/>
      <c r="AI92" s="579"/>
      <c r="AJ92" s="579"/>
      <c r="AK92" s="579"/>
      <c r="AL92" s="579"/>
      <c r="AM92" s="579"/>
      <c r="AN92" s="579"/>
      <c r="AO92" s="579"/>
      <c r="AP92" s="579"/>
      <c r="AQ92" s="579"/>
      <c r="AR92" s="579"/>
      <c r="AS92" s="579"/>
      <c r="AT92" s="579"/>
      <c r="AU92" s="579"/>
      <c r="AV92" s="579"/>
      <c r="AW92" s="579"/>
      <c r="AX92" s="579"/>
      <c r="AY92" s="579"/>
      <c r="AZ92" s="579"/>
      <c r="BA92" s="579"/>
      <c r="BB92" s="579"/>
      <c r="BC92" s="579"/>
      <c r="BD92" s="705"/>
      <c r="BE92" s="705"/>
      <c r="BF92" s="705"/>
      <c r="BG92" s="579"/>
      <c r="BH92" s="579"/>
      <c r="BI92" s="579"/>
      <c r="BJ92" s="579"/>
      <c r="BK92" s="579"/>
      <c r="BL92" s="579"/>
      <c r="BM92" s="579"/>
      <c r="BN92" s="579"/>
      <c r="BO92" s="579"/>
      <c r="BP92" s="579"/>
      <c r="BQ92" s="579"/>
      <c r="BR92" s="579"/>
      <c r="BS92" s="579"/>
      <c r="BT92" s="579"/>
      <c r="BU92" s="579"/>
      <c r="BV92" s="579"/>
    </row>
    <row r="93" spans="1:74" x14ac:dyDescent="0.2">
      <c r="C93" s="580"/>
      <c r="D93" s="580"/>
      <c r="E93" s="580"/>
      <c r="F93" s="580"/>
      <c r="G93" s="580"/>
      <c r="H93" s="580"/>
      <c r="I93" s="580"/>
      <c r="J93" s="580"/>
      <c r="K93" s="580"/>
      <c r="L93" s="580"/>
      <c r="M93" s="580"/>
      <c r="N93" s="580"/>
      <c r="O93" s="580"/>
      <c r="P93" s="580"/>
      <c r="Q93" s="580"/>
      <c r="R93" s="580"/>
      <c r="S93" s="580"/>
      <c r="T93" s="580"/>
      <c r="U93" s="580"/>
      <c r="V93" s="580"/>
      <c r="W93" s="580"/>
      <c r="X93" s="580"/>
      <c r="Y93" s="580"/>
      <c r="Z93" s="580"/>
      <c r="AA93" s="580"/>
      <c r="AB93" s="580"/>
      <c r="AC93" s="580"/>
      <c r="AD93" s="580"/>
      <c r="AE93" s="580"/>
      <c r="AF93" s="580"/>
      <c r="AG93" s="580"/>
      <c r="AH93" s="580"/>
      <c r="AI93" s="580"/>
      <c r="AJ93" s="580"/>
      <c r="AK93" s="580"/>
      <c r="AL93" s="580"/>
      <c r="AM93" s="580"/>
      <c r="AN93" s="580"/>
      <c r="AO93" s="580"/>
      <c r="AP93" s="580"/>
      <c r="AQ93" s="580"/>
      <c r="AR93" s="580"/>
      <c r="AS93" s="580"/>
      <c r="AT93" s="580"/>
      <c r="AU93" s="580"/>
      <c r="AV93" s="580"/>
      <c r="AW93" s="580"/>
      <c r="AX93" s="580"/>
      <c r="AY93" s="580"/>
      <c r="AZ93" s="580"/>
      <c r="BA93" s="580"/>
      <c r="BB93" s="580"/>
      <c r="BC93" s="580"/>
      <c r="BD93" s="706"/>
      <c r="BE93" s="706"/>
      <c r="BF93" s="706"/>
      <c r="BG93" s="580"/>
      <c r="BH93" s="580"/>
      <c r="BI93" s="580"/>
      <c r="BJ93" s="580"/>
      <c r="BK93" s="580"/>
      <c r="BL93" s="580"/>
      <c r="BM93" s="580"/>
      <c r="BN93" s="580"/>
      <c r="BO93" s="580"/>
      <c r="BP93" s="580"/>
      <c r="BQ93" s="580"/>
      <c r="BR93" s="580"/>
      <c r="BS93" s="580"/>
      <c r="BT93" s="580"/>
      <c r="BU93" s="580"/>
      <c r="BV93" s="580"/>
    </row>
    <row r="94" spans="1:74" x14ac:dyDescent="0.2">
      <c r="B94" s="574"/>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A7" sqref="BA7:BA35"/>
    </sheetView>
  </sheetViews>
  <sheetFormatPr defaultColWidth="11" defaultRowHeight="11.25" x14ac:dyDescent="0.2"/>
  <cols>
    <col min="1" max="1" width="13.5703125" style="548" customWidth="1"/>
    <col min="2" max="2" width="24.42578125" style="548" customWidth="1"/>
    <col min="3" max="55" width="6.5703125" style="548" customWidth="1"/>
    <col min="56" max="58" width="6.5703125" style="707" customWidth="1"/>
    <col min="59" max="74" width="6.5703125" style="548" customWidth="1"/>
    <col min="75" max="249" width="11" style="548"/>
    <col min="250" max="250" width="1.5703125" style="548" customWidth="1"/>
    <col min="251" max="16384" width="11" style="548"/>
  </cols>
  <sheetData>
    <row r="1" spans="1:74" ht="12.75" customHeight="1" x14ac:dyDescent="0.2">
      <c r="A1" s="789" t="s">
        <v>995</v>
      </c>
      <c r="B1" s="546" t="s">
        <v>484</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90"/>
      <c r="B2" s="541" t="str">
        <f>"U.S. Energy Information Administration  |  Short-Term Energy Outlook  - "&amp;Dates!D1</f>
        <v>U.S. Energy Information Administration  |  Short-Term Energy Outlook  - April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81"/>
      <c r="B3" s="551"/>
      <c r="C3" s="798">
        <f>Dates!D3</f>
        <v>2014</v>
      </c>
      <c r="D3" s="799"/>
      <c r="E3" s="799"/>
      <c r="F3" s="799"/>
      <c r="G3" s="799"/>
      <c r="H3" s="799"/>
      <c r="I3" s="799"/>
      <c r="J3" s="799"/>
      <c r="K3" s="799"/>
      <c r="L3" s="799"/>
      <c r="M3" s="799"/>
      <c r="N3" s="842"/>
      <c r="O3" s="798">
        <f>C3+1</f>
        <v>2015</v>
      </c>
      <c r="P3" s="799"/>
      <c r="Q3" s="799"/>
      <c r="R3" s="799"/>
      <c r="S3" s="799"/>
      <c r="T3" s="799"/>
      <c r="U3" s="799"/>
      <c r="V3" s="799"/>
      <c r="W3" s="799"/>
      <c r="X3" s="799"/>
      <c r="Y3" s="799"/>
      <c r="Z3" s="842"/>
      <c r="AA3" s="798">
        <f>O3+1</f>
        <v>2016</v>
      </c>
      <c r="AB3" s="799"/>
      <c r="AC3" s="799"/>
      <c r="AD3" s="799"/>
      <c r="AE3" s="799"/>
      <c r="AF3" s="799"/>
      <c r="AG3" s="799"/>
      <c r="AH3" s="799"/>
      <c r="AI3" s="799"/>
      <c r="AJ3" s="799"/>
      <c r="AK3" s="799"/>
      <c r="AL3" s="842"/>
      <c r="AM3" s="798">
        <f>AA3+1</f>
        <v>2017</v>
      </c>
      <c r="AN3" s="799"/>
      <c r="AO3" s="799"/>
      <c r="AP3" s="799"/>
      <c r="AQ3" s="799"/>
      <c r="AR3" s="799"/>
      <c r="AS3" s="799"/>
      <c r="AT3" s="799"/>
      <c r="AU3" s="799"/>
      <c r="AV3" s="799"/>
      <c r="AW3" s="799"/>
      <c r="AX3" s="842"/>
      <c r="AY3" s="798">
        <f>AM3+1</f>
        <v>2018</v>
      </c>
      <c r="AZ3" s="799"/>
      <c r="BA3" s="799"/>
      <c r="BB3" s="799"/>
      <c r="BC3" s="799"/>
      <c r="BD3" s="799"/>
      <c r="BE3" s="799"/>
      <c r="BF3" s="799"/>
      <c r="BG3" s="799"/>
      <c r="BH3" s="799"/>
      <c r="BI3" s="799"/>
      <c r="BJ3" s="842"/>
      <c r="BK3" s="798">
        <f>AY3+1</f>
        <v>2019</v>
      </c>
      <c r="BL3" s="799"/>
      <c r="BM3" s="799"/>
      <c r="BN3" s="799"/>
      <c r="BO3" s="799"/>
      <c r="BP3" s="799"/>
      <c r="BQ3" s="799"/>
      <c r="BR3" s="799"/>
      <c r="BS3" s="799"/>
      <c r="BT3" s="799"/>
      <c r="BU3" s="799"/>
      <c r="BV3" s="842"/>
    </row>
    <row r="4" spans="1:74" ht="12.75" customHeight="1" x14ac:dyDescent="0.2">
      <c r="A4" s="581"/>
      <c r="B4" s="552"/>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81"/>
      <c r="B5" s="129" t="s">
        <v>446</v>
      </c>
      <c r="C5" s="553"/>
      <c r="D5" s="553"/>
      <c r="E5" s="553"/>
      <c r="F5" s="553"/>
      <c r="G5" s="553"/>
      <c r="H5" s="553"/>
      <c r="I5" s="553"/>
      <c r="J5" s="553"/>
      <c r="K5" s="553"/>
      <c r="L5" s="553"/>
      <c r="M5" s="553"/>
      <c r="N5" s="553"/>
      <c r="O5" s="553"/>
      <c r="P5" s="553"/>
      <c r="Q5" s="553"/>
      <c r="R5" s="553"/>
      <c r="S5" s="553"/>
      <c r="T5" s="553"/>
      <c r="U5" s="553"/>
      <c r="V5" s="553"/>
      <c r="W5" s="553"/>
      <c r="X5" s="553"/>
      <c r="Y5" s="553"/>
      <c r="Z5" s="553"/>
      <c r="AA5" s="553"/>
      <c r="AB5" s="553"/>
      <c r="AC5" s="553"/>
      <c r="AD5" s="553"/>
      <c r="AE5" s="553"/>
      <c r="AF5" s="553"/>
      <c r="AG5" s="553"/>
      <c r="AH5" s="553"/>
      <c r="AI5" s="553"/>
      <c r="AJ5" s="553"/>
      <c r="AK5" s="553"/>
      <c r="AL5" s="553"/>
      <c r="AM5" s="553"/>
      <c r="AN5" s="553"/>
      <c r="AO5" s="553"/>
      <c r="AP5" s="553"/>
      <c r="AQ5" s="553"/>
      <c r="AR5" s="553"/>
      <c r="AS5" s="553"/>
      <c r="AT5" s="553"/>
      <c r="AU5" s="553"/>
      <c r="AV5" s="553"/>
      <c r="AW5" s="553"/>
      <c r="AX5" s="553"/>
      <c r="AY5" s="553"/>
      <c r="AZ5" s="553"/>
      <c r="BA5" s="553"/>
      <c r="BB5" s="553"/>
      <c r="BC5" s="553"/>
      <c r="BD5" s="708"/>
      <c r="BE5" s="708"/>
      <c r="BF5" s="708"/>
      <c r="BG5" s="708"/>
      <c r="BH5" s="708"/>
      <c r="BI5" s="708"/>
      <c r="BJ5" s="553"/>
      <c r="BK5" s="553"/>
      <c r="BL5" s="553"/>
      <c r="BM5" s="553"/>
      <c r="BN5" s="553"/>
      <c r="BO5" s="553"/>
      <c r="BP5" s="553"/>
      <c r="BQ5" s="553"/>
      <c r="BR5" s="553"/>
      <c r="BS5" s="553"/>
      <c r="BT5" s="553"/>
      <c r="BU5" s="553"/>
      <c r="BV5" s="553"/>
    </row>
    <row r="6" spans="1:74" ht="11.1" customHeight="1" x14ac:dyDescent="0.2">
      <c r="A6" s="581"/>
      <c r="B6" s="129" t="s">
        <v>447</v>
      </c>
      <c r="C6" s="582"/>
      <c r="D6" s="582"/>
      <c r="E6" s="582"/>
      <c r="F6" s="582"/>
      <c r="G6" s="582"/>
      <c r="H6" s="582"/>
      <c r="I6" s="582"/>
      <c r="J6" s="582"/>
      <c r="K6" s="582"/>
      <c r="L6" s="582"/>
      <c r="M6" s="582"/>
      <c r="N6" s="582"/>
      <c r="O6" s="582"/>
      <c r="P6" s="582"/>
      <c r="Q6" s="582"/>
      <c r="R6" s="582"/>
      <c r="S6" s="582"/>
      <c r="T6" s="582"/>
      <c r="U6" s="582"/>
      <c r="V6" s="582"/>
      <c r="W6" s="582"/>
      <c r="X6" s="582"/>
      <c r="Y6" s="582"/>
      <c r="Z6" s="582"/>
      <c r="AA6" s="582"/>
      <c r="AB6" s="582"/>
      <c r="AC6" s="582"/>
      <c r="AD6" s="582"/>
      <c r="AE6" s="582"/>
      <c r="AF6" s="582"/>
      <c r="AG6" s="582"/>
      <c r="AH6" s="582"/>
      <c r="AI6" s="582"/>
      <c r="AJ6" s="582"/>
      <c r="AK6" s="582"/>
      <c r="AL6" s="582"/>
      <c r="AM6" s="582"/>
      <c r="AN6" s="582"/>
      <c r="AO6" s="582"/>
      <c r="AP6" s="582"/>
      <c r="AQ6" s="582"/>
      <c r="AR6" s="582"/>
      <c r="AS6" s="582"/>
      <c r="AT6" s="582"/>
      <c r="AU6" s="582"/>
      <c r="AV6" s="582"/>
      <c r="AW6" s="582"/>
      <c r="AX6" s="582"/>
      <c r="AY6" s="582"/>
      <c r="AZ6" s="582"/>
      <c r="BA6" s="582"/>
      <c r="BB6" s="582"/>
      <c r="BC6" s="582"/>
      <c r="BD6" s="709"/>
      <c r="BE6" s="709"/>
      <c r="BF6" s="709"/>
      <c r="BG6" s="709"/>
      <c r="BH6" s="709"/>
      <c r="BI6" s="709"/>
      <c r="BJ6" s="582"/>
      <c r="BK6" s="582"/>
      <c r="BL6" s="582"/>
      <c r="BM6" s="582"/>
      <c r="BN6" s="582"/>
      <c r="BO6" s="582"/>
      <c r="BP6" s="582"/>
      <c r="BQ6" s="582"/>
      <c r="BR6" s="582"/>
      <c r="BS6" s="582"/>
      <c r="BT6" s="582"/>
      <c r="BU6" s="582"/>
      <c r="BV6" s="582"/>
    </row>
    <row r="7" spans="1:74" ht="11.1" customHeight="1" x14ac:dyDescent="0.2">
      <c r="A7" s="556" t="s">
        <v>448</v>
      </c>
      <c r="B7" s="557" t="s">
        <v>449</v>
      </c>
      <c r="C7" s="275">
        <v>2698.2881326000002</v>
      </c>
      <c r="D7" s="275">
        <v>2720.0104471</v>
      </c>
      <c r="E7" s="275">
        <v>2326.5835197000001</v>
      </c>
      <c r="F7" s="275">
        <v>1935.4861203</v>
      </c>
      <c r="G7" s="275">
        <v>2065.5763735</v>
      </c>
      <c r="H7" s="275">
        <v>2477.6041660000001</v>
      </c>
      <c r="I7" s="275">
        <v>2628.8754852000002</v>
      </c>
      <c r="J7" s="275">
        <v>2615.2964164999999</v>
      </c>
      <c r="K7" s="275">
        <v>2304.2450263000001</v>
      </c>
      <c r="L7" s="275">
        <v>1971.8994226</v>
      </c>
      <c r="M7" s="275">
        <v>2155.0435643000001</v>
      </c>
      <c r="N7" s="275">
        <v>2187.0746076999999</v>
      </c>
      <c r="O7" s="275">
        <v>2302.7021673999998</v>
      </c>
      <c r="P7" s="275">
        <v>2397.7039092999999</v>
      </c>
      <c r="Q7" s="275">
        <v>1882.8129177000001</v>
      </c>
      <c r="R7" s="275">
        <v>1618.1147352999999</v>
      </c>
      <c r="S7" s="275">
        <v>1843.6400716000001</v>
      </c>
      <c r="T7" s="275">
        <v>2299.389921</v>
      </c>
      <c r="U7" s="275">
        <v>2469.9838141999999</v>
      </c>
      <c r="V7" s="275">
        <v>2380.9780461</v>
      </c>
      <c r="W7" s="275">
        <v>2160.7575732999999</v>
      </c>
      <c r="X7" s="275">
        <v>1730.9423577</v>
      </c>
      <c r="Y7" s="275">
        <v>1631.4290607</v>
      </c>
      <c r="Z7" s="275">
        <v>1620.1369632000001</v>
      </c>
      <c r="AA7" s="275">
        <v>1999.4650326000001</v>
      </c>
      <c r="AB7" s="275">
        <v>1741.9152366000001</v>
      </c>
      <c r="AC7" s="275">
        <v>1285.9316984</v>
      </c>
      <c r="AD7" s="275">
        <v>1302.1561400000001</v>
      </c>
      <c r="AE7" s="275">
        <v>1452.6492393999999</v>
      </c>
      <c r="AF7" s="275">
        <v>2106.1918682999999</v>
      </c>
      <c r="AG7" s="275">
        <v>2391.3675367999999</v>
      </c>
      <c r="AH7" s="275">
        <v>2380.5749039000002</v>
      </c>
      <c r="AI7" s="275">
        <v>2077.818342</v>
      </c>
      <c r="AJ7" s="275">
        <v>1759.2690081000001</v>
      </c>
      <c r="AK7" s="275">
        <v>1602.5286443</v>
      </c>
      <c r="AL7" s="275">
        <v>2091.8414535000002</v>
      </c>
      <c r="AM7" s="275">
        <v>2044.9652579999999</v>
      </c>
      <c r="AN7" s="275">
        <v>1709.9388239</v>
      </c>
      <c r="AO7" s="275">
        <v>1570.9607903000001</v>
      </c>
      <c r="AP7" s="275">
        <v>1473.8652876000001</v>
      </c>
      <c r="AQ7" s="275">
        <v>1640.1019808999999</v>
      </c>
      <c r="AR7" s="275">
        <v>1962.7900093000001</v>
      </c>
      <c r="AS7" s="275">
        <v>2250.8188243999998</v>
      </c>
      <c r="AT7" s="275">
        <v>2122.6105607</v>
      </c>
      <c r="AU7" s="275">
        <v>1823.4039766999999</v>
      </c>
      <c r="AV7" s="275">
        <v>1617.0493709</v>
      </c>
      <c r="AW7" s="275">
        <v>1695.4735092999999</v>
      </c>
      <c r="AX7" s="275">
        <v>1880.3838905</v>
      </c>
      <c r="AY7" s="275">
        <v>2082.4641544000001</v>
      </c>
      <c r="AZ7" s="275">
        <v>1682.5029999999999</v>
      </c>
      <c r="BA7" s="275">
        <v>1577.4</v>
      </c>
      <c r="BB7" s="338">
        <v>1343.05</v>
      </c>
      <c r="BC7" s="338">
        <v>1531.712</v>
      </c>
      <c r="BD7" s="338">
        <v>1806.441</v>
      </c>
      <c r="BE7" s="338">
        <v>2060.8220000000001</v>
      </c>
      <c r="BF7" s="338">
        <v>2094.62</v>
      </c>
      <c r="BG7" s="338">
        <v>1702.7729999999999</v>
      </c>
      <c r="BH7" s="338">
        <v>1551.278</v>
      </c>
      <c r="BI7" s="338">
        <v>1565.421</v>
      </c>
      <c r="BJ7" s="338">
        <v>1813.2660000000001</v>
      </c>
      <c r="BK7" s="338">
        <v>2020.9649999999999</v>
      </c>
      <c r="BL7" s="338">
        <v>1810.048</v>
      </c>
      <c r="BM7" s="338">
        <v>1586.7</v>
      </c>
      <c r="BN7" s="338">
        <v>1369.1569999999999</v>
      </c>
      <c r="BO7" s="338">
        <v>1508.712</v>
      </c>
      <c r="BP7" s="338">
        <v>1829.6220000000001</v>
      </c>
      <c r="BQ7" s="338">
        <v>2060.8780000000002</v>
      </c>
      <c r="BR7" s="338">
        <v>2072.6610000000001</v>
      </c>
      <c r="BS7" s="338">
        <v>1669.4670000000001</v>
      </c>
      <c r="BT7" s="338">
        <v>1532.4939999999999</v>
      </c>
      <c r="BU7" s="338">
        <v>1555.261</v>
      </c>
      <c r="BV7" s="338">
        <v>1761.6610000000001</v>
      </c>
    </row>
    <row r="8" spans="1:74" ht="11.1" customHeight="1" x14ac:dyDescent="0.2">
      <c r="A8" s="556" t="s">
        <v>450</v>
      </c>
      <c r="B8" s="557" t="s">
        <v>451</v>
      </c>
      <c r="C8" s="275">
        <v>22408.42</v>
      </c>
      <c r="D8" s="275">
        <v>20707.831750000001</v>
      </c>
      <c r="E8" s="275">
        <v>19067.760967999999</v>
      </c>
      <c r="F8" s="275">
        <v>19311.211733</v>
      </c>
      <c r="G8" s="275">
        <v>21941.698484</v>
      </c>
      <c r="H8" s="275">
        <v>25137.525900000001</v>
      </c>
      <c r="I8" s="275">
        <v>28413.048709999999</v>
      </c>
      <c r="J8" s="275">
        <v>30166.778483999999</v>
      </c>
      <c r="K8" s="275">
        <v>26865.334067</v>
      </c>
      <c r="L8" s="275">
        <v>23743.19671</v>
      </c>
      <c r="M8" s="275">
        <v>21109.309099999999</v>
      </c>
      <c r="N8" s="275">
        <v>21738.639644999999</v>
      </c>
      <c r="O8" s="275">
        <v>24039.843903000001</v>
      </c>
      <c r="P8" s="275">
        <v>24147.814643000002</v>
      </c>
      <c r="Q8" s="275">
        <v>23758.062387000002</v>
      </c>
      <c r="R8" s="275">
        <v>23073.310167</v>
      </c>
      <c r="S8" s="275">
        <v>24700.497644999999</v>
      </c>
      <c r="T8" s="275">
        <v>30748.691632999999</v>
      </c>
      <c r="U8" s="275">
        <v>34971.617386999998</v>
      </c>
      <c r="V8" s="275">
        <v>34344.610968000001</v>
      </c>
      <c r="W8" s="275">
        <v>31002.984967</v>
      </c>
      <c r="X8" s="275">
        <v>26608.977580999999</v>
      </c>
      <c r="Y8" s="275">
        <v>25577.865933000001</v>
      </c>
      <c r="Z8" s="275">
        <v>26039.330451999998</v>
      </c>
      <c r="AA8" s="275">
        <v>25356.121580999999</v>
      </c>
      <c r="AB8" s="275">
        <v>24209.732447999999</v>
      </c>
      <c r="AC8" s="275">
        <v>24462.724193999999</v>
      </c>
      <c r="AD8" s="275">
        <v>24486.668233</v>
      </c>
      <c r="AE8" s="275">
        <v>26430.474644999998</v>
      </c>
      <c r="AF8" s="275">
        <v>32857.410633</v>
      </c>
      <c r="AG8" s="275">
        <v>37341.578289999998</v>
      </c>
      <c r="AH8" s="275">
        <v>37688.276355000002</v>
      </c>
      <c r="AI8" s="275">
        <v>31068.026333000002</v>
      </c>
      <c r="AJ8" s="275">
        <v>24535.798354999999</v>
      </c>
      <c r="AK8" s="275">
        <v>22633.465166999998</v>
      </c>
      <c r="AL8" s="275">
        <v>22141.812097000002</v>
      </c>
      <c r="AM8" s="275">
        <v>21409.926839</v>
      </c>
      <c r="AN8" s="275">
        <v>20480.409250000001</v>
      </c>
      <c r="AO8" s="275">
        <v>22370.628355000001</v>
      </c>
      <c r="AP8" s="275">
        <v>21349.626700000001</v>
      </c>
      <c r="AQ8" s="275">
        <v>23331.889483999999</v>
      </c>
      <c r="AR8" s="275">
        <v>29023.196866999999</v>
      </c>
      <c r="AS8" s="275">
        <v>35218.374065000004</v>
      </c>
      <c r="AT8" s="275">
        <v>33847.770773999997</v>
      </c>
      <c r="AU8" s="275">
        <v>29215.385467</v>
      </c>
      <c r="AV8" s="275">
        <v>25612.301613</v>
      </c>
      <c r="AW8" s="275">
        <v>22635.353966999999</v>
      </c>
      <c r="AX8" s="275">
        <v>25325.844806000001</v>
      </c>
      <c r="AY8" s="275">
        <v>26182.938902999998</v>
      </c>
      <c r="AZ8" s="275">
        <v>23419.97</v>
      </c>
      <c r="BA8" s="275">
        <v>23354.54</v>
      </c>
      <c r="BB8" s="338">
        <v>23339.25</v>
      </c>
      <c r="BC8" s="338">
        <v>26912.6</v>
      </c>
      <c r="BD8" s="338">
        <v>32309.18</v>
      </c>
      <c r="BE8" s="338">
        <v>36848.879999999997</v>
      </c>
      <c r="BF8" s="338">
        <v>36999.89</v>
      </c>
      <c r="BG8" s="338">
        <v>30752.65</v>
      </c>
      <c r="BH8" s="338">
        <v>26787.08</v>
      </c>
      <c r="BI8" s="338">
        <v>24786.6</v>
      </c>
      <c r="BJ8" s="338">
        <v>25584.91</v>
      </c>
      <c r="BK8" s="338">
        <v>26523.3</v>
      </c>
      <c r="BL8" s="338">
        <v>24931.119999999999</v>
      </c>
      <c r="BM8" s="338">
        <v>24066.77</v>
      </c>
      <c r="BN8" s="338">
        <v>23342.04</v>
      </c>
      <c r="BO8" s="338">
        <v>26948.61</v>
      </c>
      <c r="BP8" s="338">
        <v>32451.51</v>
      </c>
      <c r="BQ8" s="338">
        <v>37496.21</v>
      </c>
      <c r="BR8" s="338">
        <v>37695.019999999997</v>
      </c>
      <c r="BS8" s="338">
        <v>31583.27</v>
      </c>
      <c r="BT8" s="338">
        <v>27371.41</v>
      </c>
      <c r="BU8" s="338">
        <v>25019.97</v>
      </c>
      <c r="BV8" s="338">
        <v>26146.89</v>
      </c>
    </row>
    <row r="9" spans="1:74" ht="11.1" customHeight="1" x14ac:dyDescent="0.2">
      <c r="A9" s="558" t="s">
        <v>452</v>
      </c>
      <c r="B9" s="559" t="s">
        <v>453</v>
      </c>
      <c r="C9" s="275">
        <v>399.00363580999999</v>
      </c>
      <c r="D9" s="275">
        <v>175.84082857000001</v>
      </c>
      <c r="E9" s="275">
        <v>179.95362065</v>
      </c>
      <c r="F9" s="275">
        <v>102.32739167</v>
      </c>
      <c r="G9" s="275">
        <v>116.58443032</v>
      </c>
      <c r="H9" s="275">
        <v>119.69013700000001</v>
      </c>
      <c r="I9" s="275">
        <v>116.79757935000001</v>
      </c>
      <c r="J9" s="275">
        <v>118.10366</v>
      </c>
      <c r="K9" s="275">
        <v>116.79433933</v>
      </c>
      <c r="L9" s="275">
        <v>87.144473226000002</v>
      </c>
      <c r="M9" s="275">
        <v>104.046378</v>
      </c>
      <c r="N9" s="275">
        <v>123.86983773999999</v>
      </c>
      <c r="O9" s="275">
        <v>171.0009871</v>
      </c>
      <c r="P9" s="275">
        <v>380.55934250000001</v>
      </c>
      <c r="Q9" s="275">
        <v>101.94681</v>
      </c>
      <c r="R9" s="275">
        <v>100.67781232999999</v>
      </c>
      <c r="S9" s="275">
        <v>109.47803097000001</v>
      </c>
      <c r="T9" s="275">
        <v>109.23037866999999</v>
      </c>
      <c r="U9" s="275">
        <v>130.29223225999999</v>
      </c>
      <c r="V9" s="275">
        <v>120.64884355</v>
      </c>
      <c r="W9" s="275">
        <v>117.92922566999999</v>
      </c>
      <c r="X9" s="275">
        <v>98.111478387000005</v>
      </c>
      <c r="Y9" s="275">
        <v>100.62484499999999</v>
      </c>
      <c r="Z9" s="275">
        <v>95.527302903000006</v>
      </c>
      <c r="AA9" s="275">
        <v>134.81590742</v>
      </c>
      <c r="AB9" s="275">
        <v>133.71176310000001</v>
      </c>
      <c r="AC9" s="275">
        <v>106.64925774</v>
      </c>
      <c r="AD9" s="275">
        <v>110.99182933</v>
      </c>
      <c r="AE9" s="275">
        <v>113.34555322999999</v>
      </c>
      <c r="AF9" s="275">
        <v>119.80260333</v>
      </c>
      <c r="AG9" s="275">
        <v>138.36200676999999</v>
      </c>
      <c r="AH9" s="275">
        <v>139.52801516</v>
      </c>
      <c r="AI9" s="275">
        <v>116.66501667</v>
      </c>
      <c r="AJ9" s="275">
        <v>92.884118709999996</v>
      </c>
      <c r="AK9" s="275">
        <v>106.810468</v>
      </c>
      <c r="AL9" s="275">
        <v>118.46346</v>
      </c>
      <c r="AM9" s="275">
        <v>121.01959287</v>
      </c>
      <c r="AN9" s="275">
        <v>102.96561111</v>
      </c>
      <c r="AO9" s="275">
        <v>97.961199663000002</v>
      </c>
      <c r="AP9" s="275">
        <v>76.101562309000002</v>
      </c>
      <c r="AQ9" s="275">
        <v>108.1296789</v>
      </c>
      <c r="AR9" s="275">
        <v>114.79677974000001</v>
      </c>
      <c r="AS9" s="275">
        <v>113.40057706</v>
      </c>
      <c r="AT9" s="275">
        <v>101.15261311</v>
      </c>
      <c r="AU9" s="275">
        <v>101.11473682</v>
      </c>
      <c r="AV9" s="275">
        <v>91.386653805999998</v>
      </c>
      <c r="AW9" s="275">
        <v>98.362204575000007</v>
      </c>
      <c r="AX9" s="275">
        <v>143.86189732</v>
      </c>
      <c r="AY9" s="275">
        <v>344.99320914999998</v>
      </c>
      <c r="AZ9" s="275">
        <v>116.26600000000001</v>
      </c>
      <c r="BA9" s="275">
        <v>104.4051</v>
      </c>
      <c r="BB9" s="338">
        <v>90.573740000000001</v>
      </c>
      <c r="BC9" s="338">
        <v>109.4331</v>
      </c>
      <c r="BD9" s="338">
        <v>115.3454</v>
      </c>
      <c r="BE9" s="338">
        <v>123.27979999999999</v>
      </c>
      <c r="BF9" s="338">
        <v>116.9014</v>
      </c>
      <c r="BG9" s="338">
        <v>105.6708</v>
      </c>
      <c r="BH9" s="338">
        <v>93.064639999999997</v>
      </c>
      <c r="BI9" s="338">
        <v>97.008179999999996</v>
      </c>
      <c r="BJ9" s="338">
        <v>113.7616</v>
      </c>
      <c r="BK9" s="338">
        <v>176.18770000000001</v>
      </c>
      <c r="BL9" s="338">
        <v>121.17789999999999</v>
      </c>
      <c r="BM9" s="338">
        <v>105.9876</v>
      </c>
      <c r="BN9" s="338">
        <v>93.412139999999994</v>
      </c>
      <c r="BO9" s="338">
        <v>110.82040000000001</v>
      </c>
      <c r="BP9" s="338">
        <v>114.1973</v>
      </c>
      <c r="BQ9" s="338">
        <v>121.79819999999999</v>
      </c>
      <c r="BR9" s="338">
        <v>117.5808</v>
      </c>
      <c r="BS9" s="338">
        <v>106.92529999999999</v>
      </c>
      <c r="BT9" s="338">
        <v>93.690569999999994</v>
      </c>
      <c r="BU9" s="338">
        <v>95.898269999999997</v>
      </c>
      <c r="BV9" s="338">
        <v>113.0707</v>
      </c>
    </row>
    <row r="10" spans="1:74" ht="11.1" customHeight="1" x14ac:dyDescent="0.2">
      <c r="A10" s="556" t="s">
        <v>454</v>
      </c>
      <c r="B10" s="557" t="s">
        <v>533</v>
      </c>
      <c r="C10" s="275">
        <v>137.98909677</v>
      </c>
      <c r="D10" s="275">
        <v>54.917749999999998</v>
      </c>
      <c r="E10" s="275">
        <v>55.829774194000002</v>
      </c>
      <c r="F10" s="275">
        <v>26.690266667</v>
      </c>
      <c r="G10" s="275">
        <v>22.507161289999999</v>
      </c>
      <c r="H10" s="275">
        <v>25.413833332999999</v>
      </c>
      <c r="I10" s="275">
        <v>29.702645161</v>
      </c>
      <c r="J10" s="275">
        <v>30.764677419000002</v>
      </c>
      <c r="K10" s="275">
        <v>26.847799999999999</v>
      </c>
      <c r="L10" s="275">
        <v>24.277096774</v>
      </c>
      <c r="M10" s="275">
        <v>24.464466667</v>
      </c>
      <c r="N10" s="275">
        <v>23.554838709999999</v>
      </c>
      <c r="O10" s="275">
        <v>55.421451613000002</v>
      </c>
      <c r="P10" s="275">
        <v>146.50628570999999</v>
      </c>
      <c r="Q10" s="275">
        <v>25.964354838999999</v>
      </c>
      <c r="R10" s="275">
        <v>25.394266667</v>
      </c>
      <c r="S10" s="275">
        <v>23.039258064999999</v>
      </c>
      <c r="T10" s="275">
        <v>27.447333333</v>
      </c>
      <c r="U10" s="275">
        <v>35.198806451999999</v>
      </c>
      <c r="V10" s="275">
        <v>30.996258064999999</v>
      </c>
      <c r="W10" s="275">
        <v>27.673500000000001</v>
      </c>
      <c r="X10" s="275">
        <v>24.493258064999999</v>
      </c>
      <c r="Y10" s="275">
        <v>28.005800000000001</v>
      </c>
      <c r="Z10" s="275">
        <v>23.162967741999999</v>
      </c>
      <c r="AA10" s="275">
        <v>33.840193548000002</v>
      </c>
      <c r="AB10" s="275">
        <v>39.005517241</v>
      </c>
      <c r="AC10" s="275">
        <v>21.855451613</v>
      </c>
      <c r="AD10" s="275">
        <v>22.906700000000001</v>
      </c>
      <c r="AE10" s="275">
        <v>24.253451612999999</v>
      </c>
      <c r="AF10" s="275">
        <v>28.792666666999999</v>
      </c>
      <c r="AG10" s="275">
        <v>43.487870968000003</v>
      </c>
      <c r="AH10" s="275">
        <v>41.109161290000003</v>
      </c>
      <c r="AI10" s="275">
        <v>28.528600000000001</v>
      </c>
      <c r="AJ10" s="275">
        <v>29.964548387000001</v>
      </c>
      <c r="AK10" s="275">
        <v>24.472533333000001</v>
      </c>
      <c r="AL10" s="275">
        <v>28.799032258</v>
      </c>
      <c r="AM10" s="275">
        <v>27.523709676999999</v>
      </c>
      <c r="AN10" s="275">
        <v>26.259392857000002</v>
      </c>
      <c r="AO10" s="275">
        <v>24.178000000000001</v>
      </c>
      <c r="AP10" s="275">
        <v>24.492933333</v>
      </c>
      <c r="AQ10" s="275">
        <v>27.280096774</v>
      </c>
      <c r="AR10" s="275">
        <v>30.464433332999999</v>
      </c>
      <c r="AS10" s="275">
        <v>26.258193548000001</v>
      </c>
      <c r="AT10" s="275">
        <v>30.033516128999999</v>
      </c>
      <c r="AU10" s="275">
        <v>27.581566667000001</v>
      </c>
      <c r="AV10" s="275">
        <v>27.502032258</v>
      </c>
      <c r="AW10" s="275">
        <v>24.533899999999999</v>
      </c>
      <c r="AX10" s="275">
        <v>45.858774193999999</v>
      </c>
      <c r="AY10" s="275">
        <v>103.48870968</v>
      </c>
      <c r="AZ10" s="275">
        <v>33.113390000000003</v>
      </c>
      <c r="BA10" s="275">
        <v>25.1295</v>
      </c>
      <c r="BB10" s="338">
        <v>23.436350000000001</v>
      </c>
      <c r="BC10" s="338">
        <v>24.87969</v>
      </c>
      <c r="BD10" s="338">
        <v>29.663329999999998</v>
      </c>
      <c r="BE10" s="338">
        <v>32.701799999999999</v>
      </c>
      <c r="BF10" s="338">
        <v>30.131360000000001</v>
      </c>
      <c r="BG10" s="338">
        <v>25.915749999999999</v>
      </c>
      <c r="BH10" s="338">
        <v>25.411359999999998</v>
      </c>
      <c r="BI10" s="338">
        <v>25.026579999999999</v>
      </c>
      <c r="BJ10" s="338">
        <v>26.36477</v>
      </c>
      <c r="BK10" s="338">
        <v>59.745139999999999</v>
      </c>
      <c r="BL10" s="338">
        <v>30.793610000000001</v>
      </c>
      <c r="BM10" s="338">
        <v>25.29298</v>
      </c>
      <c r="BN10" s="338">
        <v>24.426919999999999</v>
      </c>
      <c r="BO10" s="338">
        <v>25.864540000000002</v>
      </c>
      <c r="BP10" s="338">
        <v>27.348929999999999</v>
      </c>
      <c r="BQ10" s="338">
        <v>30.300640000000001</v>
      </c>
      <c r="BR10" s="338">
        <v>30.451139999999999</v>
      </c>
      <c r="BS10" s="338">
        <v>26.697880000000001</v>
      </c>
      <c r="BT10" s="338">
        <v>25.962589999999999</v>
      </c>
      <c r="BU10" s="338">
        <v>24.444389999999999</v>
      </c>
      <c r="BV10" s="338">
        <v>26.17868</v>
      </c>
    </row>
    <row r="11" spans="1:74" ht="11.1" customHeight="1" x14ac:dyDescent="0.2">
      <c r="A11" s="556" t="s">
        <v>455</v>
      </c>
      <c r="B11" s="557" t="s">
        <v>532</v>
      </c>
      <c r="C11" s="275">
        <v>159.91938709999999</v>
      </c>
      <c r="D11" s="275">
        <v>49.296642857000002</v>
      </c>
      <c r="E11" s="275">
        <v>47.757483870999998</v>
      </c>
      <c r="F11" s="275">
        <v>22.412400000000002</v>
      </c>
      <c r="G11" s="275">
        <v>27.104096773999999</v>
      </c>
      <c r="H11" s="275">
        <v>22.997533333</v>
      </c>
      <c r="I11" s="275">
        <v>21.708612902999999</v>
      </c>
      <c r="J11" s="275">
        <v>22.577096774000001</v>
      </c>
      <c r="K11" s="275">
        <v>23.949933333000001</v>
      </c>
      <c r="L11" s="275">
        <v>21.760774194</v>
      </c>
      <c r="M11" s="275">
        <v>28.028533332999999</v>
      </c>
      <c r="N11" s="275">
        <v>26.999419355000001</v>
      </c>
      <c r="O11" s="275">
        <v>41.748612903000001</v>
      </c>
      <c r="P11" s="275">
        <v>133.27092857</v>
      </c>
      <c r="Q11" s="275">
        <v>27.455032257999999</v>
      </c>
      <c r="R11" s="275">
        <v>21.257966667000002</v>
      </c>
      <c r="S11" s="275">
        <v>27.113258065</v>
      </c>
      <c r="T11" s="275">
        <v>26.161366666999999</v>
      </c>
      <c r="U11" s="275">
        <v>23.895774194000001</v>
      </c>
      <c r="V11" s="275">
        <v>22.781612902999999</v>
      </c>
      <c r="W11" s="275">
        <v>21.430900000000001</v>
      </c>
      <c r="X11" s="275">
        <v>20.515129032000001</v>
      </c>
      <c r="Y11" s="275">
        <v>26.791266666999999</v>
      </c>
      <c r="Z11" s="275">
        <v>24.784548387000001</v>
      </c>
      <c r="AA11" s="275">
        <v>40.577387096999999</v>
      </c>
      <c r="AB11" s="275">
        <v>31.733517241000001</v>
      </c>
      <c r="AC11" s="275">
        <v>22.503354839</v>
      </c>
      <c r="AD11" s="275">
        <v>21.465266667000002</v>
      </c>
      <c r="AE11" s="275">
        <v>26.059290322999999</v>
      </c>
      <c r="AF11" s="275">
        <v>23.553766667000001</v>
      </c>
      <c r="AG11" s="275">
        <v>26.128193547999999</v>
      </c>
      <c r="AH11" s="275">
        <v>24.81016129</v>
      </c>
      <c r="AI11" s="275">
        <v>21.322233333</v>
      </c>
      <c r="AJ11" s="275">
        <v>20.518322581</v>
      </c>
      <c r="AK11" s="275">
        <v>27.680499999999999</v>
      </c>
      <c r="AL11" s="275">
        <v>30.406354838999999</v>
      </c>
      <c r="AM11" s="275">
        <v>30.939322580999999</v>
      </c>
      <c r="AN11" s="275">
        <v>26.220321428999998</v>
      </c>
      <c r="AO11" s="275">
        <v>26.339193548000001</v>
      </c>
      <c r="AP11" s="275">
        <v>22.615666666999999</v>
      </c>
      <c r="AQ11" s="275">
        <v>25.855483871000001</v>
      </c>
      <c r="AR11" s="275">
        <v>22.523633332999999</v>
      </c>
      <c r="AS11" s="275">
        <v>22.280290322999999</v>
      </c>
      <c r="AT11" s="275">
        <v>21.469612903000002</v>
      </c>
      <c r="AU11" s="275">
        <v>25.278266667</v>
      </c>
      <c r="AV11" s="275">
        <v>24.716870967999998</v>
      </c>
      <c r="AW11" s="275">
        <v>24.725933333</v>
      </c>
      <c r="AX11" s="275">
        <v>46.426354838999998</v>
      </c>
      <c r="AY11" s="275">
        <v>166.36783871</v>
      </c>
      <c r="AZ11" s="275">
        <v>26.249189999999999</v>
      </c>
      <c r="BA11" s="275">
        <v>25.329640000000001</v>
      </c>
      <c r="BB11" s="338">
        <v>21.245149999999999</v>
      </c>
      <c r="BC11" s="338">
        <v>26.748699999999999</v>
      </c>
      <c r="BD11" s="338">
        <v>23.761949999999999</v>
      </c>
      <c r="BE11" s="338">
        <v>25.06851</v>
      </c>
      <c r="BF11" s="338">
        <v>23.16845</v>
      </c>
      <c r="BG11" s="338">
        <v>20.325469999999999</v>
      </c>
      <c r="BH11" s="338">
        <v>20.744299999999999</v>
      </c>
      <c r="BI11" s="338">
        <v>24.856670000000001</v>
      </c>
      <c r="BJ11" s="338">
        <v>31.64676</v>
      </c>
      <c r="BK11" s="338">
        <v>44.280389999999997</v>
      </c>
      <c r="BL11" s="338">
        <v>28.138059999999999</v>
      </c>
      <c r="BM11" s="338">
        <v>24.62988</v>
      </c>
      <c r="BN11" s="338">
        <v>21.673359999999999</v>
      </c>
      <c r="BO11" s="338">
        <v>26.736059999999998</v>
      </c>
      <c r="BP11" s="338">
        <v>24.298749999999998</v>
      </c>
      <c r="BQ11" s="338">
        <v>25.35061</v>
      </c>
      <c r="BR11" s="338">
        <v>23.228909999999999</v>
      </c>
      <c r="BS11" s="338">
        <v>20.685449999999999</v>
      </c>
      <c r="BT11" s="338">
        <v>20.877659999999999</v>
      </c>
      <c r="BU11" s="338">
        <v>24.56315</v>
      </c>
      <c r="BV11" s="338">
        <v>31.623360000000002</v>
      </c>
    </row>
    <row r="12" spans="1:74" ht="11.1" customHeight="1" x14ac:dyDescent="0.2">
      <c r="A12" s="556" t="s">
        <v>456</v>
      </c>
      <c r="B12" s="557" t="s">
        <v>457</v>
      </c>
      <c r="C12" s="275">
        <v>70.309082258000004</v>
      </c>
      <c r="D12" s="275">
        <v>64.514144642999995</v>
      </c>
      <c r="E12" s="275">
        <v>67.839191935000002</v>
      </c>
      <c r="F12" s="275">
        <v>50.445751667000003</v>
      </c>
      <c r="G12" s="275">
        <v>63.447862903000001</v>
      </c>
      <c r="H12" s="275">
        <v>69.610191666999995</v>
      </c>
      <c r="I12" s="275">
        <v>62.094996774000002</v>
      </c>
      <c r="J12" s="275">
        <v>61.62865</v>
      </c>
      <c r="K12" s="275">
        <v>61.977393333000002</v>
      </c>
      <c r="L12" s="275">
        <v>37.142332258000003</v>
      </c>
      <c r="M12" s="275">
        <v>48.022505000000002</v>
      </c>
      <c r="N12" s="275">
        <v>68.363975805999999</v>
      </c>
      <c r="O12" s="275">
        <v>64.770814516000002</v>
      </c>
      <c r="P12" s="275">
        <v>73.818842857000007</v>
      </c>
      <c r="Q12" s="275">
        <v>44.354999999999997</v>
      </c>
      <c r="R12" s="275">
        <v>49.948666666999998</v>
      </c>
      <c r="S12" s="275">
        <v>54.721156452000002</v>
      </c>
      <c r="T12" s="275">
        <v>51.055590000000002</v>
      </c>
      <c r="U12" s="275">
        <v>65.945091934999994</v>
      </c>
      <c r="V12" s="275">
        <v>62.560746774000002</v>
      </c>
      <c r="W12" s="275">
        <v>62.718696667000003</v>
      </c>
      <c r="X12" s="275">
        <v>48.400869354999998</v>
      </c>
      <c r="Y12" s="275">
        <v>43.296146667000002</v>
      </c>
      <c r="Z12" s="275">
        <v>44.531874193999997</v>
      </c>
      <c r="AA12" s="275">
        <v>55.088683871000001</v>
      </c>
      <c r="AB12" s="275">
        <v>56.820313792999997</v>
      </c>
      <c r="AC12" s="275">
        <v>58.436106451999997</v>
      </c>
      <c r="AD12" s="275">
        <v>63.634360000000001</v>
      </c>
      <c r="AE12" s="275">
        <v>59.738709677000003</v>
      </c>
      <c r="AF12" s="275">
        <v>63.357166667000001</v>
      </c>
      <c r="AG12" s="275">
        <v>64.583064515999993</v>
      </c>
      <c r="AH12" s="275">
        <v>67.560483871000002</v>
      </c>
      <c r="AI12" s="275">
        <v>62.673166666999997</v>
      </c>
      <c r="AJ12" s="275">
        <v>40.342258065000003</v>
      </c>
      <c r="AK12" s="275">
        <v>51.088000000000001</v>
      </c>
      <c r="AL12" s="275">
        <v>54.113709677000003</v>
      </c>
      <c r="AM12" s="275">
        <v>57.233709677</v>
      </c>
      <c r="AN12" s="275">
        <v>46.914285714000002</v>
      </c>
      <c r="AO12" s="275">
        <v>43.999677419000001</v>
      </c>
      <c r="AP12" s="275">
        <v>25.465333333</v>
      </c>
      <c r="AQ12" s="275">
        <v>51.602258065000001</v>
      </c>
      <c r="AR12" s="275">
        <v>56.844333333000002</v>
      </c>
      <c r="AS12" s="275">
        <v>53.623548387</v>
      </c>
      <c r="AT12" s="275">
        <v>45.562258065000002</v>
      </c>
      <c r="AU12" s="275">
        <v>43.690833333</v>
      </c>
      <c r="AV12" s="275">
        <v>35.572258065</v>
      </c>
      <c r="AW12" s="275">
        <v>44.448666666999998</v>
      </c>
      <c r="AX12" s="275">
        <v>45.209193548000002</v>
      </c>
      <c r="AY12" s="275">
        <v>55.410967741999997</v>
      </c>
      <c r="AZ12" s="275">
        <v>48.460560000000001</v>
      </c>
      <c r="BA12" s="275">
        <v>48.721679999999999</v>
      </c>
      <c r="BB12" s="338">
        <v>42.748289999999997</v>
      </c>
      <c r="BC12" s="338">
        <v>54.429099999999998</v>
      </c>
      <c r="BD12" s="338">
        <v>58.432180000000002</v>
      </c>
      <c r="BE12" s="338">
        <v>61.24456</v>
      </c>
      <c r="BF12" s="338">
        <v>59.634889999999999</v>
      </c>
      <c r="BG12" s="338">
        <v>55.831789999999998</v>
      </c>
      <c r="BH12" s="338">
        <v>43.91028</v>
      </c>
      <c r="BI12" s="338">
        <v>43.713000000000001</v>
      </c>
      <c r="BJ12" s="338">
        <v>51.008360000000003</v>
      </c>
      <c r="BK12" s="338">
        <v>65.319000000000003</v>
      </c>
      <c r="BL12" s="338">
        <v>57.173310000000001</v>
      </c>
      <c r="BM12" s="338">
        <v>51.6785</v>
      </c>
      <c r="BN12" s="338">
        <v>44.30489</v>
      </c>
      <c r="BO12" s="338">
        <v>54.963790000000003</v>
      </c>
      <c r="BP12" s="338">
        <v>59.002690000000001</v>
      </c>
      <c r="BQ12" s="338">
        <v>61.811880000000002</v>
      </c>
      <c r="BR12" s="338">
        <v>59.929290000000002</v>
      </c>
      <c r="BS12" s="338">
        <v>55.925910000000002</v>
      </c>
      <c r="BT12" s="338">
        <v>43.832529999999998</v>
      </c>
      <c r="BU12" s="338">
        <v>43.498460000000001</v>
      </c>
      <c r="BV12" s="338">
        <v>50.542630000000003</v>
      </c>
    </row>
    <row r="13" spans="1:74" ht="11.1" customHeight="1" x14ac:dyDescent="0.2">
      <c r="A13" s="556" t="s">
        <v>458</v>
      </c>
      <c r="B13" s="557" t="s">
        <v>459</v>
      </c>
      <c r="C13" s="275">
        <v>30.786069677</v>
      </c>
      <c r="D13" s="275">
        <v>7.1122910713999996</v>
      </c>
      <c r="E13" s="275">
        <v>8.5271706452</v>
      </c>
      <c r="F13" s="275">
        <v>2.7789733333000002</v>
      </c>
      <c r="G13" s="275">
        <v>3.5253093548000001</v>
      </c>
      <c r="H13" s="275">
        <v>1.6685786667</v>
      </c>
      <c r="I13" s="275">
        <v>3.2913245161</v>
      </c>
      <c r="J13" s="275">
        <v>3.1332358065000001</v>
      </c>
      <c r="K13" s="275">
        <v>4.0192126666999997</v>
      </c>
      <c r="L13" s="275">
        <v>3.96427</v>
      </c>
      <c r="M13" s="275">
        <v>3.5308730000000002</v>
      </c>
      <c r="N13" s="275">
        <v>4.9516038709999997</v>
      </c>
      <c r="O13" s="275">
        <v>9.0601080644999996</v>
      </c>
      <c r="P13" s="275">
        <v>26.963285357</v>
      </c>
      <c r="Q13" s="275">
        <v>4.1724229032000002</v>
      </c>
      <c r="R13" s="275">
        <v>4.0769123333000001</v>
      </c>
      <c r="S13" s="275">
        <v>4.6043583870999996</v>
      </c>
      <c r="T13" s="275">
        <v>4.5660886666999998</v>
      </c>
      <c r="U13" s="275">
        <v>5.2525596773999998</v>
      </c>
      <c r="V13" s="275">
        <v>4.3102258065000001</v>
      </c>
      <c r="W13" s="275">
        <v>6.1061290000000001</v>
      </c>
      <c r="X13" s="275">
        <v>4.7022219354999999</v>
      </c>
      <c r="Y13" s="275">
        <v>2.5316316667000001</v>
      </c>
      <c r="Z13" s="275">
        <v>3.0479125805999998</v>
      </c>
      <c r="AA13" s="275">
        <v>5.3096429032000003</v>
      </c>
      <c r="AB13" s="275">
        <v>6.1524148276000004</v>
      </c>
      <c r="AC13" s="275">
        <v>3.8543448386999999</v>
      </c>
      <c r="AD13" s="275">
        <v>2.9855026667</v>
      </c>
      <c r="AE13" s="275">
        <v>3.2941016129</v>
      </c>
      <c r="AF13" s="275">
        <v>4.0990033332999998</v>
      </c>
      <c r="AG13" s="275">
        <v>4.1628777419</v>
      </c>
      <c r="AH13" s="275">
        <v>6.0482087096999999</v>
      </c>
      <c r="AI13" s="275">
        <v>4.1410166666999997</v>
      </c>
      <c r="AJ13" s="275">
        <v>2.0589896774000001</v>
      </c>
      <c r="AK13" s="275">
        <v>3.5694346666999999</v>
      </c>
      <c r="AL13" s="275">
        <v>5.1443632258000003</v>
      </c>
      <c r="AM13" s="275">
        <v>5.3228509382000002</v>
      </c>
      <c r="AN13" s="275">
        <v>3.5716111111000002</v>
      </c>
      <c r="AO13" s="275">
        <v>3.4443286948999998</v>
      </c>
      <c r="AP13" s="275">
        <v>3.5276289759999999</v>
      </c>
      <c r="AQ13" s="275">
        <v>3.3918401855</v>
      </c>
      <c r="AR13" s="275">
        <v>4.9643797385999999</v>
      </c>
      <c r="AS13" s="275">
        <v>11.238544803</v>
      </c>
      <c r="AT13" s="275">
        <v>4.0872260172999999</v>
      </c>
      <c r="AU13" s="275">
        <v>4.5640701525000003</v>
      </c>
      <c r="AV13" s="275">
        <v>3.5954925153000001</v>
      </c>
      <c r="AW13" s="275">
        <v>4.6537045751999999</v>
      </c>
      <c r="AX13" s="275">
        <v>6.3675747417000004</v>
      </c>
      <c r="AY13" s="275">
        <v>19.725693021000001</v>
      </c>
      <c r="AZ13" s="275">
        <v>8.4428249999999991</v>
      </c>
      <c r="BA13" s="275">
        <v>5.2242709999999999</v>
      </c>
      <c r="BB13" s="338">
        <v>3.1439439999999998</v>
      </c>
      <c r="BC13" s="338">
        <v>3.3755820000000001</v>
      </c>
      <c r="BD13" s="338">
        <v>3.4878939999999998</v>
      </c>
      <c r="BE13" s="338">
        <v>4.2649090000000003</v>
      </c>
      <c r="BF13" s="338">
        <v>3.9666980000000001</v>
      </c>
      <c r="BG13" s="338">
        <v>3.597747</v>
      </c>
      <c r="BH13" s="338">
        <v>2.9986969999999999</v>
      </c>
      <c r="BI13" s="338">
        <v>3.4119320000000002</v>
      </c>
      <c r="BJ13" s="338">
        <v>4.7417449999999999</v>
      </c>
      <c r="BK13" s="338">
        <v>6.8431990000000003</v>
      </c>
      <c r="BL13" s="338">
        <v>5.0728949999999999</v>
      </c>
      <c r="BM13" s="338">
        <v>4.3862480000000001</v>
      </c>
      <c r="BN13" s="338">
        <v>3.006964</v>
      </c>
      <c r="BO13" s="338">
        <v>3.2559689999999999</v>
      </c>
      <c r="BP13" s="338">
        <v>3.5469719999999998</v>
      </c>
      <c r="BQ13" s="338">
        <v>4.3351179999999996</v>
      </c>
      <c r="BR13" s="338">
        <v>3.971425</v>
      </c>
      <c r="BS13" s="338">
        <v>3.6160060000000001</v>
      </c>
      <c r="BT13" s="338">
        <v>3.0177830000000001</v>
      </c>
      <c r="BU13" s="338">
        <v>3.392271</v>
      </c>
      <c r="BV13" s="338">
        <v>4.7260400000000002</v>
      </c>
    </row>
    <row r="14" spans="1:74" ht="11.1" customHeight="1" x14ac:dyDescent="0.2">
      <c r="A14" s="581"/>
      <c r="B14" s="131" t="s">
        <v>460</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364"/>
      <c r="BC14" s="364"/>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6" t="s">
        <v>461</v>
      </c>
      <c r="B15" s="557" t="s">
        <v>449</v>
      </c>
      <c r="C15" s="275">
        <v>162.32245161</v>
      </c>
      <c r="D15" s="275">
        <v>172.07892856999999</v>
      </c>
      <c r="E15" s="275">
        <v>152.90312903</v>
      </c>
      <c r="F15" s="275">
        <v>121.12986667</v>
      </c>
      <c r="G15" s="275">
        <v>101.88435484</v>
      </c>
      <c r="H15" s="275">
        <v>123.74386667</v>
      </c>
      <c r="I15" s="275">
        <v>118.68467742</v>
      </c>
      <c r="J15" s="275">
        <v>103.68467742</v>
      </c>
      <c r="K15" s="275">
        <v>90.744900000000001</v>
      </c>
      <c r="L15" s="275">
        <v>75.703483871000003</v>
      </c>
      <c r="M15" s="275">
        <v>110.81243333</v>
      </c>
      <c r="N15" s="275">
        <v>107.63280645</v>
      </c>
      <c r="O15" s="275">
        <v>138.92890323</v>
      </c>
      <c r="P15" s="275">
        <v>154.09153570999999</v>
      </c>
      <c r="Q15" s="275">
        <v>108.93890322999999</v>
      </c>
      <c r="R15" s="275">
        <v>70.664333333000002</v>
      </c>
      <c r="S15" s="275">
        <v>87.640580645</v>
      </c>
      <c r="T15" s="275">
        <v>87.712566667000004</v>
      </c>
      <c r="U15" s="275">
        <v>94.115741935000003</v>
      </c>
      <c r="V15" s="275">
        <v>99.860064515999994</v>
      </c>
      <c r="W15" s="275">
        <v>92.724433332999993</v>
      </c>
      <c r="X15" s="275">
        <v>58.375290323000002</v>
      </c>
      <c r="Y15" s="275">
        <v>77.844533333000001</v>
      </c>
      <c r="Z15" s="275">
        <v>69.143516129000005</v>
      </c>
      <c r="AA15" s="275">
        <v>109.47922581</v>
      </c>
      <c r="AB15" s="275">
        <v>94.494724137999995</v>
      </c>
      <c r="AC15" s="275">
        <v>50.449870967999999</v>
      </c>
      <c r="AD15" s="275">
        <v>61.959200000000003</v>
      </c>
      <c r="AE15" s="275">
        <v>66.445645161000002</v>
      </c>
      <c r="AF15" s="275">
        <v>82.411966667000002</v>
      </c>
      <c r="AG15" s="275">
        <v>108.39187097</v>
      </c>
      <c r="AH15" s="275">
        <v>107.39922581</v>
      </c>
      <c r="AI15" s="275">
        <v>82.762233332999998</v>
      </c>
      <c r="AJ15" s="275">
        <v>56.194806452000002</v>
      </c>
      <c r="AK15" s="275">
        <v>64.559033333000002</v>
      </c>
      <c r="AL15" s="275">
        <v>100.56348387</v>
      </c>
      <c r="AM15" s="275">
        <v>78.202903226000004</v>
      </c>
      <c r="AN15" s="275">
        <v>69.722071428999996</v>
      </c>
      <c r="AO15" s="275">
        <v>77.725870967999995</v>
      </c>
      <c r="AP15" s="275">
        <v>53.869300000000003</v>
      </c>
      <c r="AQ15" s="275">
        <v>63.534612903000003</v>
      </c>
      <c r="AR15" s="275">
        <v>70.319333333000003</v>
      </c>
      <c r="AS15" s="275">
        <v>78.642806452000002</v>
      </c>
      <c r="AT15" s="275">
        <v>67.334290323000005</v>
      </c>
      <c r="AU15" s="275">
        <v>53.064233332999997</v>
      </c>
      <c r="AV15" s="275">
        <v>46.758870967999997</v>
      </c>
      <c r="AW15" s="275">
        <v>61.399933333</v>
      </c>
      <c r="AX15" s="275">
        <v>87.756516129000005</v>
      </c>
      <c r="AY15" s="275">
        <v>95.887064515999995</v>
      </c>
      <c r="AZ15" s="275">
        <v>131.90190000000001</v>
      </c>
      <c r="BA15" s="275">
        <v>135.9992</v>
      </c>
      <c r="BB15" s="338">
        <v>76.876649999999998</v>
      </c>
      <c r="BC15" s="338">
        <v>84.566109999999995</v>
      </c>
      <c r="BD15" s="338">
        <v>100.23779999999999</v>
      </c>
      <c r="BE15" s="338">
        <v>118.9207</v>
      </c>
      <c r="BF15" s="338">
        <v>114.2122</v>
      </c>
      <c r="BG15" s="338">
        <v>80.678600000000003</v>
      </c>
      <c r="BH15" s="338">
        <v>87.262129999999999</v>
      </c>
      <c r="BI15" s="338">
        <v>98.858810000000005</v>
      </c>
      <c r="BJ15" s="338">
        <v>122.8968</v>
      </c>
      <c r="BK15" s="338">
        <v>114.4102</v>
      </c>
      <c r="BL15" s="338">
        <v>114.28919999999999</v>
      </c>
      <c r="BM15" s="338">
        <v>133.26079999999999</v>
      </c>
      <c r="BN15" s="338">
        <v>67.017539999999997</v>
      </c>
      <c r="BO15" s="338">
        <v>80.739360000000005</v>
      </c>
      <c r="BP15" s="338">
        <v>109.3548</v>
      </c>
      <c r="BQ15" s="338">
        <v>134.73150000000001</v>
      </c>
      <c r="BR15" s="338">
        <v>127.8755</v>
      </c>
      <c r="BS15" s="338">
        <v>89.144490000000005</v>
      </c>
      <c r="BT15" s="338">
        <v>99.471170000000001</v>
      </c>
      <c r="BU15" s="338">
        <v>103.0449</v>
      </c>
      <c r="BV15" s="338">
        <v>124.0485</v>
      </c>
    </row>
    <row r="16" spans="1:74" ht="11.1" customHeight="1" x14ac:dyDescent="0.2">
      <c r="A16" s="556" t="s">
        <v>462</v>
      </c>
      <c r="B16" s="557" t="s">
        <v>451</v>
      </c>
      <c r="C16" s="275">
        <v>3073.1039999999998</v>
      </c>
      <c r="D16" s="275">
        <v>3358.1801786000001</v>
      </c>
      <c r="E16" s="275">
        <v>3245.7293226000002</v>
      </c>
      <c r="F16" s="275">
        <v>3165.8843999999999</v>
      </c>
      <c r="G16" s="275">
        <v>3503.0609355000001</v>
      </c>
      <c r="H16" s="275">
        <v>4546.8564667000001</v>
      </c>
      <c r="I16" s="275">
        <v>5380.5842258000002</v>
      </c>
      <c r="J16" s="275">
        <v>4886.3932903000004</v>
      </c>
      <c r="K16" s="275">
        <v>4573.1747333000003</v>
      </c>
      <c r="L16" s="275">
        <v>4105.8469032000003</v>
      </c>
      <c r="M16" s="275">
        <v>3480.1568000000002</v>
      </c>
      <c r="N16" s="275">
        <v>3721.0955161000002</v>
      </c>
      <c r="O16" s="275">
        <v>3606.9043225999999</v>
      </c>
      <c r="P16" s="275">
        <v>3263.0475000000001</v>
      </c>
      <c r="Q16" s="275">
        <v>3896.7602581000001</v>
      </c>
      <c r="R16" s="275">
        <v>3500.5189332999998</v>
      </c>
      <c r="S16" s="275">
        <v>4179.1440645000002</v>
      </c>
      <c r="T16" s="275">
        <v>4568.7839333000002</v>
      </c>
      <c r="U16" s="275">
        <v>5812.125129</v>
      </c>
      <c r="V16" s="275">
        <v>5838.6579355000003</v>
      </c>
      <c r="W16" s="275">
        <v>5162.8723332999998</v>
      </c>
      <c r="X16" s="275">
        <v>4395.1115160999998</v>
      </c>
      <c r="Y16" s="275">
        <v>4033.5933666999999</v>
      </c>
      <c r="Z16" s="275">
        <v>3751.8176451999998</v>
      </c>
      <c r="AA16" s="275">
        <v>3759.0854515999999</v>
      </c>
      <c r="AB16" s="275">
        <v>3631.2626206999998</v>
      </c>
      <c r="AC16" s="275">
        <v>3716.8133548000001</v>
      </c>
      <c r="AD16" s="275">
        <v>4003.6389666999999</v>
      </c>
      <c r="AE16" s="275">
        <v>4292.4941289999997</v>
      </c>
      <c r="AF16" s="275">
        <v>5188.8120667000003</v>
      </c>
      <c r="AG16" s="275">
        <v>6477.3220645000001</v>
      </c>
      <c r="AH16" s="275">
        <v>6687.2150645000002</v>
      </c>
      <c r="AI16" s="275">
        <v>5148.7179999999998</v>
      </c>
      <c r="AJ16" s="275">
        <v>3985.1826452</v>
      </c>
      <c r="AK16" s="275">
        <v>3656.3316</v>
      </c>
      <c r="AL16" s="275">
        <v>3749.8477097</v>
      </c>
      <c r="AM16" s="275">
        <v>3570.6689031999999</v>
      </c>
      <c r="AN16" s="275">
        <v>3443.5812857000001</v>
      </c>
      <c r="AO16" s="275">
        <v>3778.4434839</v>
      </c>
      <c r="AP16" s="275">
        <v>3270.7071332999999</v>
      </c>
      <c r="AQ16" s="275">
        <v>3302.4470968000001</v>
      </c>
      <c r="AR16" s="275">
        <v>4359.1279000000004</v>
      </c>
      <c r="AS16" s="275">
        <v>5268.2300322999999</v>
      </c>
      <c r="AT16" s="275">
        <v>4943.0430323</v>
      </c>
      <c r="AU16" s="275">
        <v>4454.8025667000002</v>
      </c>
      <c r="AV16" s="275">
        <v>3982.527</v>
      </c>
      <c r="AW16" s="275">
        <v>3433.9237333000001</v>
      </c>
      <c r="AX16" s="275">
        <v>3693.0696452000002</v>
      </c>
      <c r="AY16" s="275">
        <v>3471.6360645</v>
      </c>
      <c r="AZ16" s="275">
        <v>3599.6060000000002</v>
      </c>
      <c r="BA16" s="275">
        <v>3689.2640000000001</v>
      </c>
      <c r="BB16" s="338">
        <v>3600.2890000000002</v>
      </c>
      <c r="BC16" s="338">
        <v>4170.8</v>
      </c>
      <c r="BD16" s="338">
        <v>5270.134</v>
      </c>
      <c r="BE16" s="338">
        <v>6198.732</v>
      </c>
      <c r="BF16" s="338">
        <v>6088.4459999999999</v>
      </c>
      <c r="BG16" s="338">
        <v>5039.1930000000002</v>
      </c>
      <c r="BH16" s="338">
        <v>4426.8739999999998</v>
      </c>
      <c r="BI16" s="338">
        <v>4232.5529999999999</v>
      </c>
      <c r="BJ16" s="338">
        <v>4237.5190000000002</v>
      </c>
      <c r="BK16" s="338">
        <v>4214.8059999999996</v>
      </c>
      <c r="BL16" s="338">
        <v>4135.8940000000002</v>
      </c>
      <c r="BM16" s="338">
        <v>4460.4690000000001</v>
      </c>
      <c r="BN16" s="338">
        <v>3810.3049999999998</v>
      </c>
      <c r="BO16" s="338">
        <v>4286.4809999999998</v>
      </c>
      <c r="BP16" s="338">
        <v>5300.6130000000003</v>
      </c>
      <c r="BQ16" s="338">
        <v>6150.393</v>
      </c>
      <c r="BR16" s="338">
        <v>6011.0209999999997</v>
      </c>
      <c r="BS16" s="338">
        <v>5013.3890000000001</v>
      </c>
      <c r="BT16" s="338">
        <v>4485.8429999999998</v>
      </c>
      <c r="BU16" s="338">
        <v>4340.1270000000004</v>
      </c>
      <c r="BV16" s="338">
        <v>4338.6620000000003</v>
      </c>
    </row>
    <row r="17" spans="1:74" ht="11.1" customHeight="1" x14ac:dyDescent="0.2">
      <c r="A17" s="558" t="s">
        <v>463</v>
      </c>
      <c r="B17" s="559" t="s">
        <v>453</v>
      </c>
      <c r="C17" s="275">
        <v>173.71921806</v>
      </c>
      <c r="D17" s="275">
        <v>47.346972143000002</v>
      </c>
      <c r="E17" s="275">
        <v>46.611806129000001</v>
      </c>
      <c r="F17" s="275">
        <v>2.9079866666999998</v>
      </c>
      <c r="G17" s="275">
        <v>4.3004648387</v>
      </c>
      <c r="H17" s="275">
        <v>3.7297743333</v>
      </c>
      <c r="I17" s="275">
        <v>5.7807087096999998</v>
      </c>
      <c r="J17" s="275">
        <v>6.4819022580999999</v>
      </c>
      <c r="K17" s="275">
        <v>3.6480196667000002</v>
      </c>
      <c r="L17" s="275">
        <v>2.6841300000000001</v>
      </c>
      <c r="M17" s="275">
        <v>4.3832209999999998</v>
      </c>
      <c r="N17" s="275">
        <v>7.6630745161</v>
      </c>
      <c r="O17" s="275">
        <v>39.599511935000002</v>
      </c>
      <c r="P17" s="275">
        <v>191.91176464</v>
      </c>
      <c r="Q17" s="275">
        <v>12.080884515999999</v>
      </c>
      <c r="R17" s="275">
        <v>3.4696836666999999</v>
      </c>
      <c r="S17" s="275">
        <v>4.5183783871000003</v>
      </c>
      <c r="T17" s="275">
        <v>3.6330290000000001</v>
      </c>
      <c r="U17" s="275">
        <v>8.5641406452000002</v>
      </c>
      <c r="V17" s="275">
        <v>6.7177429031999996</v>
      </c>
      <c r="W17" s="275">
        <v>7.5440283333</v>
      </c>
      <c r="X17" s="275">
        <v>3.8946732258000001</v>
      </c>
      <c r="Y17" s="275">
        <v>4.0448526666999998</v>
      </c>
      <c r="Z17" s="275">
        <v>3.9867845161000002</v>
      </c>
      <c r="AA17" s="275">
        <v>11.650656129</v>
      </c>
      <c r="AB17" s="275">
        <v>22.893708965999998</v>
      </c>
      <c r="AC17" s="275">
        <v>3.3660777418999999</v>
      </c>
      <c r="AD17" s="275">
        <v>3.7565943332999998</v>
      </c>
      <c r="AE17" s="275">
        <v>3.6482754839</v>
      </c>
      <c r="AF17" s="275">
        <v>4.0730946667000003</v>
      </c>
      <c r="AG17" s="275">
        <v>10.449498387</v>
      </c>
      <c r="AH17" s="275">
        <v>12.994212902999999</v>
      </c>
      <c r="AI17" s="275">
        <v>6.6312280000000001</v>
      </c>
      <c r="AJ17" s="275">
        <v>6.7362916128999997</v>
      </c>
      <c r="AK17" s="275">
        <v>6.5094073333000004</v>
      </c>
      <c r="AL17" s="275">
        <v>11.397091613000001</v>
      </c>
      <c r="AM17" s="275">
        <v>8.0892852625000007</v>
      </c>
      <c r="AN17" s="275">
        <v>7.6740641923000004</v>
      </c>
      <c r="AO17" s="275">
        <v>4.4400615643999997</v>
      </c>
      <c r="AP17" s="275">
        <v>2.6687002179000001</v>
      </c>
      <c r="AQ17" s="275">
        <v>5.2434520345999998</v>
      </c>
      <c r="AR17" s="275">
        <v>5.1144058823999998</v>
      </c>
      <c r="AS17" s="275">
        <v>11.947239089</v>
      </c>
      <c r="AT17" s="275">
        <v>4.4040647269999997</v>
      </c>
      <c r="AU17" s="275">
        <v>5.8001429193999998</v>
      </c>
      <c r="AV17" s="275">
        <v>3.2079626818000002</v>
      </c>
      <c r="AW17" s="275">
        <v>5.1378326796999998</v>
      </c>
      <c r="AX17" s="275">
        <v>45.324391523999999</v>
      </c>
      <c r="AY17" s="275">
        <v>146.64339974999999</v>
      </c>
      <c r="AZ17" s="275">
        <v>17.063300000000002</v>
      </c>
      <c r="BA17" s="275">
        <v>7.326371</v>
      </c>
      <c r="BB17" s="338">
        <v>2.930485</v>
      </c>
      <c r="BC17" s="338">
        <v>3.9374349999999998</v>
      </c>
      <c r="BD17" s="338">
        <v>6.5155110000000001</v>
      </c>
      <c r="BE17" s="338">
        <v>9.8870199999999997</v>
      </c>
      <c r="BF17" s="338">
        <v>7.0924670000000001</v>
      </c>
      <c r="BG17" s="338">
        <v>4.5658019999999997</v>
      </c>
      <c r="BH17" s="338">
        <v>4.0632210000000004</v>
      </c>
      <c r="BI17" s="338">
        <v>5.5434330000000003</v>
      </c>
      <c r="BJ17" s="338">
        <v>9.6112610000000007</v>
      </c>
      <c r="BK17" s="338">
        <v>46.304609999999997</v>
      </c>
      <c r="BL17" s="338">
        <v>12.749700000000001</v>
      </c>
      <c r="BM17" s="338">
        <v>8.0578620000000001</v>
      </c>
      <c r="BN17" s="338">
        <v>3.0435599999999998</v>
      </c>
      <c r="BO17" s="338">
        <v>4.7321669999999996</v>
      </c>
      <c r="BP17" s="338">
        <v>5.5914270000000004</v>
      </c>
      <c r="BQ17" s="338">
        <v>9.2698780000000003</v>
      </c>
      <c r="BR17" s="338">
        <v>7.0800739999999998</v>
      </c>
      <c r="BS17" s="338">
        <v>5.0743299999999998</v>
      </c>
      <c r="BT17" s="338">
        <v>4.287998</v>
      </c>
      <c r="BU17" s="338">
        <v>5.8451069999999996</v>
      </c>
      <c r="BV17" s="338">
        <v>10.483930000000001</v>
      </c>
    </row>
    <row r="18" spans="1:74" ht="11.1" customHeight="1" x14ac:dyDescent="0.2">
      <c r="A18" s="581"/>
      <c r="B18" s="131" t="s">
        <v>464</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6" t="s">
        <v>465</v>
      </c>
      <c r="B19" s="557" t="s">
        <v>449</v>
      </c>
      <c r="C19" s="275">
        <v>1144.1655006000001</v>
      </c>
      <c r="D19" s="275">
        <v>1159.9529339000001</v>
      </c>
      <c r="E19" s="275">
        <v>954.53282258000002</v>
      </c>
      <c r="F19" s="275">
        <v>810.44622232999996</v>
      </c>
      <c r="G19" s="275">
        <v>954.90745097000001</v>
      </c>
      <c r="H19" s="275">
        <v>1115.2387409999999</v>
      </c>
      <c r="I19" s="275">
        <v>1167.1814439</v>
      </c>
      <c r="J19" s="275">
        <v>1132.4863516</v>
      </c>
      <c r="K19" s="275">
        <v>1036.5221770000001</v>
      </c>
      <c r="L19" s="275">
        <v>807.97909129000004</v>
      </c>
      <c r="M19" s="275">
        <v>877.03479300000004</v>
      </c>
      <c r="N19" s="275">
        <v>876.70863839000003</v>
      </c>
      <c r="O19" s="275">
        <v>937.11972934999994</v>
      </c>
      <c r="P19" s="275">
        <v>1013.9484657</v>
      </c>
      <c r="Q19" s="275">
        <v>724.62638645000004</v>
      </c>
      <c r="R19" s="275">
        <v>624.82394033000003</v>
      </c>
      <c r="S19" s="275">
        <v>795.45932258000005</v>
      </c>
      <c r="T19" s="275">
        <v>1032.7481473</v>
      </c>
      <c r="U19" s="275">
        <v>1096.4144619000001</v>
      </c>
      <c r="V19" s="275">
        <v>1035.5108848</v>
      </c>
      <c r="W19" s="275">
        <v>925.16809833000002</v>
      </c>
      <c r="X19" s="275">
        <v>673.94843000000003</v>
      </c>
      <c r="Y19" s="275">
        <v>635.76466067000001</v>
      </c>
      <c r="Z19" s="275">
        <v>599.32715289999999</v>
      </c>
      <c r="AA19" s="275">
        <v>786.66854161000003</v>
      </c>
      <c r="AB19" s="275">
        <v>715.69482655000002</v>
      </c>
      <c r="AC19" s="275">
        <v>513.07357935000005</v>
      </c>
      <c r="AD19" s="275">
        <v>540.94153800000004</v>
      </c>
      <c r="AE19" s="275">
        <v>649.61858065000001</v>
      </c>
      <c r="AF19" s="275">
        <v>965.40293299999996</v>
      </c>
      <c r="AG19" s="275">
        <v>1084.1876454999999</v>
      </c>
      <c r="AH19" s="275">
        <v>1062.1728499999999</v>
      </c>
      <c r="AI19" s="275">
        <v>951.25467600000002</v>
      </c>
      <c r="AJ19" s="275">
        <v>789.30062096999995</v>
      </c>
      <c r="AK19" s="275">
        <v>670.25591099999997</v>
      </c>
      <c r="AL19" s="275">
        <v>903.59990645000005</v>
      </c>
      <c r="AM19" s="275">
        <v>849.75454090000005</v>
      </c>
      <c r="AN19" s="275">
        <v>665.54388204999998</v>
      </c>
      <c r="AO19" s="275">
        <v>626.12438340999995</v>
      </c>
      <c r="AP19" s="275">
        <v>645.56560866999996</v>
      </c>
      <c r="AQ19" s="275">
        <v>749.52840436999998</v>
      </c>
      <c r="AR19" s="275">
        <v>887.76603600999999</v>
      </c>
      <c r="AS19" s="275">
        <v>991.31218397999999</v>
      </c>
      <c r="AT19" s="275">
        <v>927.06162442000004</v>
      </c>
      <c r="AU19" s="275">
        <v>783.83381985000005</v>
      </c>
      <c r="AV19" s="275">
        <v>680.46813204</v>
      </c>
      <c r="AW19" s="275">
        <v>667.95732054999996</v>
      </c>
      <c r="AX19" s="275">
        <v>764.24925241000005</v>
      </c>
      <c r="AY19" s="275">
        <v>883.83201450000001</v>
      </c>
      <c r="AZ19" s="275">
        <v>626.79600000000005</v>
      </c>
      <c r="BA19" s="275">
        <v>568.78160000000003</v>
      </c>
      <c r="BB19" s="338">
        <v>534.31960000000004</v>
      </c>
      <c r="BC19" s="338">
        <v>667.58420000000001</v>
      </c>
      <c r="BD19" s="338">
        <v>803.65589999999997</v>
      </c>
      <c r="BE19" s="338">
        <v>895.06830000000002</v>
      </c>
      <c r="BF19" s="338">
        <v>918.43140000000005</v>
      </c>
      <c r="BG19" s="338">
        <v>749.05679999999995</v>
      </c>
      <c r="BH19" s="338">
        <v>646.73969999999997</v>
      </c>
      <c r="BI19" s="338">
        <v>599.48239999999998</v>
      </c>
      <c r="BJ19" s="338">
        <v>722.38890000000004</v>
      </c>
      <c r="BK19" s="338">
        <v>842.65350000000001</v>
      </c>
      <c r="BL19" s="338">
        <v>705.19880000000001</v>
      </c>
      <c r="BM19" s="338">
        <v>575.47749999999996</v>
      </c>
      <c r="BN19" s="338">
        <v>537.10490000000004</v>
      </c>
      <c r="BO19" s="338">
        <v>649.32640000000004</v>
      </c>
      <c r="BP19" s="338">
        <v>776.70630000000006</v>
      </c>
      <c r="BQ19" s="338">
        <v>868.74220000000003</v>
      </c>
      <c r="BR19" s="338">
        <v>884.15620000000001</v>
      </c>
      <c r="BS19" s="338">
        <v>708.76530000000002</v>
      </c>
      <c r="BT19" s="338">
        <v>622.27380000000005</v>
      </c>
      <c r="BU19" s="338">
        <v>582.35059999999999</v>
      </c>
      <c r="BV19" s="338">
        <v>694.23400000000004</v>
      </c>
    </row>
    <row r="20" spans="1:74" ht="11.1" customHeight="1" x14ac:dyDescent="0.2">
      <c r="A20" s="556" t="s">
        <v>466</v>
      </c>
      <c r="B20" s="557" t="s">
        <v>451</v>
      </c>
      <c r="C20" s="275">
        <v>12866.004516000001</v>
      </c>
      <c r="D20" s="275">
        <v>11050.465643</v>
      </c>
      <c r="E20" s="275">
        <v>11015.863902999999</v>
      </c>
      <c r="F20" s="275">
        <v>11546.45</v>
      </c>
      <c r="G20" s="275">
        <v>13037.762419000001</v>
      </c>
      <c r="H20" s="275">
        <v>14769.216133</v>
      </c>
      <c r="I20" s="275">
        <v>15631.811419</v>
      </c>
      <c r="J20" s="275">
        <v>17238.751452</v>
      </c>
      <c r="K20" s="275">
        <v>14628.143067000001</v>
      </c>
      <c r="L20" s="275">
        <v>12645.671387</v>
      </c>
      <c r="M20" s="275">
        <v>11743.195299999999</v>
      </c>
      <c r="N20" s="275">
        <v>12028.644161</v>
      </c>
      <c r="O20" s="275">
        <v>14232.739031999999</v>
      </c>
      <c r="P20" s="275">
        <v>14891.440821</v>
      </c>
      <c r="Q20" s="275">
        <v>13914.475710000001</v>
      </c>
      <c r="R20" s="275">
        <v>13866.795633</v>
      </c>
      <c r="S20" s="275">
        <v>15046.63429</v>
      </c>
      <c r="T20" s="275">
        <v>17965.843733000002</v>
      </c>
      <c r="U20" s="275">
        <v>19856.664387000001</v>
      </c>
      <c r="V20" s="275">
        <v>19236.640805999999</v>
      </c>
      <c r="W20" s="275">
        <v>17035.706233000001</v>
      </c>
      <c r="X20" s="275">
        <v>14615.602709999999</v>
      </c>
      <c r="Y20" s="275">
        <v>14617.1351</v>
      </c>
      <c r="Z20" s="275">
        <v>14906.375871</v>
      </c>
      <c r="AA20" s="275">
        <v>14506.246547999999</v>
      </c>
      <c r="AB20" s="275">
        <v>13922.684552000001</v>
      </c>
      <c r="AC20" s="275">
        <v>14614.436032</v>
      </c>
      <c r="AD20" s="275">
        <v>14470.001333</v>
      </c>
      <c r="AE20" s="275">
        <v>15966.082</v>
      </c>
      <c r="AF20" s="275">
        <v>19100.281200000001</v>
      </c>
      <c r="AG20" s="275">
        <v>20864.808968000001</v>
      </c>
      <c r="AH20" s="275">
        <v>20492.202968000001</v>
      </c>
      <c r="AI20" s="275">
        <v>17883.059432999999</v>
      </c>
      <c r="AJ20" s="275">
        <v>13934.742355</v>
      </c>
      <c r="AK20" s="275">
        <v>12995.018233000001</v>
      </c>
      <c r="AL20" s="275">
        <v>12173.977258000001</v>
      </c>
      <c r="AM20" s="275">
        <v>11731.981806</v>
      </c>
      <c r="AN20" s="275">
        <v>12042.333036</v>
      </c>
      <c r="AO20" s="275">
        <v>13596.756355</v>
      </c>
      <c r="AP20" s="275">
        <v>13572.235767</v>
      </c>
      <c r="AQ20" s="275">
        <v>14966.049161000001</v>
      </c>
      <c r="AR20" s="275">
        <v>17680.692167000001</v>
      </c>
      <c r="AS20" s="275">
        <v>20566.264322999999</v>
      </c>
      <c r="AT20" s="275">
        <v>19615.930065</v>
      </c>
      <c r="AU20" s="275">
        <v>16847.445866999999</v>
      </c>
      <c r="AV20" s="275">
        <v>14595.389902999999</v>
      </c>
      <c r="AW20" s="275">
        <v>12942.492133</v>
      </c>
      <c r="AX20" s="275">
        <v>14562.480355</v>
      </c>
      <c r="AY20" s="275">
        <v>15869.654097000001</v>
      </c>
      <c r="AZ20" s="275">
        <v>13786.05</v>
      </c>
      <c r="BA20" s="275">
        <v>13771.34</v>
      </c>
      <c r="BB20" s="338">
        <v>14347.18</v>
      </c>
      <c r="BC20" s="338">
        <v>16658.48</v>
      </c>
      <c r="BD20" s="338">
        <v>19484.84</v>
      </c>
      <c r="BE20" s="338">
        <v>21160.58</v>
      </c>
      <c r="BF20" s="338">
        <v>20983.43</v>
      </c>
      <c r="BG20" s="338">
        <v>17599.61</v>
      </c>
      <c r="BH20" s="338">
        <v>15162.38</v>
      </c>
      <c r="BI20" s="338">
        <v>13853.01</v>
      </c>
      <c r="BJ20" s="338">
        <v>14407.45</v>
      </c>
      <c r="BK20" s="338">
        <v>15048.71</v>
      </c>
      <c r="BL20" s="338">
        <v>14516.64</v>
      </c>
      <c r="BM20" s="338">
        <v>13912.76</v>
      </c>
      <c r="BN20" s="338">
        <v>14258.87</v>
      </c>
      <c r="BO20" s="338">
        <v>16670.240000000002</v>
      </c>
      <c r="BP20" s="338">
        <v>19816.59</v>
      </c>
      <c r="BQ20" s="338">
        <v>21687.41</v>
      </c>
      <c r="BR20" s="338">
        <v>21598.99</v>
      </c>
      <c r="BS20" s="338">
        <v>18281.150000000001</v>
      </c>
      <c r="BT20" s="338">
        <v>15522.61</v>
      </c>
      <c r="BU20" s="338">
        <v>14089.69</v>
      </c>
      <c r="BV20" s="338">
        <v>14736.33</v>
      </c>
    </row>
    <row r="21" spans="1:74" ht="11.1" customHeight="1" x14ac:dyDescent="0.2">
      <c r="A21" s="558" t="s">
        <v>467</v>
      </c>
      <c r="B21" s="559" t="s">
        <v>453</v>
      </c>
      <c r="C21" s="275">
        <v>160.27894839000001</v>
      </c>
      <c r="D21" s="275">
        <v>64.782347142999996</v>
      </c>
      <c r="E21" s="275">
        <v>68.636702903</v>
      </c>
      <c r="F21" s="275">
        <v>43.718566666999997</v>
      </c>
      <c r="G21" s="275">
        <v>52.033741935000002</v>
      </c>
      <c r="H21" s="275">
        <v>57.788766666999997</v>
      </c>
      <c r="I21" s="275">
        <v>51.184677419000003</v>
      </c>
      <c r="J21" s="275">
        <v>50.055999999999997</v>
      </c>
      <c r="K21" s="275">
        <v>47.332099999999997</v>
      </c>
      <c r="L21" s="275">
        <v>34.308677418999999</v>
      </c>
      <c r="M21" s="275">
        <v>44.874882667000001</v>
      </c>
      <c r="N21" s="275">
        <v>56.658354838999998</v>
      </c>
      <c r="O21" s="275">
        <v>69.568598065000003</v>
      </c>
      <c r="P21" s="275">
        <v>125.55912035999999</v>
      </c>
      <c r="Q21" s="275">
        <v>38.769032258000003</v>
      </c>
      <c r="R21" s="275">
        <v>42.872133333000001</v>
      </c>
      <c r="S21" s="275">
        <v>48.865580645000001</v>
      </c>
      <c r="T21" s="275">
        <v>40.305100000000003</v>
      </c>
      <c r="U21" s="275">
        <v>57.538741934999997</v>
      </c>
      <c r="V21" s="275">
        <v>49.077258065000002</v>
      </c>
      <c r="W21" s="275">
        <v>48.381100000000004</v>
      </c>
      <c r="X21" s="275">
        <v>43.178903226000003</v>
      </c>
      <c r="Y21" s="275">
        <v>36.806800000000003</v>
      </c>
      <c r="Z21" s="275">
        <v>41.479741935</v>
      </c>
      <c r="AA21" s="275">
        <v>68.887769676999994</v>
      </c>
      <c r="AB21" s="275">
        <v>50.403448275999999</v>
      </c>
      <c r="AC21" s="275">
        <v>48.007657096999999</v>
      </c>
      <c r="AD21" s="275">
        <v>51.670779000000003</v>
      </c>
      <c r="AE21" s="275">
        <v>54.907196773999999</v>
      </c>
      <c r="AF21" s="275">
        <v>61.144241999999998</v>
      </c>
      <c r="AG21" s="275">
        <v>71.471015484000006</v>
      </c>
      <c r="AH21" s="275">
        <v>67.886451613000006</v>
      </c>
      <c r="AI21" s="275">
        <v>56.819400000000002</v>
      </c>
      <c r="AJ21" s="275">
        <v>33.425290322999999</v>
      </c>
      <c r="AK21" s="275">
        <v>47.717791667</v>
      </c>
      <c r="AL21" s="275">
        <v>49.121209032000003</v>
      </c>
      <c r="AM21" s="275">
        <v>54.503414927000001</v>
      </c>
      <c r="AN21" s="275">
        <v>45.138231558999998</v>
      </c>
      <c r="AO21" s="275">
        <v>40.931947712000003</v>
      </c>
      <c r="AP21" s="275">
        <v>24.178488235</v>
      </c>
      <c r="AQ21" s="275">
        <v>49.616126291</v>
      </c>
      <c r="AR21" s="275">
        <v>52.229633333000002</v>
      </c>
      <c r="AS21" s="275">
        <v>47.299451613000002</v>
      </c>
      <c r="AT21" s="275">
        <v>40.758959941000001</v>
      </c>
      <c r="AU21" s="275">
        <v>39.847900000000003</v>
      </c>
      <c r="AV21" s="275">
        <v>31.816725279</v>
      </c>
      <c r="AW21" s="275">
        <v>42.232228757999998</v>
      </c>
      <c r="AX21" s="275">
        <v>46.589757536999997</v>
      </c>
      <c r="AY21" s="275">
        <v>136.91682205000001</v>
      </c>
      <c r="AZ21" s="275">
        <v>42.470460000000003</v>
      </c>
      <c r="BA21" s="275">
        <v>41.871789999999997</v>
      </c>
      <c r="BB21" s="338">
        <v>37.177079999999997</v>
      </c>
      <c r="BC21" s="338">
        <v>50.012500000000003</v>
      </c>
      <c r="BD21" s="338">
        <v>52.118940000000002</v>
      </c>
      <c r="BE21" s="338">
        <v>56.490349999999999</v>
      </c>
      <c r="BF21" s="338">
        <v>50.565730000000002</v>
      </c>
      <c r="BG21" s="338">
        <v>46.388330000000003</v>
      </c>
      <c r="BH21" s="338">
        <v>38.463520000000003</v>
      </c>
      <c r="BI21" s="338">
        <v>37.620539999999998</v>
      </c>
      <c r="BJ21" s="338">
        <v>49.47034</v>
      </c>
      <c r="BK21" s="338">
        <v>72.236710000000002</v>
      </c>
      <c r="BL21" s="338">
        <v>51.996499999999997</v>
      </c>
      <c r="BM21" s="338">
        <v>44.839320000000001</v>
      </c>
      <c r="BN21" s="338">
        <v>39.45749</v>
      </c>
      <c r="BO21" s="338">
        <v>51.120330000000003</v>
      </c>
      <c r="BP21" s="338">
        <v>51.734009999999998</v>
      </c>
      <c r="BQ21" s="338">
        <v>55.878309999999999</v>
      </c>
      <c r="BR21" s="338">
        <v>51.633569999999999</v>
      </c>
      <c r="BS21" s="338">
        <v>46.993969999999997</v>
      </c>
      <c r="BT21" s="338">
        <v>39.415300000000002</v>
      </c>
      <c r="BU21" s="338">
        <v>37.117100000000001</v>
      </c>
      <c r="BV21" s="338">
        <v>48.744790000000002</v>
      </c>
    </row>
    <row r="22" spans="1:74" ht="11.1" customHeight="1" x14ac:dyDescent="0.2">
      <c r="A22" s="581"/>
      <c r="B22" s="131" t="s">
        <v>468</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364"/>
      <c r="BC22" s="364"/>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6" t="s">
        <v>469</v>
      </c>
      <c r="B23" s="557" t="s">
        <v>449</v>
      </c>
      <c r="C23" s="275">
        <v>1043.5582770999999</v>
      </c>
      <c r="D23" s="275">
        <v>1036.5599775000001</v>
      </c>
      <c r="E23" s="275">
        <v>928.92047129000002</v>
      </c>
      <c r="F23" s="275">
        <v>742.13059799999996</v>
      </c>
      <c r="G23" s="275">
        <v>745.26160000000004</v>
      </c>
      <c r="H23" s="275">
        <v>941.06565833000002</v>
      </c>
      <c r="I23" s="275">
        <v>983.84758968000006</v>
      </c>
      <c r="J23" s="275">
        <v>1021.9802584</v>
      </c>
      <c r="K23" s="275">
        <v>836.22621600000002</v>
      </c>
      <c r="L23" s="275">
        <v>778.20023451999998</v>
      </c>
      <c r="M23" s="275">
        <v>858.29507133000004</v>
      </c>
      <c r="N23" s="275">
        <v>879.38813064999999</v>
      </c>
      <c r="O23" s="275">
        <v>914.14582515999996</v>
      </c>
      <c r="P23" s="275">
        <v>956.28337213999998</v>
      </c>
      <c r="Q23" s="275">
        <v>779.65511193999998</v>
      </c>
      <c r="R23" s="275">
        <v>673.93542833000004</v>
      </c>
      <c r="S23" s="275">
        <v>691.58603934999996</v>
      </c>
      <c r="T23" s="275">
        <v>856.74470699999995</v>
      </c>
      <c r="U23" s="275">
        <v>940.00906194000004</v>
      </c>
      <c r="V23" s="275">
        <v>905.46329032000006</v>
      </c>
      <c r="W23" s="275">
        <v>831.65654167000002</v>
      </c>
      <c r="X23" s="275">
        <v>707.82737935</v>
      </c>
      <c r="Y23" s="275">
        <v>639.37900000000002</v>
      </c>
      <c r="Z23" s="275">
        <v>647.87684258000002</v>
      </c>
      <c r="AA23" s="275">
        <v>806.85310387000004</v>
      </c>
      <c r="AB23" s="275">
        <v>690.98434103</v>
      </c>
      <c r="AC23" s="275">
        <v>527.42202225999995</v>
      </c>
      <c r="AD23" s="275">
        <v>527.44250199999999</v>
      </c>
      <c r="AE23" s="275">
        <v>548.10098129000005</v>
      </c>
      <c r="AF23" s="275">
        <v>791.05870200000004</v>
      </c>
      <c r="AG23" s="275">
        <v>877.49227839000002</v>
      </c>
      <c r="AH23" s="275">
        <v>889.62805387000003</v>
      </c>
      <c r="AI23" s="275">
        <v>753.04449933000001</v>
      </c>
      <c r="AJ23" s="275">
        <v>630.16964515999996</v>
      </c>
      <c r="AK23" s="275">
        <v>600.20236666999995</v>
      </c>
      <c r="AL23" s="275">
        <v>772.69880516000001</v>
      </c>
      <c r="AM23" s="275">
        <v>808.26171705000002</v>
      </c>
      <c r="AN23" s="275">
        <v>698.47251329000005</v>
      </c>
      <c r="AO23" s="275">
        <v>643.43840693000004</v>
      </c>
      <c r="AP23" s="275">
        <v>588.84117893999996</v>
      </c>
      <c r="AQ23" s="275">
        <v>621.61989915000004</v>
      </c>
      <c r="AR23" s="275">
        <v>756.72807332000002</v>
      </c>
      <c r="AS23" s="275">
        <v>864.87464036999995</v>
      </c>
      <c r="AT23" s="275">
        <v>799.68251687999998</v>
      </c>
      <c r="AU23" s="275">
        <v>693.94232349000004</v>
      </c>
      <c r="AV23" s="275">
        <v>625.06546469</v>
      </c>
      <c r="AW23" s="275">
        <v>686.95558874000005</v>
      </c>
      <c r="AX23" s="275">
        <v>753.29602513999998</v>
      </c>
      <c r="AY23" s="275">
        <v>838.66668826</v>
      </c>
      <c r="AZ23" s="275">
        <v>691.42870000000005</v>
      </c>
      <c r="BA23" s="275">
        <v>630.36170000000004</v>
      </c>
      <c r="BB23" s="338">
        <v>549.46839999999997</v>
      </c>
      <c r="BC23" s="338">
        <v>579.30020000000002</v>
      </c>
      <c r="BD23" s="338">
        <v>695.34249999999997</v>
      </c>
      <c r="BE23" s="338">
        <v>794.4905</v>
      </c>
      <c r="BF23" s="338">
        <v>786.06169999999997</v>
      </c>
      <c r="BG23" s="338">
        <v>629.4</v>
      </c>
      <c r="BH23" s="338">
        <v>583.52229999999997</v>
      </c>
      <c r="BI23" s="338">
        <v>611.67290000000003</v>
      </c>
      <c r="BJ23" s="338">
        <v>693.41089999999997</v>
      </c>
      <c r="BK23" s="338">
        <v>760.00900000000001</v>
      </c>
      <c r="BL23" s="338">
        <v>713.30449999999996</v>
      </c>
      <c r="BM23" s="338">
        <v>623.03920000000005</v>
      </c>
      <c r="BN23" s="338">
        <v>549.03409999999997</v>
      </c>
      <c r="BO23" s="338">
        <v>573.78430000000003</v>
      </c>
      <c r="BP23" s="338">
        <v>694.77739999999994</v>
      </c>
      <c r="BQ23" s="338">
        <v>787.42550000000006</v>
      </c>
      <c r="BR23" s="338">
        <v>778.29330000000004</v>
      </c>
      <c r="BS23" s="338">
        <v>620.51279999999997</v>
      </c>
      <c r="BT23" s="338">
        <v>570.2921</v>
      </c>
      <c r="BU23" s="338">
        <v>604.4443</v>
      </c>
      <c r="BV23" s="338">
        <v>675.5154</v>
      </c>
    </row>
    <row r="24" spans="1:74" ht="11.1" customHeight="1" x14ac:dyDescent="0.2">
      <c r="A24" s="556" t="s">
        <v>470</v>
      </c>
      <c r="B24" s="557" t="s">
        <v>451</v>
      </c>
      <c r="C24" s="275">
        <v>1892.6696774</v>
      </c>
      <c r="D24" s="275">
        <v>1586.5940356999999</v>
      </c>
      <c r="E24" s="275">
        <v>1360.4663548000001</v>
      </c>
      <c r="F24" s="275">
        <v>1150.7053667</v>
      </c>
      <c r="G24" s="275">
        <v>1690.5028064999999</v>
      </c>
      <c r="H24" s="275">
        <v>1597.2604667000001</v>
      </c>
      <c r="I24" s="275">
        <v>1502.5415806000001</v>
      </c>
      <c r="J24" s="275">
        <v>1985.3110968000001</v>
      </c>
      <c r="K24" s="275">
        <v>1501.5988666999999</v>
      </c>
      <c r="L24" s="275">
        <v>1550.1596774</v>
      </c>
      <c r="M24" s="275">
        <v>1454.4449666999999</v>
      </c>
      <c r="N24" s="275">
        <v>1695.0431289999999</v>
      </c>
      <c r="O24" s="275">
        <v>2115.9322258000002</v>
      </c>
      <c r="P24" s="275">
        <v>2532.5866786000001</v>
      </c>
      <c r="Q24" s="275">
        <v>2314.3264515999999</v>
      </c>
      <c r="R24" s="275">
        <v>1799.5401667000001</v>
      </c>
      <c r="S24" s="275">
        <v>1752.6205484</v>
      </c>
      <c r="T24" s="275">
        <v>2327.9729667000001</v>
      </c>
      <c r="U24" s="275">
        <v>2953.433</v>
      </c>
      <c r="V24" s="275">
        <v>2528.5653225999999</v>
      </c>
      <c r="W24" s="275">
        <v>2397.6300667</v>
      </c>
      <c r="X24" s="275">
        <v>1891.9295483999999</v>
      </c>
      <c r="Y24" s="275">
        <v>2114.3507332999998</v>
      </c>
      <c r="Z24" s="275">
        <v>2477.1585805999998</v>
      </c>
      <c r="AA24" s="275">
        <v>2479.4258064999999</v>
      </c>
      <c r="AB24" s="275">
        <v>2627.2679655000002</v>
      </c>
      <c r="AC24" s="275">
        <v>2764.3705484000002</v>
      </c>
      <c r="AD24" s="275">
        <v>2646.4674</v>
      </c>
      <c r="AE24" s="275">
        <v>2602.11</v>
      </c>
      <c r="AF24" s="275">
        <v>3238.8078332999999</v>
      </c>
      <c r="AG24" s="275">
        <v>3957.5149031999999</v>
      </c>
      <c r="AH24" s="275">
        <v>4104.3254515999997</v>
      </c>
      <c r="AI24" s="275">
        <v>2676.9736333000001</v>
      </c>
      <c r="AJ24" s="275">
        <v>2227.1707096999999</v>
      </c>
      <c r="AK24" s="275">
        <v>2323.1816333000002</v>
      </c>
      <c r="AL24" s="275">
        <v>2158.7748387000001</v>
      </c>
      <c r="AM24" s="275">
        <v>2146.3088710000002</v>
      </c>
      <c r="AN24" s="275">
        <v>1956.1323571</v>
      </c>
      <c r="AO24" s="275">
        <v>2432.1788387000001</v>
      </c>
      <c r="AP24" s="275">
        <v>1828.7185999999999</v>
      </c>
      <c r="AQ24" s="275">
        <v>1937.8740645</v>
      </c>
      <c r="AR24" s="275">
        <v>2642.9453333000001</v>
      </c>
      <c r="AS24" s="275">
        <v>3608.7340322999999</v>
      </c>
      <c r="AT24" s="275">
        <v>3207.6068387</v>
      </c>
      <c r="AU24" s="275">
        <v>2918.5953666999999</v>
      </c>
      <c r="AV24" s="275">
        <v>2569.6143225999999</v>
      </c>
      <c r="AW24" s="275">
        <v>2535.3630333000001</v>
      </c>
      <c r="AX24" s="275">
        <v>2919.1992903</v>
      </c>
      <c r="AY24" s="275">
        <v>3165.2373871</v>
      </c>
      <c r="AZ24" s="275">
        <v>2740.0920000000001</v>
      </c>
      <c r="BA24" s="275">
        <v>2750.8040000000001</v>
      </c>
      <c r="BB24" s="338">
        <v>2447.7040000000002</v>
      </c>
      <c r="BC24" s="338">
        <v>2768.5590000000002</v>
      </c>
      <c r="BD24" s="338">
        <v>3463.2779999999998</v>
      </c>
      <c r="BE24" s="338">
        <v>4405.3950000000004</v>
      </c>
      <c r="BF24" s="338">
        <v>4406.402</v>
      </c>
      <c r="BG24" s="338">
        <v>3269.1010000000001</v>
      </c>
      <c r="BH24" s="338">
        <v>3018.616</v>
      </c>
      <c r="BI24" s="338">
        <v>2905.7289999999998</v>
      </c>
      <c r="BJ24" s="338">
        <v>3183.1590000000001</v>
      </c>
      <c r="BK24" s="338">
        <v>3521.8130000000001</v>
      </c>
      <c r="BL24" s="338">
        <v>3016.4540000000002</v>
      </c>
      <c r="BM24" s="338">
        <v>2892.105</v>
      </c>
      <c r="BN24" s="338">
        <v>2548.855</v>
      </c>
      <c r="BO24" s="338">
        <v>2880.5450000000001</v>
      </c>
      <c r="BP24" s="338">
        <v>3523.2510000000002</v>
      </c>
      <c r="BQ24" s="338">
        <v>4579.8850000000002</v>
      </c>
      <c r="BR24" s="338">
        <v>4604.5609999999997</v>
      </c>
      <c r="BS24" s="338">
        <v>3422.98</v>
      </c>
      <c r="BT24" s="338">
        <v>3171.3310000000001</v>
      </c>
      <c r="BU24" s="338">
        <v>2949.92</v>
      </c>
      <c r="BV24" s="338">
        <v>3274.5569999999998</v>
      </c>
    </row>
    <row r="25" spans="1:74" ht="11.1" customHeight="1" x14ac:dyDescent="0.2">
      <c r="A25" s="558" t="s">
        <v>471</v>
      </c>
      <c r="B25" s="559" t="s">
        <v>453</v>
      </c>
      <c r="C25" s="275">
        <v>28.743842580999999</v>
      </c>
      <c r="D25" s="275">
        <v>24.846343570999998</v>
      </c>
      <c r="E25" s="275">
        <v>29.545244516</v>
      </c>
      <c r="F25" s="275">
        <v>22.370276333</v>
      </c>
      <c r="G25" s="275">
        <v>25.263014194</v>
      </c>
      <c r="H25" s="275">
        <v>27.244283332999998</v>
      </c>
      <c r="I25" s="275">
        <v>26.071972257999999</v>
      </c>
      <c r="J25" s="275">
        <v>24.353589355</v>
      </c>
      <c r="K25" s="275">
        <v>24.742781000000001</v>
      </c>
      <c r="L25" s="275">
        <v>11.971396774</v>
      </c>
      <c r="M25" s="275">
        <v>20.225156667</v>
      </c>
      <c r="N25" s="275">
        <v>23.323235806</v>
      </c>
      <c r="O25" s="275">
        <v>24.555329032</v>
      </c>
      <c r="P25" s="275">
        <v>27.887104286</v>
      </c>
      <c r="Q25" s="275">
        <v>18.597083225999999</v>
      </c>
      <c r="R25" s="275">
        <v>17.942615666999998</v>
      </c>
      <c r="S25" s="275">
        <v>20.962380323000001</v>
      </c>
      <c r="T25" s="275">
        <v>27.977886000000002</v>
      </c>
      <c r="U25" s="275">
        <v>25.819332902999999</v>
      </c>
      <c r="V25" s="275">
        <v>24.956609355000001</v>
      </c>
      <c r="W25" s="275">
        <v>23.225570000000001</v>
      </c>
      <c r="X25" s="275">
        <v>12.428536451999999</v>
      </c>
      <c r="Y25" s="275">
        <v>23.549638667</v>
      </c>
      <c r="Z25" s="275">
        <v>15.13417871</v>
      </c>
      <c r="AA25" s="275">
        <v>15.869265161</v>
      </c>
      <c r="AB25" s="275">
        <v>22.633418621000001</v>
      </c>
      <c r="AC25" s="275">
        <v>19.663127418999998</v>
      </c>
      <c r="AD25" s="275">
        <v>21.268169332999999</v>
      </c>
      <c r="AE25" s="275">
        <v>18.171230323</v>
      </c>
      <c r="AF25" s="275">
        <v>17.999358666999999</v>
      </c>
      <c r="AG25" s="275">
        <v>18.209879999999998</v>
      </c>
      <c r="AH25" s="275">
        <v>19.618712257999999</v>
      </c>
      <c r="AI25" s="275">
        <v>14.592936999999999</v>
      </c>
      <c r="AJ25" s="275">
        <v>15.548225806</v>
      </c>
      <c r="AK25" s="275">
        <v>15.086879333000001</v>
      </c>
      <c r="AL25" s="275">
        <v>17.140409032000001</v>
      </c>
      <c r="AM25" s="275">
        <v>17.055438752000001</v>
      </c>
      <c r="AN25" s="275">
        <v>13.264435808</v>
      </c>
      <c r="AO25" s="275">
        <v>13.931816783</v>
      </c>
      <c r="AP25" s="275">
        <v>13.044467756</v>
      </c>
      <c r="AQ25" s="275">
        <v>17.420397428000001</v>
      </c>
      <c r="AR25" s="275">
        <v>18.936253595</v>
      </c>
      <c r="AS25" s="275">
        <v>16.140432638</v>
      </c>
      <c r="AT25" s="275">
        <v>16.869991356</v>
      </c>
      <c r="AU25" s="275">
        <v>15.385780609999999</v>
      </c>
      <c r="AV25" s="275">
        <v>17.064946658</v>
      </c>
      <c r="AW25" s="275">
        <v>15.164493464</v>
      </c>
      <c r="AX25" s="275">
        <v>16.079307190000002</v>
      </c>
      <c r="AY25" s="275">
        <v>24.949779253999999</v>
      </c>
      <c r="AZ25" s="275">
        <v>19.593019999999999</v>
      </c>
      <c r="BA25" s="275">
        <v>18.184830000000002</v>
      </c>
      <c r="BB25" s="338">
        <v>15.93238</v>
      </c>
      <c r="BC25" s="338">
        <v>18.980039999999999</v>
      </c>
      <c r="BD25" s="338">
        <v>21.31636</v>
      </c>
      <c r="BE25" s="338">
        <v>20.760850000000001</v>
      </c>
      <c r="BF25" s="338">
        <v>21.50131</v>
      </c>
      <c r="BG25" s="338">
        <v>18.08314</v>
      </c>
      <c r="BH25" s="338">
        <v>13.89057</v>
      </c>
      <c r="BI25" s="338">
        <v>17.97777</v>
      </c>
      <c r="BJ25" s="338">
        <v>18.69725</v>
      </c>
      <c r="BK25" s="338">
        <v>20.917999999999999</v>
      </c>
      <c r="BL25" s="338">
        <v>20.246780000000001</v>
      </c>
      <c r="BM25" s="338">
        <v>18.316299999999998</v>
      </c>
      <c r="BN25" s="338">
        <v>16.167359999999999</v>
      </c>
      <c r="BO25" s="338">
        <v>19.123329999999999</v>
      </c>
      <c r="BP25" s="338">
        <v>21.413180000000001</v>
      </c>
      <c r="BQ25" s="338">
        <v>20.768519999999999</v>
      </c>
      <c r="BR25" s="338">
        <v>21.553619999999999</v>
      </c>
      <c r="BS25" s="338">
        <v>18.164370000000002</v>
      </c>
      <c r="BT25" s="338">
        <v>13.82259</v>
      </c>
      <c r="BU25" s="338">
        <v>17.784829999999999</v>
      </c>
      <c r="BV25" s="338">
        <v>18.509419999999999</v>
      </c>
    </row>
    <row r="26" spans="1:74" ht="11.1" customHeight="1" x14ac:dyDescent="0.2">
      <c r="A26" s="581"/>
      <c r="B26" s="131" t="s">
        <v>472</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364"/>
      <c r="BC26" s="364"/>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6" t="s">
        <v>473</v>
      </c>
      <c r="B27" s="557" t="s">
        <v>449</v>
      </c>
      <c r="C27" s="275">
        <v>348.24190322999999</v>
      </c>
      <c r="D27" s="275">
        <v>351.41860714000001</v>
      </c>
      <c r="E27" s="275">
        <v>290.22709677</v>
      </c>
      <c r="F27" s="275">
        <v>261.77943333000002</v>
      </c>
      <c r="G27" s="275">
        <v>263.52296774000001</v>
      </c>
      <c r="H27" s="275">
        <v>297.55590000000001</v>
      </c>
      <c r="I27" s="275">
        <v>359.16177419000002</v>
      </c>
      <c r="J27" s="275">
        <v>357.14512903000002</v>
      </c>
      <c r="K27" s="275">
        <v>340.75173332999998</v>
      </c>
      <c r="L27" s="275">
        <v>310.01661289999998</v>
      </c>
      <c r="M27" s="275">
        <v>308.90126666999998</v>
      </c>
      <c r="N27" s="275">
        <v>323.34503225999998</v>
      </c>
      <c r="O27" s="275">
        <v>312.50770968</v>
      </c>
      <c r="P27" s="275">
        <v>273.38053571</v>
      </c>
      <c r="Q27" s="275">
        <v>269.59251612999998</v>
      </c>
      <c r="R27" s="275">
        <v>248.69103333000001</v>
      </c>
      <c r="S27" s="275">
        <v>268.95412902999999</v>
      </c>
      <c r="T27" s="275">
        <v>322.18450000000001</v>
      </c>
      <c r="U27" s="275">
        <v>339.44454839000002</v>
      </c>
      <c r="V27" s="275">
        <v>340.14380645</v>
      </c>
      <c r="W27" s="275">
        <v>311.20850000000002</v>
      </c>
      <c r="X27" s="275">
        <v>290.79125806000002</v>
      </c>
      <c r="Y27" s="275">
        <v>278.44086666999999</v>
      </c>
      <c r="Z27" s="275">
        <v>303.78945161000001</v>
      </c>
      <c r="AA27" s="275">
        <v>296.46416128999999</v>
      </c>
      <c r="AB27" s="275">
        <v>240.74134483</v>
      </c>
      <c r="AC27" s="275">
        <v>194.98622581000001</v>
      </c>
      <c r="AD27" s="275">
        <v>171.81290000000001</v>
      </c>
      <c r="AE27" s="275">
        <v>188.48403225999999</v>
      </c>
      <c r="AF27" s="275">
        <v>267.31826667000001</v>
      </c>
      <c r="AG27" s="275">
        <v>321.29574194000003</v>
      </c>
      <c r="AH27" s="275">
        <v>321.37477418999998</v>
      </c>
      <c r="AI27" s="275">
        <v>290.75693332999998</v>
      </c>
      <c r="AJ27" s="275">
        <v>283.60393548000002</v>
      </c>
      <c r="AK27" s="275">
        <v>267.51133333000001</v>
      </c>
      <c r="AL27" s="275">
        <v>314.97925806000001</v>
      </c>
      <c r="AM27" s="275">
        <v>308.74609677000001</v>
      </c>
      <c r="AN27" s="275">
        <v>276.20035713999999</v>
      </c>
      <c r="AO27" s="275">
        <v>223.67212903000001</v>
      </c>
      <c r="AP27" s="275">
        <v>185.58920000000001</v>
      </c>
      <c r="AQ27" s="275">
        <v>205.41906452000001</v>
      </c>
      <c r="AR27" s="275">
        <v>247.97656667000001</v>
      </c>
      <c r="AS27" s="275">
        <v>315.98919354999998</v>
      </c>
      <c r="AT27" s="275">
        <v>328.53212903000002</v>
      </c>
      <c r="AU27" s="275">
        <v>292.56360000000001</v>
      </c>
      <c r="AV27" s="275">
        <v>264.75690322999998</v>
      </c>
      <c r="AW27" s="275">
        <v>279.16066667000001</v>
      </c>
      <c r="AX27" s="275">
        <v>275.08209677000002</v>
      </c>
      <c r="AY27" s="275">
        <v>264.07838709999999</v>
      </c>
      <c r="AZ27" s="275">
        <v>232.376</v>
      </c>
      <c r="BA27" s="275">
        <v>242.2578</v>
      </c>
      <c r="BB27" s="338">
        <v>182.38499999999999</v>
      </c>
      <c r="BC27" s="338">
        <v>200.262</v>
      </c>
      <c r="BD27" s="338">
        <v>207.20519999999999</v>
      </c>
      <c r="BE27" s="338">
        <v>252.3426</v>
      </c>
      <c r="BF27" s="338">
        <v>275.91449999999998</v>
      </c>
      <c r="BG27" s="338">
        <v>243.63749999999999</v>
      </c>
      <c r="BH27" s="338">
        <v>233.7543</v>
      </c>
      <c r="BI27" s="338">
        <v>255.40710000000001</v>
      </c>
      <c r="BJ27" s="338">
        <v>274.56950000000001</v>
      </c>
      <c r="BK27" s="338">
        <v>303.89269999999999</v>
      </c>
      <c r="BL27" s="338">
        <v>277.25549999999998</v>
      </c>
      <c r="BM27" s="338">
        <v>254.92240000000001</v>
      </c>
      <c r="BN27" s="338">
        <v>216.001</v>
      </c>
      <c r="BO27" s="338">
        <v>204.8622</v>
      </c>
      <c r="BP27" s="338">
        <v>248.7833</v>
      </c>
      <c r="BQ27" s="338">
        <v>269.9787</v>
      </c>
      <c r="BR27" s="338">
        <v>282.33609999999999</v>
      </c>
      <c r="BS27" s="338">
        <v>251.04429999999999</v>
      </c>
      <c r="BT27" s="338">
        <v>240.45689999999999</v>
      </c>
      <c r="BU27" s="338">
        <v>265.42110000000002</v>
      </c>
      <c r="BV27" s="338">
        <v>267.86259999999999</v>
      </c>
    </row>
    <row r="28" spans="1:74" ht="11.1" customHeight="1" x14ac:dyDescent="0.2">
      <c r="A28" s="556" t="s">
        <v>474</v>
      </c>
      <c r="B28" s="557" t="s">
        <v>451</v>
      </c>
      <c r="C28" s="275">
        <v>4576.6418064999998</v>
      </c>
      <c r="D28" s="275">
        <v>4712.5918928999999</v>
      </c>
      <c r="E28" s="275">
        <v>3445.7013870999999</v>
      </c>
      <c r="F28" s="275">
        <v>3448.1719667000002</v>
      </c>
      <c r="G28" s="275">
        <v>3710.3723226000002</v>
      </c>
      <c r="H28" s="275">
        <v>4224.1928332999996</v>
      </c>
      <c r="I28" s="275">
        <v>5898.1114839000002</v>
      </c>
      <c r="J28" s="275">
        <v>6056.3226451999999</v>
      </c>
      <c r="K28" s="275">
        <v>6162.4174000000003</v>
      </c>
      <c r="L28" s="275">
        <v>5441.5187419000004</v>
      </c>
      <c r="M28" s="275">
        <v>4431.5120333000004</v>
      </c>
      <c r="N28" s="275">
        <v>4293.8568386999996</v>
      </c>
      <c r="O28" s="275">
        <v>4084.2683225999999</v>
      </c>
      <c r="P28" s="275">
        <v>3460.7396429</v>
      </c>
      <c r="Q28" s="275">
        <v>3632.4999677000001</v>
      </c>
      <c r="R28" s="275">
        <v>3906.4554333000001</v>
      </c>
      <c r="S28" s="275">
        <v>3722.0987418999998</v>
      </c>
      <c r="T28" s="275">
        <v>5886.0910000000003</v>
      </c>
      <c r="U28" s="275">
        <v>6349.3948710000004</v>
      </c>
      <c r="V28" s="275">
        <v>6740.7469031999999</v>
      </c>
      <c r="W28" s="275">
        <v>6406.7763333000003</v>
      </c>
      <c r="X28" s="275">
        <v>5706.3338064999998</v>
      </c>
      <c r="Y28" s="275">
        <v>4812.7867333000004</v>
      </c>
      <c r="Z28" s="275">
        <v>4903.9783547999996</v>
      </c>
      <c r="AA28" s="275">
        <v>4611.3637742000001</v>
      </c>
      <c r="AB28" s="275">
        <v>4028.5173103000002</v>
      </c>
      <c r="AC28" s="275">
        <v>3367.1042581000002</v>
      </c>
      <c r="AD28" s="275">
        <v>3366.5605332999999</v>
      </c>
      <c r="AE28" s="275">
        <v>3569.7885160999999</v>
      </c>
      <c r="AF28" s="275">
        <v>5329.5095332999999</v>
      </c>
      <c r="AG28" s="275">
        <v>6041.9323548000002</v>
      </c>
      <c r="AH28" s="275">
        <v>6404.5328710000003</v>
      </c>
      <c r="AI28" s="275">
        <v>5359.2752667000004</v>
      </c>
      <c r="AJ28" s="275">
        <v>4388.7026452</v>
      </c>
      <c r="AK28" s="275">
        <v>3658.9337</v>
      </c>
      <c r="AL28" s="275">
        <v>4059.2122902999999</v>
      </c>
      <c r="AM28" s="275">
        <v>3960.9672581</v>
      </c>
      <c r="AN28" s="275">
        <v>3038.3625714</v>
      </c>
      <c r="AO28" s="275">
        <v>2563.2496774000001</v>
      </c>
      <c r="AP28" s="275">
        <v>2677.9652000000001</v>
      </c>
      <c r="AQ28" s="275">
        <v>3125.5191613000002</v>
      </c>
      <c r="AR28" s="275">
        <v>4340.4314666999999</v>
      </c>
      <c r="AS28" s="275">
        <v>5775.1456773999998</v>
      </c>
      <c r="AT28" s="275">
        <v>6081.1908387000003</v>
      </c>
      <c r="AU28" s="275">
        <v>4994.5416667</v>
      </c>
      <c r="AV28" s="275">
        <v>4464.7703871000003</v>
      </c>
      <c r="AW28" s="275">
        <v>3723.5750667000002</v>
      </c>
      <c r="AX28" s="275">
        <v>4151.0955161000002</v>
      </c>
      <c r="AY28" s="275">
        <v>3676.4113548</v>
      </c>
      <c r="AZ28" s="275">
        <v>3294.2269999999999</v>
      </c>
      <c r="BA28" s="275">
        <v>3143.136</v>
      </c>
      <c r="BB28" s="338">
        <v>2944.0839999999998</v>
      </c>
      <c r="BC28" s="338">
        <v>3314.7629999999999</v>
      </c>
      <c r="BD28" s="338">
        <v>4090.9270000000001</v>
      </c>
      <c r="BE28" s="338">
        <v>5084.165</v>
      </c>
      <c r="BF28" s="338">
        <v>5521.62</v>
      </c>
      <c r="BG28" s="338">
        <v>4844.7460000000001</v>
      </c>
      <c r="BH28" s="338">
        <v>4179.21</v>
      </c>
      <c r="BI28" s="338">
        <v>3795.3</v>
      </c>
      <c r="BJ28" s="338">
        <v>3756.7840000000001</v>
      </c>
      <c r="BK28" s="338">
        <v>3737.9720000000002</v>
      </c>
      <c r="BL28" s="338">
        <v>3262.127</v>
      </c>
      <c r="BM28" s="338">
        <v>2801.4290000000001</v>
      </c>
      <c r="BN28" s="338">
        <v>2724.01</v>
      </c>
      <c r="BO28" s="338">
        <v>3111.348</v>
      </c>
      <c r="BP28" s="338">
        <v>3811.056</v>
      </c>
      <c r="BQ28" s="338">
        <v>5078.5200000000004</v>
      </c>
      <c r="BR28" s="338">
        <v>5480.45</v>
      </c>
      <c r="BS28" s="338">
        <v>4865.7479999999996</v>
      </c>
      <c r="BT28" s="338">
        <v>4191.6239999999998</v>
      </c>
      <c r="BU28" s="338">
        <v>3640.2350000000001</v>
      </c>
      <c r="BV28" s="338">
        <v>3797.3440000000001</v>
      </c>
    </row>
    <row r="29" spans="1:74" ht="11.1" customHeight="1" x14ac:dyDescent="0.2">
      <c r="A29" s="583" t="s">
        <v>475</v>
      </c>
      <c r="B29" s="559" t="s">
        <v>453</v>
      </c>
      <c r="C29" s="275">
        <v>36.261626774</v>
      </c>
      <c r="D29" s="275">
        <v>38.865165714</v>
      </c>
      <c r="E29" s="275">
        <v>35.159867097000003</v>
      </c>
      <c r="F29" s="275">
        <v>33.330562</v>
      </c>
      <c r="G29" s="275">
        <v>34.987209354999997</v>
      </c>
      <c r="H29" s="275">
        <v>30.927312666999999</v>
      </c>
      <c r="I29" s="275">
        <v>33.760220967999999</v>
      </c>
      <c r="J29" s="275">
        <v>37.212168386999998</v>
      </c>
      <c r="K29" s="275">
        <v>41.071438667000002</v>
      </c>
      <c r="L29" s="275">
        <v>38.180269031999998</v>
      </c>
      <c r="M29" s="275">
        <v>34.563117667</v>
      </c>
      <c r="N29" s="275">
        <v>36.225172581000002</v>
      </c>
      <c r="O29" s="275">
        <v>37.277548064999998</v>
      </c>
      <c r="P29" s="275">
        <v>35.201353214000001</v>
      </c>
      <c r="Q29" s="275">
        <v>32.499809999999997</v>
      </c>
      <c r="R29" s="275">
        <v>36.393379666999998</v>
      </c>
      <c r="S29" s="275">
        <v>35.131691613000001</v>
      </c>
      <c r="T29" s="275">
        <v>37.314363667000002</v>
      </c>
      <c r="U29" s="275">
        <v>38.370016774</v>
      </c>
      <c r="V29" s="275">
        <v>39.897233225999997</v>
      </c>
      <c r="W29" s="275">
        <v>38.778527333</v>
      </c>
      <c r="X29" s="275">
        <v>38.609365484000001</v>
      </c>
      <c r="Y29" s="275">
        <v>36.223553666999997</v>
      </c>
      <c r="Z29" s="275">
        <v>34.926597741999998</v>
      </c>
      <c r="AA29" s="275">
        <v>38.408216451999998</v>
      </c>
      <c r="AB29" s="275">
        <v>37.781187240999998</v>
      </c>
      <c r="AC29" s="275">
        <v>35.612395483999997</v>
      </c>
      <c r="AD29" s="275">
        <v>34.296286666999997</v>
      </c>
      <c r="AE29" s="275">
        <v>36.618850645000002</v>
      </c>
      <c r="AF29" s="275">
        <v>36.585908000000003</v>
      </c>
      <c r="AG29" s="275">
        <v>38.231612902999998</v>
      </c>
      <c r="AH29" s="275">
        <v>39.028638387000001</v>
      </c>
      <c r="AI29" s="275">
        <v>38.621451667000002</v>
      </c>
      <c r="AJ29" s="275">
        <v>37.174310968</v>
      </c>
      <c r="AK29" s="275">
        <v>37.496389667000003</v>
      </c>
      <c r="AL29" s="275">
        <v>40.804750323</v>
      </c>
      <c r="AM29" s="275">
        <v>41.371453932000001</v>
      </c>
      <c r="AN29" s="275">
        <v>36.888879551999999</v>
      </c>
      <c r="AO29" s="275">
        <v>38.657373603000003</v>
      </c>
      <c r="AP29" s="275">
        <v>36.209906099999998</v>
      </c>
      <c r="AQ29" s="275">
        <v>35.849703140999999</v>
      </c>
      <c r="AR29" s="275">
        <v>38.516486927999999</v>
      </c>
      <c r="AS29" s="275">
        <v>38.013453720999998</v>
      </c>
      <c r="AT29" s="275">
        <v>39.119597089999999</v>
      </c>
      <c r="AU29" s="275">
        <v>40.080913289999998</v>
      </c>
      <c r="AV29" s="275">
        <v>39.297019186</v>
      </c>
      <c r="AW29" s="275">
        <v>35.827649673000003</v>
      </c>
      <c r="AX29" s="275">
        <v>35.868441070999999</v>
      </c>
      <c r="AY29" s="275">
        <v>36.483208095999998</v>
      </c>
      <c r="AZ29" s="275">
        <v>37.139180000000003</v>
      </c>
      <c r="BA29" s="275">
        <v>37.022109999999998</v>
      </c>
      <c r="BB29" s="338">
        <v>34.533790000000003</v>
      </c>
      <c r="BC29" s="338">
        <v>36.50309</v>
      </c>
      <c r="BD29" s="338">
        <v>35.394539999999999</v>
      </c>
      <c r="BE29" s="338">
        <v>36.141570000000002</v>
      </c>
      <c r="BF29" s="338">
        <v>37.741880000000002</v>
      </c>
      <c r="BG29" s="338">
        <v>36.633490000000002</v>
      </c>
      <c r="BH29" s="338">
        <v>36.647329999999997</v>
      </c>
      <c r="BI29" s="338">
        <v>35.866439999999997</v>
      </c>
      <c r="BJ29" s="338">
        <v>35.982770000000002</v>
      </c>
      <c r="BK29" s="338">
        <v>36.728389999999997</v>
      </c>
      <c r="BL29" s="338">
        <v>36.184890000000003</v>
      </c>
      <c r="BM29" s="338">
        <v>34.77413</v>
      </c>
      <c r="BN29" s="338">
        <v>34.743740000000003</v>
      </c>
      <c r="BO29" s="338">
        <v>35.844540000000002</v>
      </c>
      <c r="BP29" s="338">
        <v>35.458730000000003</v>
      </c>
      <c r="BQ29" s="338">
        <v>35.881529999999998</v>
      </c>
      <c r="BR29" s="338">
        <v>37.313499999999998</v>
      </c>
      <c r="BS29" s="338">
        <v>36.69258</v>
      </c>
      <c r="BT29" s="338">
        <v>36.164670000000001</v>
      </c>
      <c r="BU29" s="338">
        <v>35.151240000000001</v>
      </c>
      <c r="BV29" s="338">
        <v>35.332560000000001</v>
      </c>
    </row>
    <row r="30" spans="1:74" ht="11.1" customHeight="1" x14ac:dyDescent="0.2">
      <c r="A30" s="583"/>
      <c r="B30" s="584"/>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341"/>
      <c r="BC30" s="341"/>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3"/>
      <c r="B31" s="109" t="s">
        <v>476</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341"/>
      <c r="BC31" s="341"/>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3" t="s">
        <v>64</v>
      </c>
      <c r="B32" s="584" t="s">
        <v>477</v>
      </c>
      <c r="C32" s="585">
        <v>133.70472699999999</v>
      </c>
      <c r="D32" s="585">
        <v>119.90428300000001</v>
      </c>
      <c r="E32" s="585">
        <v>118.260238</v>
      </c>
      <c r="F32" s="585">
        <v>128.92501799999999</v>
      </c>
      <c r="G32" s="585">
        <v>136.92056299999999</v>
      </c>
      <c r="H32" s="585">
        <v>133.479434</v>
      </c>
      <c r="I32" s="585">
        <v>125.869913</v>
      </c>
      <c r="J32" s="585">
        <v>121.36913199999999</v>
      </c>
      <c r="K32" s="585">
        <v>124.54611800000001</v>
      </c>
      <c r="L32" s="585">
        <v>136.96425400000001</v>
      </c>
      <c r="M32" s="585">
        <v>142.59539599999999</v>
      </c>
      <c r="N32" s="585">
        <v>151.54845399999999</v>
      </c>
      <c r="O32" s="585">
        <v>154.389578</v>
      </c>
      <c r="P32" s="585">
        <v>149.07128700000001</v>
      </c>
      <c r="Q32" s="585">
        <v>154.346698</v>
      </c>
      <c r="R32" s="585">
        <v>167.06340900000001</v>
      </c>
      <c r="S32" s="585">
        <v>172.809335</v>
      </c>
      <c r="T32" s="585">
        <v>166.43659700000001</v>
      </c>
      <c r="U32" s="585">
        <v>157.93807699999999</v>
      </c>
      <c r="V32" s="585">
        <v>155.95185499999999</v>
      </c>
      <c r="W32" s="585">
        <v>162.108619</v>
      </c>
      <c r="X32" s="585">
        <v>175.587987</v>
      </c>
      <c r="Y32" s="585">
        <v>188.594571</v>
      </c>
      <c r="Z32" s="585">
        <v>195.54803699999999</v>
      </c>
      <c r="AA32" s="585">
        <v>187.203047</v>
      </c>
      <c r="AB32" s="585">
        <v>187.06361799999999</v>
      </c>
      <c r="AC32" s="585">
        <v>191.55273500000001</v>
      </c>
      <c r="AD32" s="585">
        <v>193.18521200000001</v>
      </c>
      <c r="AE32" s="585">
        <v>192.41693000000001</v>
      </c>
      <c r="AF32" s="585">
        <v>182.086476</v>
      </c>
      <c r="AG32" s="585">
        <v>168.11860899999999</v>
      </c>
      <c r="AH32" s="585">
        <v>158.908174</v>
      </c>
      <c r="AI32" s="585">
        <v>156.56690900000001</v>
      </c>
      <c r="AJ32" s="585">
        <v>160.93226000000001</v>
      </c>
      <c r="AK32" s="585">
        <v>170.27655799999999</v>
      </c>
      <c r="AL32" s="585">
        <v>162.00901400000001</v>
      </c>
      <c r="AM32" s="585">
        <v>156.20704900000001</v>
      </c>
      <c r="AN32" s="585">
        <v>160.48021800000001</v>
      </c>
      <c r="AO32" s="585">
        <v>161.730985</v>
      </c>
      <c r="AP32" s="585">
        <v>163.768969</v>
      </c>
      <c r="AQ32" s="585">
        <v>162.36142000000001</v>
      </c>
      <c r="AR32" s="585">
        <v>157.78437500000001</v>
      </c>
      <c r="AS32" s="585">
        <v>145.43485000000001</v>
      </c>
      <c r="AT32" s="585">
        <v>141.770792</v>
      </c>
      <c r="AU32" s="585">
        <v>139.36282</v>
      </c>
      <c r="AV32" s="585">
        <v>141.242144</v>
      </c>
      <c r="AW32" s="585">
        <v>143.24569199999999</v>
      </c>
      <c r="AX32" s="585">
        <v>137.188896</v>
      </c>
      <c r="AY32" s="585">
        <v>123.49857799999999</v>
      </c>
      <c r="AZ32" s="585">
        <v>121.02589999999999</v>
      </c>
      <c r="BA32" s="585">
        <v>126.63930000000001</v>
      </c>
      <c r="BB32" s="586">
        <v>127.33069999999999</v>
      </c>
      <c r="BC32" s="586">
        <v>128.874</v>
      </c>
      <c r="BD32" s="586">
        <v>123.9235</v>
      </c>
      <c r="BE32" s="586">
        <v>116.66289999999999</v>
      </c>
      <c r="BF32" s="586">
        <v>112.9676</v>
      </c>
      <c r="BG32" s="586">
        <v>111.5352</v>
      </c>
      <c r="BH32" s="586">
        <v>116.6255</v>
      </c>
      <c r="BI32" s="586">
        <v>121.88590000000001</v>
      </c>
      <c r="BJ32" s="586">
        <v>119.81610000000001</v>
      </c>
      <c r="BK32" s="586">
        <v>115.76179999999999</v>
      </c>
      <c r="BL32" s="586">
        <v>113.6219</v>
      </c>
      <c r="BM32" s="586">
        <v>119.3723</v>
      </c>
      <c r="BN32" s="586">
        <v>120.1866</v>
      </c>
      <c r="BO32" s="586">
        <v>121.8164</v>
      </c>
      <c r="BP32" s="586">
        <v>116.7619</v>
      </c>
      <c r="BQ32" s="586">
        <v>114.1996</v>
      </c>
      <c r="BR32" s="586">
        <v>112.4084</v>
      </c>
      <c r="BS32" s="586">
        <v>110.8848</v>
      </c>
      <c r="BT32" s="586">
        <v>115.889</v>
      </c>
      <c r="BU32" s="586">
        <v>121.06789999999999</v>
      </c>
      <c r="BV32" s="586">
        <v>120.42140000000001</v>
      </c>
    </row>
    <row r="33" spans="1:74" ht="11.1" customHeight="1" x14ac:dyDescent="0.2">
      <c r="A33" s="583" t="s">
        <v>80</v>
      </c>
      <c r="B33" s="584" t="s">
        <v>1012</v>
      </c>
      <c r="C33" s="585">
        <v>10.056524</v>
      </c>
      <c r="D33" s="585">
        <v>10.676515999999999</v>
      </c>
      <c r="E33" s="585">
        <v>10.606097</v>
      </c>
      <c r="F33" s="585">
        <v>10.607760000000001</v>
      </c>
      <c r="G33" s="585">
        <v>10.580579999999999</v>
      </c>
      <c r="H33" s="585">
        <v>10.659186</v>
      </c>
      <c r="I33" s="585">
        <v>10.250047</v>
      </c>
      <c r="J33" s="585">
        <v>10.460414999999999</v>
      </c>
      <c r="K33" s="585">
        <v>10.531572000000001</v>
      </c>
      <c r="L33" s="585">
        <v>10.890506</v>
      </c>
      <c r="M33" s="585">
        <v>11.977948</v>
      </c>
      <c r="N33" s="585">
        <v>12.763876</v>
      </c>
      <c r="O33" s="585">
        <v>12.206533</v>
      </c>
      <c r="P33" s="585">
        <v>9.7982139999999998</v>
      </c>
      <c r="Q33" s="585">
        <v>10.250736</v>
      </c>
      <c r="R33" s="585">
        <v>10.152165</v>
      </c>
      <c r="S33" s="585">
        <v>10.518329</v>
      </c>
      <c r="T33" s="585">
        <v>10.570016000000001</v>
      </c>
      <c r="U33" s="585">
        <v>10.263408999999999</v>
      </c>
      <c r="V33" s="585">
        <v>10.086831</v>
      </c>
      <c r="W33" s="585">
        <v>10.76604</v>
      </c>
      <c r="X33" s="585">
        <v>11.491528000000001</v>
      </c>
      <c r="Y33" s="585">
        <v>12.310199000000001</v>
      </c>
      <c r="Z33" s="585">
        <v>12.566008</v>
      </c>
      <c r="AA33" s="585">
        <v>12.020158</v>
      </c>
      <c r="AB33" s="585">
        <v>11.645473000000001</v>
      </c>
      <c r="AC33" s="585">
        <v>11.732889999999999</v>
      </c>
      <c r="AD33" s="585">
        <v>11.982028</v>
      </c>
      <c r="AE33" s="585">
        <v>12.093938</v>
      </c>
      <c r="AF33" s="585">
        <v>11.935582</v>
      </c>
      <c r="AG33" s="585">
        <v>11.696489</v>
      </c>
      <c r="AH33" s="585">
        <v>11.595335</v>
      </c>
      <c r="AI33" s="585">
        <v>11.63987</v>
      </c>
      <c r="AJ33" s="585">
        <v>11.63039</v>
      </c>
      <c r="AK33" s="585">
        <v>11.938751</v>
      </c>
      <c r="AL33" s="585">
        <v>11.786481999999999</v>
      </c>
      <c r="AM33" s="585">
        <v>11.846501</v>
      </c>
      <c r="AN33" s="585">
        <v>11.709982999999999</v>
      </c>
      <c r="AO33" s="585">
        <v>12.541505000000001</v>
      </c>
      <c r="AP33" s="585">
        <v>12.305598</v>
      </c>
      <c r="AQ33" s="585">
        <v>12.036095</v>
      </c>
      <c r="AR33" s="585">
        <v>11.889896</v>
      </c>
      <c r="AS33" s="585">
        <v>11.690583</v>
      </c>
      <c r="AT33" s="585">
        <v>11.500157</v>
      </c>
      <c r="AU33" s="585">
        <v>11.378622999999999</v>
      </c>
      <c r="AV33" s="585">
        <v>11.325189</v>
      </c>
      <c r="AW33" s="585">
        <v>11.376973</v>
      </c>
      <c r="AX33" s="585">
        <v>10.991702</v>
      </c>
      <c r="AY33" s="585">
        <v>9.8286130000000007</v>
      </c>
      <c r="AZ33" s="585">
        <v>10.427070000000001</v>
      </c>
      <c r="BA33" s="585">
        <v>10.750209999999999</v>
      </c>
      <c r="BB33" s="586">
        <v>10.795019999999999</v>
      </c>
      <c r="BC33" s="586">
        <v>10.856249999999999</v>
      </c>
      <c r="BD33" s="586">
        <v>10.985239999999999</v>
      </c>
      <c r="BE33" s="586">
        <v>10.68642</v>
      </c>
      <c r="BF33" s="586">
        <v>10.77609</v>
      </c>
      <c r="BG33" s="586">
        <v>11.100339999999999</v>
      </c>
      <c r="BH33" s="586">
        <v>11.39086</v>
      </c>
      <c r="BI33" s="586">
        <v>11.73556</v>
      </c>
      <c r="BJ33" s="586">
        <v>11.743650000000001</v>
      </c>
      <c r="BK33" s="586">
        <v>11.24108</v>
      </c>
      <c r="BL33" s="586">
        <v>11.25154</v>
      </c>
      <c r="BM33" s="586">
        <v>11.63133</v>
      </c>
      <c r="BN33" s="586">
        <v>11.56016</v>
      </c>
      <c r="BO33" s="586">
        <v>11.54566</v>
      </c>
      <c r="BP33" s="586">
        <v>11.60965</v>
      </c>
      <c r="BQ33" s="586">
        <v>11.264860000000001</v>
      </c>
      <c r="BR33" s="586">
        <v>11.30852</v>
      </c>
      <c r="BS33" s="586">
        <v>11.59615</v>
      </c>
      <c r="BT33" s="586">
        <v>11.83893</v>
      </c>
      <c r="BU33" s="586">
        <v>12.12138</v>
      </c>
      <c r="BV33" s="586">
        <v>12.055020000000001</v>
      </c>
    </row>
    <row r="34" spans="1:74" ht="11.1" customHeight="1" x14ac:dyDescent="0.2">
      <c r="A34" s="583" t="s">
        <v>81</v>
      </c>
      <c r="B34" s="584" t="s">
        <v>1013</v>
      </c>
      <c r="C34" s="585">
        <v>15.057862</v>
      </c>
      <c r="D34" s="585">
        <v>16.002562999999999</v>
      </c>
      <c r="E34" s="585">
        <v>16.147631000000001</v>
      </c>
      <c r="F34" s="585">
        <v>16.482986</v>
      </c>
      <c r="G34" s="585">
        <v>16.284594999999999</v>
      </c>
      <c r="H34" s="585">
        <v>16.583413</v>
      </c>
      <c r="I34" s="585">
        <v>16.489792000000001</v>
      </c>
      <c r="J34" s="585">
        <v>16.510366000000001</v>
      </c>
      <c r="K34" s="585">
        <v>16.863444999999999</v>
      </c>
      <c r="L34" s="585">
        <v>17.428569</v>
      </c>
      <c r="M34" s="585">
        <v>18.165973000000001</v>
      </c>
      <c r="N34" s="585">
        <v>18.309222999999999</v>
      </c>
      <c r="O34" s="585">
        <v>18.216335999999998</v>
      </c>
      <c r="P34" s="585">
        <v>16.459309999999999</v>
      </c>
      <c r="Q34" s="585">
        <v>16.995867000000001</v>
      </c>
      <c r="R34" s="585">
        <v>17.167448</v>
      </c>
      <c r="S34" s="585">
        <v>17.356687999999998</v>
      </c>
      <c r="T34" s="585">
        <v>17.512678999999999</v>
      </c>
      <c r="U34" s="585">
        <v>17.518833999999998</v>
      </c>
      <c r="V34" s="585">
        <v>17.711565</v>
      </c>
      <c r="W34" s="585">
        <v>18.285516000000001</v>
      </c>
      <c r="X34" s="585">
        <v>18.595804999999999</v>
      </c>
      <c r="Y34" s="585">
        <v>18.737691000000002</v>
      </c>
      <c r="Z34" s="585">
        <v>17.955214999999999</v>
      </c>
      <c r="AA34" s="585">
        <v>17.929735999999998</v>
      </c>
      <c r="AB34" s="585">
        <v>17.661663000000001</v>
      </c>
      <c r="AC34" s="585">
        <v>17.501256000000001</v>
      </c>
      <c r="AD34" s="585">
        <v>17.637352</v>
      </c>
      <c r="AE34" s="585">
        <v>17.855595000000001</v>
      </c>
      <c r="AF34" s="585">
        <v>17.859297000000002</v>
      </c>
      <c r="AG34" s="585">
        <v>17.726261999999998</v>
      </c>
      <c r="AH34" s="585">
        <v>21.736153000000002</v>
      </c>
      <c r="AI34" s="585">
        <v>21.769701999999999</v>
      </c>
      <c r="AJ34" s="585">
        <v>21.939779999999999</v>
      </c>
      <c r="AK34" s="585">
        <v>17.819382000000001</v>
      </c>
      <c r="AL34" s="585">
        <v>17.750077999999998</v>
      </c>
      <c r="AM34" s="585">
        <v>17.496300000000002</v>
      </c>
      <c r="AN34" s="585">
        <v>17.287451999999998</v>
      </c>
      <c r="AO34" s="585">
        <v>17.005503000000001</v>
      </c>
      <c r="AP34" s="585">
        <v>16.948294000000001</v>
      </c>
      <c r="AQ34" s="585">
        <v>16.817015999999999</v>
      </c>
      <c r="AR34" s="585">
        <v>16.644051999999999</v>
      </c>
      <c r="AS34" s="585">
        <v>16.803901</v>
      </c>
      <c r="AT34" s="585">
        <v>16.644086999999999</v>
      </c>
      <c r="AU34" s="585">
        <v>16.353683</v>
      </c>
      <c r="AV34" s="585">
        <v>16.378329999999998</v>
      </c>
      <c r="AW34" s="585">
        <v>16.388045999999999</v>
      </c>
      <c r="AX34" s="585">
        <v>15.833327000000001</v>
      </c>
      <c r="AY34" s="585">
        <v>14.729865</v>
      </c>
      <c r="AZ34" s="585">
        <v>15.00656</v>
      </c>
      <c r="BA34" s="585">
        <v>15.008150000000001</v>
      </c>
      <c r="BB34" s="586">
        <v>14.99512</v>
      </c>
      <c r="BC34" s="586">
        <v>14.99489</v>
      </c>
      <c r="BD34" s="586">
        <v>15.13766</v>
      </c>
      <c r="BE34" s="586">
        <v>15.14798</v>
      </c>
      <c r="BF34" s="586">
        <v>15.20135</v>
      </c>
      <c r="BG34" s="586">
        <v>15.334899999999999</v>
      </c>
      <c r="BH34" s="586">
        <v>15.52535</v>
      </c>
      <c r="BI34" s="586">
        <v>15.820869999999999</v>
      </c>
      <c r="BJ34" s="586">
        <v>15.911989999999999</v>
      </c>
      <c r="BK34" s="586">
        <v>16.002479999999998</v>
      </c>
      <c r="BL34" s="586">
        <v>16.165240000000001</v>
      </c>
      <c r="BM34" s="586">
        <v>16.124420000000001</v>
      </c>
      <c r="BN34" s="586">
        <v>16.050219999999999</v>
      </c>
      <c r="BO34" s="586">
        <v>15.989750000000001</v>
      </c>
      <c r="BP34" s="586">
        <v>16.072690000000001</v>
      </c>
      <c r="BQ34" s="586">
        <v>16.024640000000002</v>
      </c>
      <c r="BR34" s="586">
        <v>16.020600000000002</v>
      </c>
      <c r="BS34" s="586">
        <v>16.096440000000001</v>
      </c>
      <c r="BT34" s="586">
        <v>16.224810000000002</v>
      </c>
      <c r="BU34" s="586">
        <v>16.45862</v>
      </c>
      <c r="BV34" s="586">
        <v>16.49156</v>
      </c>
    </row>
    <row r="35" spans="1:74" ht="11.1" customHeight="1" x14ac:dyDescent="0.2">
      <c r="A35" s="583" t="s">
        <v>994</v>
      </c>
      <c r="B35" s="587" t="s">
        <v>1001</v>
      </c>
      <c r="C35" s="588">
        <v>1.490955</v>
      </c>
      <c r="D35" s="588">
        <v>1.38252</v>
      </c>
      <c r="E35" s="588">
        <v>1.748985</v>
      </c>
      <c r="F35" s="588">
        <v>2.5746850000000001</v>
      </c>
      <c r="G35" s="588">
        <v>2.2887</v>
      </c>
      <c r="H35" s="588">
        <v>1.9863500000000001</v>
      </c>
      <c r="I35" s="588">
        <v>1.904785</v>
      </c>
      <c r="J35" s="588">
        <v>1.93971</v>
      </c>
      <c r="K35" s="588">
        <v>1.94472</v>
      </c>
      <c r="L35" s="588">
        <v>2.5501649999999998</v>
      </c>
      <c r="M35" s="588">
        <v>3.1650200000000002</v>
      </c>
      <c r="N35" s="588">
        <v>4.1373499999999996</v>
      </c>
      <c r="O35" s="588">
        <v>4.4593499999999997</v>
      </c>
      <c r="P35" s="588">
        <v>4.2511150000000004</v>
      </c>
      <c r="Q35" s="588">
        <v>4.0896749999999997</v>
      </c>
      <c r="R35" s="588">
        <v>4.5590950000000001</v>
      </c>
      <c r="S35" s="588">
        <v>4.9955949999999998</v>
      </c>
      <c r="T35" s="588">
        <v>5.1569349999999998</v>
      </c>
      <c r="U35" s="588">
        <v>5.3222649999999998</v>
      </c>
      <c r="V35" s="588">
        <v>5.1428750000000001</v>
      </c>
      <c r="W35" s="588">
        <v>5.5075000000000003</v>
      </c>
      <c r="X35" s="588">
        <v>5.7541200000000003</v>
      </c>
      <c r="Y35" s="588">
        <v>6.4490699999999999</v>
      </c>
      <c r="Z35" s="588">
        <v>6.7018599999999999</v>
      </c>
      <c r="AA35" s="588">
        <v>6.6004500000000004</v>
      </c>
      <c r="AB35" s="588">
        <v>6.6171899999999999</v>
      </c>
      <c r="AC35" s="588">
        <v>6.1992900000000004</v>
      </c>
      <c r="AD35" s="588">
        <v>5.9051150000000003</v>
      </c>
      <c r="AE35" s="588">
        <v>5.3563900000000002</v>
      </c>
      <c r="AF35" s="588">
        <v>4.5272350000000001</v>
      </c>
      <c r="AG35" s="588">
        <v>4.290985</v>
      </c>
      <c r="AH35" s="588">
        <v>3.899375</v>
      </c>
      <c r="AI35" s="588">
        <v>3.8388900000000001</v>
      </c>
      <c r="AJ35" s="588">
        <v>4.0627300000000002</v>
      </c>
      <c r="AK35" s="588">
        <v>4.1647850000000002</v>
      </c>
      <c r="AL35" s="588">
        <v>4.22464</v>
      </c>
      <c r="AM35" s="588">
        <v>3.9723799999999998</v>
      </c>
      <c r="AN35" s="588">
        <v>4.1097049999999999</v>
      </c>
      <c r="AO35" s="588">
        <v>4.2745199999999999</v>
      </c>
      <c r="AP35" s="588">
        <v>4.6657549999999999</v>
      </c>
      <c r="AQ35" s="588">
        <v>4.4067150000000002</v>
      </c>
      <c r="AR35" s="588">
        <v>4.3378249999999996</v>
      </c>
      <c r="AS35" s="588">
        <v>4.3753349999999998</v>
      </c>
      <c r="AT35" s="588">
        <v>4.5949650000000002</v>
      </c>
      <c r="AU35" s="588">
        <v>4.941325</v>
      </c>
      <c r="AV35" s="588">
        <v>5.2880349999999998</v>
      </c>
      <c r="AW35" s="588">
        <v>5.4457950000000004</v>
      </c>
      <c r="AX35" s="588">
        <v>5.5656100000000004</v>
      </c>
      <c r="AY35" s="588">
        <v>4.9927149999999996</v>
      </c>
      <c r="AZ35" s="588">
        <v>4.9476959999999996</v>
      </c>
      <c r="BA35" s="588">
        <v>4.9303689999999998</v>
      </c>
      <c r="BB35" s="589">
        <v>4.9168719999999997</v>
      </c>
      <c r="BC35" s="589">
        <v>4.9111890000000002</v>
      </c>
      <c r="BD35" s="589">
        <v>4.878565</v>
      </c>
      <c r="BE35" s="589">
        <v>4.8622560000000004</v>
      </c>
      <c r="BF35" s="589">
        <v>4.8434970000000002</v>
      </c>
      <c r="BG35" s="589">
        <v>4.8156169999999996</v>
      </c>
      <c r="BH35" s="589">
        <v>4.7835559999999999</v>
      </c>
      <c r="BI35" s="589">
        <v>4.7483909999999998</v>
      </c>
      <c r="BJ35" s="589">
        <v>4.7250519999999998</v>
      </c>
      <c r="BK35" s="589">
        <v>4.6969469999999998</v>
      </c>
      <c r="BL35" s="589">
        <v>4.6586910000000001</v>
      </c>
      <c r="BM35" s="589">
        <v>4.6515680000000001</v>
      </c>
      <c r="BN35" s="589">
        <v>4.647653</v>
      </c>
      <c r="BO35" s="589">
        <v>4.6384499999999997</v>
      </c>
      <c r="BP35" s="589">
        <v>4.6110239999999996</v>
      </c>
      <c r="BQ35" s="589">
        <v>4.5945939999999998</v>
      </c>
      <c r="BR35" s="589">
        <v>4.5801179999999997</v>
      </c>
      <c r="BS35" s="589">
        <v>4.5611110000000004</v>
      </c>
      <c r="BT35" s="589">
        <v>4.5292770000000004</v>
      </c>
      <c r="BU35" s="589">
        <v>4.5031749999999997</v>
      </c>
      <c r="BV35" s="589">
        <v>4.488499</v>
      </c>
    </row>
    <row r="36" spans="1:74" ht="10.5" customHeight="1" x14ac:dyDescent="0.2">
      <c r="A36" s="581"/>
      <c r="B36" s="590" t="s">
        <v>478</v>
      </c>
      <c r="C36" s="591"/>
      <c r="D36" s="591"/>
      <c r="E36" s="591"/>
      <c r="F36" s="591"/>
      <c r="G36" s="591"/>
      <c r="H36" s="591"/>
      <c r="I36" s="591"/>
      <c r="J36" s="591"/>
      <c r="K36" s="591"/>
      <c r="L36" s="591"/>
      <c r="M36" s="591"/>
      <c r="N36" s="591"/>
      <c r="O36" s="591"/>
      <c r="P36" s="591"/>
      <c r="Q36" s="591"/>
      <c r="R36" s="591"/>
      <c r="S36" s="591"/>
      <c r="T36" s="591"/>
      <c r="U36" s="591"/>
      <c r="V36" s="591"/>
      <c r="W36" s="591"/>
      <c r="X36" s="591"/>
      <c r="Y36" s="591"/>
      <c r="Z36" s="591"/>
      <c r="AA36" s="591"/>
      <c r="AB36" s="591"/>
      <c r="AC36" s="591"/>
      <c r="AD36" s="591"/>
      <c r="AE36" s="591"/>
      <c r="AF36" s="591"/>
      <c r="AG36" s="591"/>
      <c r="AH36" s="591"/>
      <c r="AI36" s="591"/>
      <c r="AJ36" s="591"/>
      <c r="AK36" s="591"/>
      <c r="AL36" s="591"/>
      <c r="AM36" s="591"/>
      <c r="AN36" s="591"/>
      <c r="AO36" s="591"/>
      <c r="AP36" s="591"/>
      <c r="AQ36" s="591"/>
      <c r="AR36" s="591"/>
      <c r="AS36" s="591"/>
      <c r="AT36" s="591"/>
      <c r="AU36" s="591"/>
      <c r="AV36" s="591"/>
      <c r="AW36" s="591"/>
      <c r="AX36" s="591"/>
      <c r="AY36" s="591"/>
      <c r="AZ36" s="591"/>
      <c r="BA36" s="591"/>
      <c r="BB36" s="591"/>
      <c r="BC36" s="591"/>
      <c r="BD36" s="710"/>
      <c r="BE36" s="710"/>
      <c r="BF36" s="710"/>
      <c r="BG36" s="591"/>
      <c r="BH36" s="591"/>
      <c r="BI36" s="591"/>
      <c r="BJ36" s="591"/>
      <c r="BK36" s="591"/>
      <c r="BL36" s="591"/>
      <c r="BM36" s="591"/>
      <c r="BN36" s="591"/>
      <c r="BO36" s="591"/>
      <c r="BP36" s="591"/>
      <c r="BQ36" s="591"/>
      <c r="BR36" s="591"/>
      <c r="BS36" s="591"/>
      <c r="BT36" s="591"/>
      <c r="BU36" s="591"/>
      <c r="BV36" s="591"/>
    </row>
    <row r="37" spans="1:74" ht="10.5" customHeight="1" x14ac:dyDescent="0.2">
      <c r="A37" s="581"/>
      <c r="B37" s="592" t="s">
        <v>479</v>
      </c>
      <c r="C37" s="570"/>
      <c r="D37" s="570"/>
      <c r="E37" s="570"/>
      <c r="F37" s="570"/>
      <c r="G37" s="570"/>
      <c r="H37" s="570"/>
      <c r="I37" s="570"/>
      <c r="J37" s="570"/>
      <c r="K37" s="570"/>
      <c r="L37" s="570"/>
      <c r="M37" s="570"/>
      <c r="N37" s="570"/>
      <c r="O37" s="570"/>
      <c r="P37" s="570"/>
      <c r="Q37" s="570"/>
      <c r="R37" s="570"/>
      <c r="S37" s="570"/>
      <c r="T37" s="570"/>
      <c r="U37" s="570"/>
      <c r="V37" s="570"/>
      <c r="W37" s="570"/>
      <c r="X37" s="570"/>
      <c r="Y37" s="570"/>
      <c r="Z37" s="570"/>
      <c r="AA37" s="570"/>
      <c r="AB37" s="570"/>
      <c r="AC37" s="570"/>
      <c r="AD37" s="570"/>
      <c r="AE37" s="570"/>
      <c r="AF37" s="570"/>
      <c r="AG37" s="570"/>
      <c r="AH37" s="570"/>
      <c r="AI37" s="570"/>
      <c r="AJ37" s="570"/>
      <c r="AK37" s="570"/>
      <c r="AL37" s="570"/>
      <c r="AM37" s="570"/>
      <c r="AN37" s="570"/>
      <c r="AO37" s="570"/>
      <c r="AP37" s="570"/>
      <c r="AQ37" s="570"/>
      <c r="AR37" s="570"/>
      <c r="AS37" s="570"/>
      <c r="AT37" s="570"/>
      <c r="AU37" s="570"/>
      <c r="AV37" s="570"/>
      <c r="AW37" s="570"/>
      <c r="AX37" s="570"/>
      <c r="AY37" s="570"/>
      <c r="AZ37" s="570"/>
      <c r="BA37" s="570"/>
      <c r="BB37" s="570"/>
      <c r="BC37" s="570"/>
      <c r="BD37" s="701"/>
      <c r="BE37" s="701"/>
      <c r="BF37" s="701"/>
      <c r="BG37" s="570"/>
      <c r="BH37" s="570"/>
      <c r="BI37" s="570"/>
      <c r="BJ37" s="570"/>
      <c r="BK37" s="570"/>
      <c r="BL37" s="570"/>
      <c r="BM37" s="570"/>
      <c r="BN37" s="570"/>
      <c r="BO37" s="570"/>
      <c r="BP37" s="570"/>
      <c r="BQ37" s="570"/>
      <c r="BR37" s="570"/>
      <c r="BS37" s="570"/>
      <c r="BT37" s="570"/>
      <c r="BU37" s="570"/>
      <c r="BV37" s="570"/>
    </row>
    <row r="38" spans="1:74" ht="10.5" customHeight="1" x14ac:dyDescent="0.2">
      <c r="A38" s="593"/>
      <c r="B38" s="594" t="s">
        <v>438</v>
      </c>
      <c r="C38" s="570"/>
      <c r="D38" s="570"/>
      <c r="E38" s="570"/>
      <c r="F38" s="570"/>
      <c r="G38" s="570"/>
      <c r="H38" s="570"/>
      <c r="I38" s="570"/>
      <c r="J38" s="570"/>
      <c r="K38" s="570"/>
      <c r="L38" s="570"/>
      <c r="M38" s="570"/>
      <c r="N38" s="570"/>
      <c r="O38" s="570"/>
      <c r="P38" s="570"/>
      <c r="Q38" s="570"/>
      <c r="R38" s="570"/>
      <c r="S38" s="570"/>
      <c r="T38" s="570"/>
      <c r="U38" s="570"/>
      <c r="V38" s="570"/>
      <c r="W38" s="570"/>
      <c r="X38" s="570"/>
      <c r="Y38" s="570"/>
      <c r="Z38" s="570"/>
      <c r="AA38" s="570"/>
      <c r="AB38" s="570"/>
      <c r="AC38" s="570"/>
      <c r="AD38" s="570"/>
      <c r="AE38" s="570"/>
      <c r="AF38" s="570"/>
      <c r="AG38" s="570"/>
      <c r="AH38" s="570"/>
      <c r="AI38" s="570"/>
      <c r="AJ38" s="570"/>
      <c r="AK38" s="570"/>
      <c r="AL38" s="570"/>
      <c r="AM38" s="570"/>
      <c r="AN38" s="570"/>
      <c r="AO38" s="570"/>
      <c r="AP38" s="570"/>
      <c r="AQ38" s="570"/>
      <c r="AR38" s="570"/>
      <c r="AS38" s="570"/>
      <c r="AT38" s="570"/>
      <c r="AU38" s="570"/>
      <c r="AV38" s="570"/>
      <c r="AW38" s="570"/>
      <c r="AX38" s="570"/>
      <c r="AY38" s="570"/>
      <c r="AZ38" s="570"/>
      <c r="BA38" s="570"/>
      <c r="BB38" s="570"/>
      <c r="BC38" s="570"/>
      <c r="BD38" s="701"/>
      <c r="BE38" s="701"/>
      <c r="BF38" s="701"/>
      <c r="BG38" s="570"/>
      <c r="BH38" s="570"/>
      <c r="BI38" s="570"/>
      <c r="BJ38" s="570"/>
      <c r="BK38" s="570"/>
      <c r="BL38" s="570"/>
      <c r="BM38" s="570"/>
      <c r="BN38" s="570"/>
      <c r="BO38" s="570"/>
      <c r="BP38" s="570"/>
      <c r="BQ38" s="570"/>
      <c r="BR38" s="570"/>
      <c r="BS38" s="570"/>
      <c r="BT38" s="570"/>
      <c r="BU38" s="570"/>
      <c r="BV38" s="570"/>
    </row>
    <row r="39" spans="1:74" ht="10.5" customHeight="1" x14ac:dyDescent="0.2">
      <c r="A39" s="593"/>
      <c r="B39" s="569" t="s">
        <v>480</v>
      </c>
      <c r="C39" s="570"/>
      <c r="D39" s="570"/>
      <c r="E39" s="570"/>
      <c r="F39" s="570"/>
      <c r="G39" s="570"/>
      <c r="H39" s="570"/>
      <c r="I39" s="570"/>
      <c r="J39" s="570"/>
      <c r="K39" s="570"/>
      <c r="L39" s="570"/>
      <c r="M39" s="570"/>
      <c r="N39" s="570"/>
      <c r="O39" s="570"/>
      <c r="P39" s="570"/>
      <c r="Q39" s="570"/>
      <c r="R39" s="570"/>
      <c r="S39" s="570"/>
      <c r="T39" s="570"/>
      <c r="U39" s="570"/>
      <c r="V39" s="570"/>
      <c r="W39" s="570"/>
      <c r="X39" s="570"/>
      <c r="Y39" s="570"/>
      <c r="Z39" s="570"/>
      <c r="AA39" s="570"/>
      <c r="AB39" s="570"/>
      <c r="AC39" s="570"/>
      <c r="AD39" s="570"/>
      <c r="AE39" s="570"/>
      <c r="AF39" s="570"/>
      <c r="AG39" s="570"/>
      <c r="AH39" s="570"/>
      <c r="AI39" s="570"/>
      <c r="AJ39" s="570"/>
      <c r="AK39" s="570"/>
      <c r="AL39" s="570"/>
      <c r="AM39" s="570"/>
      <c r="AN39" s="570"/>
      <c r="AO39" s="570"/>
      <c r="AP39" s="570"/>
      <c r="AQ39" s="570"/>
      <c r="AR39" s="570"/>
      <c r="AS39" s="570"/>
      <c r="AT39" s="570"/>
      <c r="AU39" s="570"/>
      <c r="AV39" s="570"/>
      <c r="AW39" s="570"/>
      <c r="AX39" s="570"/>
      <c r="AY39" s="570"/>
      <c r="AZ39" s="570"/>
      <c r="BA39" s="570"/>
      <c r="BB39" s="570"/>
      <c r="BC39" s="570"/>
      <c r="BD39" s="701"/>
      <c r="BE39" s="701"/>
      <c r="BF39" s="701"/>
      <c r="BG39" s="570"/>
      <c r="BH39" s="570"/>
      <c r="BI39" s="570"/>
      <c r="BJ39" s="570"/>
      <c r="BK39" s="570"/>
      <c r="BL39" s="570"/>
      <c r="BM39" s="570"/>
      <c r="BN39" s="570"/>
      <c r="BO39" s="570"/>
      <c r="BP39" s="570"/>
      <c r="BQ39" s="570"/>
      <c r="BR39" s="570"/>
      <c r="BS39" s="570"/>
      <c r="BT39" s="570"/>
      <c r="BU39" s="570"/>
      <c r="BV39" s="570"/>
    </row>
    <row r="40" spans="1:74" ht="10.5" customHeight="1" x14ac:dyDescent="0.2">
      <c r="A40" s="593"/>
      <c r="B40" s="569" t="s">
        <v>481</v>
      </c>
      <c r="C40" s="570"/>
      <c r="D40" s="570"/>
      <c r="E40" s="570"/>
      <c r="F40" s="570"/>
      <c r="G40" s="570"/>
      <c r="H40" s="570"/>
      <c r="I40" s="570"/>
      <c r="J40" s="570"/>
      <c r="K40" s="570"/>
      <c r="L40" s="570"/>
      <c r="M40" s="570"/>
      <c r="N40" s="570"/>
      <c r="O40" s="570"/>
      <c r="P40" s="570"/>
      <c r="Q40" s="570"/>
      <c r="R40" s="570"/>
      <c r="S40" s="570"/>
      <c r="T40" s="570"/>
      <c r="U40" s="570"/>
      <c r="V40" s="570"/>
      <c r="W40" s="570"/>
      <c r="X40" s="570"/>
      <c r="Y40" s="570"/>
      <c r="Z40" s="570"/>
      <c r="AA40" s="570"/>
      <c r="AB40" s="570"/>
      <c r="AC40" s="570"/>
      <c r="AD40" s="570"/>
      <c r="AE40" s="570"/>
      <c r="AF40" s="570"/>
      <c r="AG40" s="570"/>
      <c r="AH40" s="570"/>
      <c r="AI40" s="570"/>
      <c r="AJ40" s="570"/>
      <c r="AK40" s="570"/>
      <c r="AL40" s="570"/>
      <c r="AM40" s="570"/>
      <c r="AN40" s="570"/>
      <c r="AO40" s="570"/>
      <c r="AP40" s="570"/>
      <c r="AQ40" s="570"/>
      <c r="AR40" s="570"/>
      <c r="AS40" s="570"/>
      <c r="AT40" s="570"/>
      <c r="AU40" s="570"/>
      <c r="AV40" s="570"/>
      <c r="AW40" s="570"/>
      <c r="AX40" s="570"/>
      <c r="AY40" s="570"/>
      <c r="AZ40" s="570"/>
      <c r="BA40" s="570"/>
      <c r="BB40" s="570"/>
      <c r="BC40" s="570"/>
      <c r="BD40" s="701"/>
      <c r="BE40" s="701"/>
      <c r="BF40" s="701"/>
      <c r="BG40" s="570"/>
      <c r="BH40" s="570"/>
      <c r="BI40" s="570"/>
      <c r="BJ40" s="570"/>
      <c r="BK40" s="570"/>
      <c r="BL40" s="570"/>
      <c r="BM40" s="570"/>
      <c r="BN40" s="570"/>
      <c r="BO40" s="570"/>
      <c r="BP40" s="570"/>
      <c r="BQ40" s="570"/>
      <c r="BR40" s="570"/>
      <c r="BS40" s="570"/>
      <c r="BT40" s="570"/>
      <c r="BU40" s="570"/>
      <c r="BV40" s="570"/>
    </row>
    <row r="41" spans="1:74" ht="10.5" customHeight="1" x14ac:dyDescent="0.2">
      <c r="A41" s="593"/>
      <c r="B41" s="569" t="s">
        <v>482</v>
      </c>
      <c r="C41" s="570"/>
      <c r="D41" s="570"/>
      <c r="E41" s="570"/>
      <c r="F41" s="570"/>
      <c r="G41" s="570"/>
      <c r="H41" s="570"/>
      <c r="I41" s="570"/>
      <c r="J41" s="570"/>
      <c r="K41" s="570"/>
      <c r="L41" s="570"/>
      <c r="M41" s="570"/>
      <c r="N41" s="570"/>
      <c r="O41" s="570"/>
      <c r="P41" s="570"/>
      <c r="Q41" s="570"/>
      <c r="R41" s="570"/>
      <c r="S41" s="570"/>
      <c r="T41" s="570"/>
      <c r="U41" s="570"/>
      <c r="V41" s="570"/>
      <c r="W41" s="570"/>
      <c r="X41" s="570"/>
      <c r="Y41" s="570"/>
      <c r="Z41" s="570"/>
      <c r="AA41" s="570"/>
      <c r="AB41" s="570"/>
      <c r="AC41" s="570"/>
      <c r="AD41" s="570"/>
      <c r="AE41" s="570"/>
      <c r="AF41" s="570"/>
      <c r="AG41" s="570"/>
      <c r="AH41" s="570"/>
      <c r="AI41" s="570"/>
      <c r="AJ41" s="570"/>
      <c r="AK41" s="570"/>
      <c r="AL41" s="570"/>
      <c r="AM41" s="570"/>
      <c r="AN41" s="570"/>
      <c r="AO41" s="570"/>
      <c r="AP41" s="570"/>
      <c r="AQ41" s="570"/>
      <c r="AR41" s="570"/>
      <c r="AS41" s="570"/>
      <c r="AT41" s="570"/>
      <c r="AU41" s="570"/>
      <c r="AV41" s="570"/>
      <c r="AW41" s="570"/>
      <c r="AX41" s="570"/>
      <c r="AY41" s="570"/>
      <c r="AZ41" s="570"/>
      <c r="BA41" s="570"/>
      <c r="BB41" s="570"/>
      <c r="BC41" s="570"/>
      <c r="BD41" s="701"/>
      <c r="BE41" s="701"/>
      <c r="BF41" s="701"/>
      <c r="BG41" s="570"/>
      <c r="BH41" s="570"/>
      <c r="BI41" s="570"/>
      <c r="BJ41" s="570"/>
      <c r="BK41" s="570"/>
      <c r="BL41" s="570"/>
      <c r="BM41" s="570"/>
      <c r="BN41" s="570"/>
      <c r="BO41" s="570"/>
      <c r="BP41" s="570"/>
      <c r="BQ41" s="570"/>
      <c r="BR41" s="570"/>
      <c r="BS41" s="570"/>
      <c r="BT41" s="570"/>
      <c r="BU41" s="570"/>
      <c r="BV41" s="570"/>
    </row>
    <row r="42" spans="1:74" ht="10.5" customHeight="1" x14ac:dyDescent="0.2">
      <c r="A42" s="593"/>
      <c r="B42" s="569" t="s">
        <v>440</v>
      </c>
      <c r="C42" s="570"/>
      <c r="D42" s="570"/>
      <c r="E42" s="570"/>
      <c r="F42" s="570"/>
      <c r="G42" s="570"/>
      <c r="H42" s="570"/>
      <c r="I42" s="570"/>
      <c r="J42" s="570"/>
      <c r="K42" s="570"/>
      <c r="L42" s="570"/>
      <c r="M42" s="570"/>
      <c r="N42" s="570"/>
      <c r="O42" s="570"/>
      <c r="P42" s="570"/>
      <c r="Q42" s="570"/>
      <c r="R42" s="570"/>
      <c r="S42" s="570"/>
      <c r="T42" s="570"/>
      <c r="U42" s="570"/>
      <c r="V42" s="570"/>
      <c r="W42" s="570"/>
      <c r="X42" s="570"/>
      <c r="Y42" s="570"/>
      <c r="Z42" s="570"/>
      <c r="AA42" s="570"/>
      <c r="AB42" s="570"/>
      <c r="AC42" s="570"/>
      <c r="AD42" s="570"/>
      <c r="AE42" s="570"/>
      <c r="AF42" s="570"/>
      <c r="AG42" s="570"/>
      <c r="AH42" s="570"/>
      <c r="AI42" s="570"/>
      <c r="AJ42" s="570"/>
      <c r="AK42" s="570"/>
      <c r="AL42" s="570"/>
      <c r="AM42" s="570"/>
      <c r="AN42" s="570"/>
      <c r="AO42" s="570"/>
      <c r="AP42" s="570"/>
      <c r="AQ42" s="570"/>
      <c r="AR42" s="570"/>
      <c r="AS42" s="570"/>
      <c r="AT42" s="570"/>
      <c r="AU42" s="570"/>
      <c r="AV42" s="570"/>
      <c r="AW42" s="570"/>
      <c r="AX42" s="570"/>
      <c r="AY42" s="570"/>
      <c r="AZ42" s="570"/>
      <c r="BA42" s="570"/>
      <c r="BB42" s="570"/>
      <c r="BC42" s="570"/>
      <c r="BD42" s="701"/>
      <c r="BE42" s="701"/>
      <c r="BF42" s="701"/>
      <c r="BG42" s="570"/>
      <c r="BH42" s="570"/>
      <c r="BI42" s="570"/>
      <c r="BJ42" s="570"/>
      <c r="BK42" s="570"/>
      <c r="BL42" s="570"/>
      <c r="BM42" s="570"/>
      <c r="BN42" s="570"/>
      <c r="BO42" s="570"/>
      <c r="BP42" s="570"/>
      <c r="BQ42" s="570"/>
      <c r="BR42" s="570"/>
      <c r="BS42" s="570"/>
      <c r="BT42" s="570"/>
      <c r="BU42" s="570"/>
      <c r="BV42" s="570"/>
    </row>
    <row r="43" spans="1:74" ht="10.5" customHeight="1" x14ac:dyDescent="0.2">
      <c r="A43" s="593"/>
      <c r="B43" s="803" t="s">
        <v>1147</v>
      </c>
      <c r="C43" s="783"/>
      <c r="D43" s="783"/>
      <c r="E43" s="783"/>
      <c r="F43" s="783"/>
      <c r="G43" s="783"/>
      <c r="H43" s="783"/>
      <c r="I43" s="783"/>
      <c r="J43" s="783"/>
      <c r="K43" s="783"/>
      <c r="L43" s="783"/>
      <c r="M43" s="783"/>
      <c r="N43" s="783"/>
      <c r="O43" s="783"/>
      <c r="P43" s="783"/>
      <c r="Q43" s="783"/>
      <c r="R43" s="570"/>
      <c r="S43" s="570"/>
      <c r="T43" s="570"/>
      <c r="U43" s="570"/>
      <c r="V43" s="570"/>
      <c r="W43" s="570"/>
      <c r="X43" s="570"/>
      <c r="Y43" s="570"/>
      <c r="Z43" s="570"/>
      <c r="AA43" s="570"/>
      <c r="AB43" s="570"/>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0"/>
      <c r="BB43" s="570"/>
      <c r="BC43" s="570"/>
      <c r="BD43" s="701"/>
      <c r="BE43" s="701"/>
      <c r="BF43" s="701"/>
      <c r="BG43" s="570"/>
      <c r="BH43" s="570"/>
      <c r="BI43" s="570"/>
      <c r="BJ43" s="570"/>
      <c r="BK43" s="570"/>
      <c r="BL43" s="570"/>
      <c r="BM43" s="570"/>
      <c r="BN43" s="570"/>
      <c r="BO43" s="570"/>
      <c r="BP43" s="570"/>
      <c r="BQ43" s="570"/>
      <c r="BR43" s="570"/>
      <c r="BS43" s="570"/>
      <c r="BT43" s="570"/>
      <c r="BU43" s="570"/>
      <c r="BV43" s="570"/>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639</v>
      </c>
    </row>
    <row r="6" spans="1:18" ht="15.75" x14ac:dyDescent="0.25">
      <c r="B6" s="310" t="str">
        <f>"Short-Term Energy Outlook, "&amp;Dates!D1</f>
        <v>Short-Term Energy Outlook, April 2018</v>
      </c>
    </row>
    <row r="8" spans="1:18" ht="15" customHeight="1" x14ac:dyDescent="0.2">
      <c r="A8" s="311"/>
      <c r="B8" s="312" t="s">
        <v>249</v>
      </c>
      <c r="C8" s="313"/>
      <c r="D8" s="313"/>
      <c r="E8" s="313"/>
      <c r="F8" s="313"/>
      <c r="G8" s="313"/>
      <c r="H8" s="313"/>
      <c r="I8" s="313"/>
      <c r="J8" s="313"/>
      <c r="K8" s="313"/>
      <c r="L8" s="313"/>
      <c r="M8" s="313"/>
      <c r="N8" s="313"/>
      <c r="O8" s="313"/>
      <c r="P8" s="313"/>
      <c r="Q8" s="313"/>
      <c r="R8" s="313"/>
    </row>
    <row r="9" spans="1:18" ht="15" customHeight="1" x14ac:dyDescent="0.2">
      <c r="A9" s="311"/>
      <c r="B9" s="312" t="s">
        <v>1214</v>
      </c>
      <c r="C9" s="313"/>
      <c r="D9" s="313"/>
      <c r="E9" s="313"/>
      <c r="F9" s="313"/>
      <c r="G9" s="313"/>
      <c r="H9" s="313"/>
      <c r="I9" s="313"/>
      <c r="J9" s="313"/>
      <c r="K9" s="313"/>
      <c r="L9" s="313"/>
      <c r="M9" s="313"/>
      <c r="N9" s="313"/>
      <c r="O9" s="313"/>
      <c r="P9" s="313"/>
      <c r="Q9" s="313"/>
      <c r="R9" s="313"/>
    </row>
    <row r="10" spans="1:18" ht="15" customHeight="1" x14ac:dyDescent="0.2">
      <c r="A10" s="311"/>
      <c r="B10" s="312" t="s">
        <v>1119</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1120</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883</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1151</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1121</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1208</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996</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251</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70</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252</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1010</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997</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998</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444</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445</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1346</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1284</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110</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253</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254</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A6" sqref="BA6:BA46"/>
    </sheetView>
  </sheetViews>
  <sheetFormatPr defaultColWidth="11" defaultRowHeight="11.25" x14ac:dyDescent="0.2"/>
  <cols>
    <col min="1" max="1" width="12.42578125" style="597" customWidth="1"/>
    <col min="2" max="2" width="28.7109375" style="597" customWidth="1"/>
    <col min="3" max="55" width="6.5703125" style="597" customWidth="1"/>
    <col min="56" max="58" width="6.5703125" style="169" customWidth="1"/>
    <col min="59" max="74" width="6.5703125" style="597" customWidth="1"/>
    <col min="75" max="16384" width="11" style="597"/>
  </cols>
  <sheetData>
    <row r="1" spans="1:74" ht="12.75" customHeight="1" x14ac:dyDescent="0.2">
      <c r="A1" s="789" t="s">
        <v>995</v>
      </c>
      <c r="B1" s="595" t="s">
        <v>496</v>
      </c>
      <c r="C1" s="596"/>
      <c r="D1" s="596"/>
      <c r="E1" s="596"/>
      <c r="F1" s="596"/>
      <c r="G1" s="596"/>
      <c r="H1" s="596"/>
      <c r="I1" s="596"/>
      <c r="J1" s="596"/>
      <c r="K1" s="596"/>
      <c r="L1" s="596"/>
      <c r="M1" s="596"/>
      <c r="N1" s="596"/>
      <c r="O1" s="596"/>
      <c r="P1" s="596"/>
      <c r="Q1" s="596"/>
      <c r="R1" s="596"/>
      <c r="S1" s="596"/>
      <c r="T1" s="596"/>
      <c r="U1" s="596"/>
      <c r="V1" s="596"/>
      <c r="W1" s="596"/>
      <c r="X1" s="596"/>
      <c r="Y1" s="596"/>
      <c r="Z1" s="596"/>
      <c r="AA1" s="596"/>
      <c r="AB1" s="596"/>
      <c r="AC1" s="596"/>
      <c r="AD1" s="596"/>
      <c r="AE1" s="596"/>
      <c r="AF1" s="596"/>
      <c r="AG1" s="596"/>
      <c r="AH1" s="596"/>
      <c r="AI1" s="596"/>
      <c r="AJ1" s="596"/>
      <c r="AK1" s="596"/>
      <c r="AL1" s="596"/>
      <c r="AM1" s="596"/>
      <c r="AN1" s="596"/>
      <c r="AO1" s="596"/>
      <c r="AP1" s="596"/>
      <c r="AQ1" s="596"/>
      <c r="AR1" s="596"/>
      <c r="AS1" s="596"/>
      <c r="AT1" s="596"/>
      <c r="AU1" s="596"/>
      <c r="AV1" s="596"/>
      <c r="AW1" s="596"/>
      <c r="AX1" s="596"/>
      <c r="AY1" s="596"/>
      <c r="AZ1" s="596"/>
      <c r="BA1" s="596"/>
      <c r="BB1" s="596"/>
      <c r="BC1" s="596"/>
      <c r="BD1" s="711"/>
      <c r="BE1" s="711"/>
      <c r="BF1" s="711"/>
      <c r="BG1" s="596"/>
      <c r="BH1" s="596"/>
      <c r="BI1" s="596"/>
      <c r="BJ1" s="596"/>
      <c r="BK1" s="596"/>
      <c r="BL1" s="596"/>
      <c r="BM1" s="596"/>
      <c r="BN1" s="596"/>
      <c r="BO1" s="596"/>
      <c r="BP1" s="596"/>
      <c r="BQ1" s="596"/>
      <c r="BR1" s="596"/>
      <c r="BS1" s="596"/>
      <c r="BT1" s="596"/>
      <c r="BU1" s="596"/>
      <c r="BV1" s="596"/>
    </row>
    <row r="2" spans="1:74" ht="12.75" customHeight="1" x14ac:dyDescent="0.2">
      <c r="A2" s="790"/>
      <c r="B2" s="541" t="str">
        <f>"U.S. Energy Information Administration  |  Short-Term Energy Outlook  - "&amp;Dates!D1</f>
        <v>U.S. Energy Information Administration  |  Short-Term Energy Outlook  - April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98"/>
      <c r="B3" s="599"/>
      <c r="C3" s="798">
        <f>Dates!D3</f>
        <v>2014</v>
      </c>
      <c r="D3" s="799"/>
      <c r="E3" s="799"/>
      <c r="F3" s="799"/>
      <c r="G3" s="799"/>
      <c r="H3" s="799"/>
      <c r="I3" s="799"/>
      <c r="J3" s="799"/>
      <c r="K3" s="799"/>
      <c r="L3" s="799"/>
      <c r="M3" s="799"/>
      <c r="N3" s="842"/>
      <c r="O3" s="798">
        <f>C3+1</f>
        <v>2015</v>
      </c>
      <c r="P3" s="799"/>
      <c r="Q3" s="799"/>
      <c r="R3" s="799"/>
      <c r="S3" s="799"/>
      <c r="T3" s="799"/>
      <c r="U3" s="799"/>
      <c r="V3" s="799"/>
      <c r="W3" s="799"/>
      <c r="X3" s="799"/>
      <c r="Y3" s="799"/>
      <c r="Z3" s="842"/>
      <c r="AA3" s="798">
        <f>O3+1</f>
        <v>2016</v>
      </c>
      <c r="AB3" s="799"/>
      <c r="AC3" s="799"/>
      <c r="AD3" s="799"/>
      <c r="AE3" s="799"/>
      <c r="AF3" s="799"/>
      <c r="AG3" s="799"/>
      <c r="AH3" s="799"/>
      <c r="AI3" s="799"/>
      <c r="AJ3" s="799"/>
      <c r="AK3" s="799"/>
      <c r="AL3" s="842"/>
      <c r="AM3" s="798">
        <f>AA3+1</f>
        <v>2017</v>
      </c>
      <c r="AN3" s="799"/>
      <c r="AO3" s="799"/>
      <c r="AP3" s="799"/>
      <c r="AQ3" s="799"/>
      <c r="AR3" s="799"/>
      <c r="AS3" s="799"/>
      <c r="AT3" s="799"/>
      <c r="AU3" s="799"/>
      <c r="AV3" s="799"/>
      <c r="AW3" s="799"/>
      <c r="AX3" s="842"/>
      <c r="AY3" s="798">
        <f>AM3+1</f>
        <v>2018</v>
      </c>
      <c r="AZ3" s="799"/>
      <c r="BA3" s="799"/>
      <c r="BB3" s="799"/>
      <c r="BC3" s="799"/>
      <c r="BD3" s="799"/>
      <c r="BE3" s="799"/>
      <c r="BF3" s="799"/>
      <c r="BG3" s="799"/>
      <c r="BH3" s="799"/>
      <c r="BI3" s="799"/>
      <c r="BJ3" s="842"/>
      <c r="BK3" s="798">
        <f>AY3+1</f>
        <v>2019</v>
      </c>
      <c r="BL3" s="799"/>
      <c r="BM3" s="799"/>
      <c r="BN3" s="799"/>
      <c r="BO3" s="799"/>
      <c r="BP3" s="799"/>
      <c r="BQ3" s="799"/>
      <c r="BR3" s="799"/>
      <c r="BS3" s="799"/>
      <c r="BT3" s="799"/>
      <c r="BU3" s="799"/>
      <c r="BV3" s="842"/>
    </row>
    <row r="4" spans="1:74" s="169" customFormat="1" ht="12.75" customHeight="1" x14ac:dyDescent="0.2">
      <c r="A4" s="132"/>
      <c r="B4" s="600"/>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2" customHeight="1" x14ac:dyDescent="0.2">
      <c r="A5" s="601"/>
      <c r="B5" s="170" t="s">
        <v>485</v>
      </c>
      <c r="C5" s="538"/>
      <c r="D5" s="538"/>
      <c r="E5" s="538"/>
      <c r="F5" s="538"/>
      <c r="G5" s="538"/>
      <c r="H5" s="538"/>
      <c r="I5" s="538"/>
      <c r="J5" s="538"/>
      <c r="K5" s="538"/>
      <c r="L5" s="538"/>
      <c r="M5" s="538"/>
      <c r="N5" s="538"/>
      <c r="O5" s="538"/>
      <c r="P5" s="538"/>
      <c r="Q5" s="538"/>
      <c r="R5" s="538"/>
      <c r="S5" s="538"/>
      <c r="T5" s="538"/>
      <c r="U5" s="538"/>
      <c r="V5" s="538"/>
      <c r="W5" s="538"/>
      <c r="X5" s="538"/>
      <c r="Y5" s="538"/>
      <c r="Z5" s="538"/>
      <c r="AA5" s="538"/>
      <c r="AB5" s="538"/>
      <c r="AC5" s="538"/>
      <c r="AD5" s="538"/>
      <c r="AE5" s="538"/>
      <c r="AF5" s="538"/>
      <c r="AG5" s="538"/>
      <c r="AH5" s="538"/>
      <c r="AI5" s="538"/>
      <c r="AJ5" s="538"/>
      <c r="AK5" s="538"/>
      <c r="AL5" s="538"/>
      <c r="AM5" s="538"/>
      <c r="AN5" s="538"/>
      <c r="AO5" s="538"/>
      <c r="AP5" s="538"/>
      <c r="AQ5" s="538"/>
      <c r="AR5" s="538"/>
      <c r="AS5" s="538"/>
      <c r="AT5" s="538"/>
      <c r="AU5" s="538"/>
      <c r="AV5" s="538"/>
      <c r="AW5" s="538"/>
      <c r="AX5" s="538"/>
      <c r="AY5" s="538"/>
      <c r="AZ5" s="538"/>
      <c r="BA5" s="538"/>
      <c r="BB5" s="538"/>
      <c r="BC5" s="538"/>
      <c r="BD5" s="538"/>
      <c r="BE5" s="538"/>
      <c r="BF5" s="538"/>
      <c r="BG5" s="538"/>
      <c r="BH5" s="538"/>
      <c r="BI5" s="538"/>
      <c r="BJ5" s="538"/>
      <c r="BK5" s="538"/>
      <c r="BL5" s="538"/>
      <c r="BM5" s="538"/>
      <c r="BN5" s="538"/>
      <c r="BO5" s="538"/>
      <c r="BP5" s="538"/>
      <c r="BQ5" s="538"/>
      <c r="BR5" s="538"/>
      <c r="BS5" s="538"/>
      <c r="BT5" s="538"/>
      <c r="BU5" s="538"/>
      <c r="BV5" s="538"/>
    </row>
    <row r="6" spans="1:74" ht="12" customHeight="1" x14ac:dyDescent="0.2">
      <c r="A6" s="601" t="s">
        <v>68</v>
      </c>
      <c r="B6" s="603" t="s">
        <v>593</v>
      </c>
      <c r="C6" s="272">
        <v>1.2886170000000001E-2</v>
      </c>
      <c r="D6" s="272">
        <v>1.147024E-2</v>
      </c>
      <c r="E6" s="272">
        <v>1.2721150000000001E-2</v>
      </c>
      <c r="F6" s="272">
        <v>1.249166E-2</v>
      </c>
      <c r="G6" s="272">
        <v>1.267071E-2</v>
      </c>
      <c r="H6" s="272">
        <v>1.229995E-2</v>
      </c>
      <c r="I6" s="272">
        <v>1.2549100000000001E-2</v>
      </c>
      <c r="J6" s="272">
        <v>1.2640749999999999E-2</v>
      </c>
      <c r="K6" s="272">
        <v>1.243446E-2</v>
      </c>
      <c r="L6" s="272">
        <v>1.2791749999999999E-2</v>
      </c>
      <c r="M6" s="272">
        <v>1.295704E-2</v>
      </c>
      <c r="N6" s="272">
        <v>1.307621E-2</v>
      </c>
      <c r="O6" s="272">
        <v>1.2691650000000001E-2</v>
      </c>
      <c r="P6" s="272">
        <v>1.1742829999999999E-2</v>
      </c>
      <c r="Q6" s="272">
        <v>1.299059E-2</v>
      </c>
      <c r="R6" s="272">
        <v>1.185772E-2</v>
      </c>
      <c r="S6" s="272">
        <v>1.2954749999999999E-2</v>
      </c>
      <c r="T6" s="272">
        <v>1.2129640000000001E-2</v>
      </c>
      <c r="U6" s="272">
        <v>1.264329E-2</v>
      </c>
      <c r="V6" s="272">
        <v>1.2526020000000001E-2</v>
      </c>
      <c r="W6" s="272">
        <v>1.1209429999999999E-2</v>
      </c>
      <c r="X6" s="272">
        <v>1.232928E-2</v>
      </c>
      <c r="Y6" s="272">
        <v>1.242804E-2</v>
      </c>
      <c r="Z6" s="272">
        <v>1.2832120000000001E-2</v>
      </c>
      <c r="AA6" s="272">
        <v>1.229703E-2</v>
      </c>
      <c r="AB6" s="272">
        <v>1.147887E-2</v>
      </c>
      <c r="AC6" s="272">
        <v>1.21415E-2</v>
      </c>
      <c r="AD6" s="272">
        <v>1.116115E-2</v>
      </c>
      <c r="AE6" s="272">
        <v>1.2387820000000001E-2</v>
      </c>
      <c r="AF6" s="272">
        <v>1.155282E-2</v>
      </c>
      <c r="AG6" s="272">
        <v>1.2105090000000001E-2</v>
      </c>
      <c r="AH6" s="272">
        <v>1.222554E-2</v>
      </c>
      <c r="AI6" s="272">
        <v>1.2247829999999999E-2</v>
      </c>
      <c r="AJ6" s="272">
        <v>1.2492410000000001E-2</v>
      </c>
      <c r="AK6" s="272">
        <v>1.259102E-2</v>
      </c>
      <c r="AL6" s="272">
        <v>1.3422190000000001E-2</v>
      </c>
      <c r="AM6" s="272">
        <v>1.2919831E-2</v>
      </c>
      <c r="AN6" s="272">
        <v>1.1459845E-2</v>
      </c>
      <c r="AO6" s="272">
        <v>1.2738592E-2</v>
      </c>
      <c r="AP6" s="272">
        <v>1.2531043E-2</v>
      </c>
      <c r="AQ6" s="272">
        <v>1.1956006E-2</v>
      </c>
      <c r="AR6" s="272">
        <v>1.1676112000000001E-2</v>
      </c>
      <c r="AS6" s="272">
        <v>1.2627604000000001E-2</v>
      </c>
      <c r="AT6" s="272">
        <v>1.2528209E-2</v>
      </c>
      <c r="AU6" s="272">
        <v>1.2236423999999999E-2</v>
      </c>
      <c r="AV6" s="272">
        <v>1.1640665999999999E-2</v>
      </c>
      <c r="AW6" s="272">
        <v>1.2316468000000001E-2</v>
      </c>
      <c r="AX6" s="272">
        <v>1.286001E-2</v>
      </c>
      <c r="AY6" s="272">
        <v>1.2678829000000001E-2</v>
      </c>
      <c r="AZ6" s="272">
        <v>1.1501000000000001E-2</v>
      </c>
      <c r="BA6" s="272">
        <v>1.28821E-2</v>
      </c>
      <c r="BB6" s="360">
        <v>1.22443E-2</v>
      </c>
      <c r="BC6" s="360">
        <v>1.2820700000000001E-2</v>
      </c>
      <c r="BD6" s="360">
        <v>1.22966E-2</v>
      </c>
      <c r="BE6" s="360">
        <v>1.2719599999999999E-2</v>
      </c>
      <c r="BF6" s="360">
        <v>1.2739500000000001E-2</v>
      </c>
      <c r="BG6" s="360">
        <v>1.2504299999999999E-2</v>
      </c>
      <c r="BH6" s="360">
        <v>1.26626E-2</v>
      </c>
      <c r="BI6" s="360">
        <v>1.2807499999999999E-2</v>
      </c>
      <c r="BJ6" s="360">
        <v>1.3240399999999999E-2</v>
      </c>
      <c r="BK6" s="360">
        <v>1.31118E-2</v>
      </c>
      <c r="BL6" s="360">
        <v>1.1796600000000001E-2</v>
      </c>
      <c r="BM6" s="360">
        <v>1.31323E-2</v>
      </c>
      <c r="BN6" s="360">
        <v>1.24309E-2</v>
      </c>
      <c r="BO6" s="360">
        <v>1.29725E-2</v>
      </c>
      <c r="BP6" s="360">
        <v>1.24137E-2</v>
      </c>
      <c r="BQ6" s="360">
        <v>1.2818299999999999E-2</v>
      </c>
      <c r="BR6" s="360">
        <v>1.2821900000000001E-2</v>
      </c>
      <c r="BS6" s="360">
        <v>1.2573000000000001E-2</v>
      </c>
      <c r="BT6" s="360">
        <v>1.27241E-2</v>
      </c>
      <c r="BU6" s="360">
        <v>1.28624E-2</v>
      </c>
      <c r="BV6" s="360">
        <v>1.34663E-2</v>
      </c>
    </row>
    <row r="7" spans="1:74" ht="12" customHeight="1" x14ac:dyDescent="0.2">
      <c r="A7" s="602" t="s">
        <v>950</v>
      </c>
      <c r="B7" s="603" t="s">
        <v>53</v>
      </c>
      <c r="C7" s="272">
        <v>0.20456058799999999</v>
      </c>
      <c r="D7" s="272">
        <v>0.16441784500000001</v>
      </c>
      <c r="E7" s="272">
        <v>0.229559704</v>
      </c>
      <c r="F7" s="272">
        <v>0.24069349900000001</v>
      </c>
      <c r="G7" s="272">
        <v>0.25116268400000002</v>
      </c>
      <c r="H7" s="272">
        <v>0.24384096399999999</v>
      </c>
      <c r="I7" s="272">
        <v>0.23075959900000001</v>
      </c>
      <c r="J7" s="272">
        <v>0.18742758800000001</v>
      </c>
      <c r="K7" s="272">
        <v>0.15202502500000001</v>
      </c>
      <c r="L7" s="272">
        <v>0.16227360699999999</v>
      </c>
      <c r="M7" s="272">
        <v>0.17616200900000001</v>
      </c>
      <c r="N7" s="272">
        <v>0.2111364</v>
      </c>
      <c r="O7" s="272">
        <v>0.223786599</v>
      </c>
      <c r="P7" s="272">
        <v>0.206684852</v>
      </c>
      <c r="Q7" s="272">
        <v>0.22503515800000001</v>
      </c>
      <c r="R7" s="272">
        <v>0.208098226</v>
      </c>
      <c r="S7" s="272">
        <v>0.186337422</v>
      </c>
      <c r="T7" s="272">
        <v>0.18914420900000001</v>
      </c>
      <c r="U7" s="272">
        <v>0.19472893099999999</v>
      </c>
      <c r="V7" s="272">
        <v>0.177336041</v>
      </c>
      <c r="W7" s="272">
        <v>0.14924465100000001</v>
      </c>
      <c r="X7" s="272">
        <v>0.15388692400000001</v>
      </c>
      <c r="Y7" s="272">
        <v>0.178943147</v>
      </c>
      <c r="Z7" s="272">
        <v>0.21449090300000001</v>
      </c>
      <c r="AA7" s="272">
        <v>0.23508257099999999</v>
      </c>
      <c r="AB7" s="272">
        <v>0.221621809</v>
      </c>
      <c r="AC7" s="272">
        <v>0.25134715000000002</v>
      </c>
      <c r="AD7" s="272">
        <v>0.23758448200000001</v>
      </c>
      <c r="AE7" s="272">
        <v>0.23408115199999999</v>
      </c>
      <c r="AF7" s="272">
        <v>0.21349449400000001</v>
      </c>
      <c r="AG7" s="272">
        <v>0.19698010599999999</v>
      </c>
      <c r="AH7" s="272">
        <v>0.179636349</v>
      </c>
      <c r="AI7" s="272">
        <v>0.15028696599999999</v>
      </c>
      <c r="AJ7" s="272">
        <v>0.15906146600000001</v>
      </c>
      <c r="AK7" s="272">
        <v>0.172836771</v>
      </c>
      <c r="AL7" s="272">
        <v>0.206707593</v>
      </c>
      <c r="AM7" s="272">
        <v>0.25579196300000001</v>
      </c>
      <c r="AN7" s="272">
        <v>0.22534453800000001</v>
      </c>
      <c r="AO7" s="272">
        <v>0.277595229</v>
      </c>
      <c r="AP7" s="272">
        <v>0.26929977500000002</v>
      </c>
      <c r="AQ7" s="272">
        <v>0.29556227200000001</v>
      </c>
      <c r="AR7" s="272">
        <v>0.27949760499999998</v>
      </c>
      <c r="AS7" s="272">
        <v>0.23637372500000001</v>
      </c>
      <c r="AT7" s="272">
        <v>0.194937689</v>
      </c>
      <c r="AU7" s="272">
        <v>0.17404231000000001</v>
      </c>
      <c r="AV7" s="272">
        <v>0.15783123299999999</v>
      </c>
      <c r="AW7" s="272">
        <v>0.181922061</v>
      </c>
      <c r="AX7" s="272">
        <v>0.20652198699999999</v>
      </c>
      <c r="AY7" s="272">
        <v>0.2356424</v>
      </c>
      <c r="AZ7" s="272">
        <v>0.2160434</v>
      </c>
      <c r="BA7" s="272">
        <v>0.2144963</v>
      </c>
      <c r="BB7" s="360">
        <v>0.22798019999999999</v>
      </c>
      <c r="BC7" s="360">
        <v>0.24081230000000001</v>
      </c>
      <c r="BD7" s="360">
        <v>0.25701370000000001</v>
      </c>
      <c r="BE7" s="360">
        <v>0.25073250000000002</v>
      </c>
      <c r="BF7" s="360">
        <v>0.20745089999999999</v>
      </c>
      <c r="BG7" s="360">
        <v>0.1777215</v>
      </c>
      <c r="BH7" s="360">
        <v>0.16607949999999999</v>
      </c>
      <c r="BI7" s="360">
        <v>0.16900809999999999</v>
      </c>
      <c r="BJ7" s="360">
        <v>0.206542</v>
      </c>
      <c r="BK7" s="360">
        <v>0.21440699999999999</v>
      </c>
      <c r="BL7" s="360">
        <v>0.18839790000000001</v>
      </c>
      <c r="BM7" s="360">
        <v>0.20851929999999999</v>
      </c>
      <c r="BN7" s="360">
        <v>0.2183097</v>
      </c>
      <c r="BO7" s="360">
        <v>0.24628169999999999</v>
      </c>
      <c r="BP7" s="360">
        <v>0.24119360000000001</v>
      </c>
      <c r="BQ7" s="360">
        <v>0.2373364</v>
      </c>
      <c r="BR7" s="360">
        <v>0.20531679999999999</v>
      </c>
      <c r="BS7" s="360">
        <v>0.17353869999999999</v>
      </c>
      <c r="BT7" s="360">
        <v>0.1608704</v>
      </c>
      <c r="BU7" s="360">
        <v>0.1696975</v>
      </c>
      <c r="BV7" s="360">
        <v>0.20902609999999999</v>
      </c>
    </row>
    <row r="8" spans="1:74" ht="12" customHeight="1" x14ac:dyDescent="0.2">
      <c r="A8" s="601" t="s">
        <v>951</v>
      </c>
      <c r="B8" s="603" t="s">
        <v>1273</v>
      </c>
      <c r="C8" s="272">
        <v>6.9806721463000002E-3</v>
      </c>
      <c r="D8" s="272">
        <v>7.7402994681999996E-3</v>
      </c>
      <c r="E8" s="272">
        <v>1.2234237938000001E-2</v>
      </c>
      <c r="F8" s="272">
        <v>1.3817100398E-2</v>
      </c>
      <c r="G8" s="272">
        <v>1.6263369946E-2</v>
      </c>
      <c r="H8" s="272">
        <v>1.7905322724E-2</v>
      </c>
      <c r="I8" s="272">
        <v>1.6625595034000001E-2</v>
      </c>
      <c r="J8" s="272">
        <v>1.7486049021E-2</v>
      </c>
      <c r="K8" s="272">
        <v>1.7074506871000001E-2</v>
      </c>
      <c r="L8" s="272">
        <v>1.5976142459999999E-2</v>
      </c>
      <c r="M8" s="272">
        <v>1.2847209068E-2</v>
      </c>
      <c r="N8" s="272">
        <v>9.6118351816999997E-3</v>
      </c>
      <c r="O8" s="272">
        <v>1.0569142732000001E-2</v>
      </c>
      <c r="P8" s="272">
        <v>1.3599586925000001E-2</v>
      </c>
      <c r="Q8" s="272">
        <v>1.8985973436E-2</v>
      </c>
      <c r="R8" s="272">
        <v>2.1786109261000001E-2</v>
      </c>
      <c r="S8" s="272">
        <v>2.2888294137000002E-2</v>
      </c>
      <c r="T8" s="272">
        <v>2.3409576165000001E-2</v>
      </c>
      <c r="U8" s="272">
        <v>2.403808709E-2</v>
      </c>
      <c r="V8" s="272">
        <v>2.4596268593000001E-2</v>
      </c>
      <c r="W8" s="272">
        <v>2.0294447590999999E-2</v>
      </c>
      <c r="X8" s="272">
        <v>1.7476825676999999E-2</v>
      </c>
      <c r="Y8" s="272">
        <v>1.5856684249000001E-2</v>
      </c>
      <c r="Z8" s="272">
        <v>1.4400193072E-2</v>
      </c>
      <c r="AA8" s="272">
        <v>1.3588796604E-2</v>
      </c>
      <c r="AB8" s="272">
        <v>2.0506886403E-2</v>
      </c>
      <c r="AC8" s="272">
        <v>2.3957020502999998E-2</v>
      </c>
      <c r="AD8" s="272">
        <v>2.6383156771000001E-2</v>
      </c>
      <c r="AE8" s="272">
        <v>3.1451648475000003E-2</v>
      </c>
      <c r="AF8" s="272">
        <v>3.1849790271000003E-2</v>
      </c>
      <c r="AG8" s="272">
        <v>3.6218080663000002E-2</v>
      </c>
      <c r="AH8" s="272">
        <v>3.6422427164000001E-2</v>
      </c>
      <c r="AI8" s="272">
        <v>3.3400966243999998E-2</v>
      </c>
      <c r="AJ8" s="272">
        <v>2.9323196078000002E-2</v>
      </c>
      <c r="AK8" s="272">
        <v>2.5435335072999998E-2</v>
      </c>
      <c r="AL8" s="272">
        <v>2.2262783006999999E-2</v>
      </c>
      <c r="AM8" s="272">
        <v>1.9833290053999999E-2</v>
      </c>
      <c r="AN8" s="272">
        <v>2.3009712953E-2</v>
      </c>
      <c r="AO8" s="272">
        <v>4.0831018830000003E-2</v>
      </c>
      <c r="AP8" s="272">
        <v>4.3995748984000001E-2</v>
      </c>
      <c r="AQ8" s="272">
        <v>5.3096452815999999E-2</v>
      </c>
      <c r="AR8" s="272">
        <v>5.7533403559000003E-2</v>
      </c>
      <c r="AS8" s="272">
        <v>5.0645776415000003E-2</v>
      </c>
      <c r="AT8" s="272">
        <v>4.9709881910000003E-2</v>
      </c>
      <c r="AU8" s="272">
        <v>4.7553345504999997E-2</v>
      </c>
      <c r="AV8" s="272">
        <v>4.4459393760999999E-2</v>
      </c>
      <c r="AW8" s="272">
        <v>2.8752455321000001E-2</v>
      </c>
      <c r="AX8" s="272">
        <v>2.8208302211E-2</v>
      </c>
      <c r="AY8" s="272">
        <v>3.0094928645000001E-2</v>
      </c>
      <c r="AZ8" s="272">
        <v>3.3101100000000001E-2</v>
      </c>
      <c r="BA8" s="272">
        <v>4.6587700000000003E-2</v>
      </c>
      <c r="BB8" s="360">
        <v>5.0882799999999999E-2</v>
      </c>
      <c r="BC8" s="360">
        <v>6.0337500000000002E-2</v>
      </c>
      <c r="BD8" s="360">
        <v>6.3725500000000004E-2</v>
      </c>
      <c r="BE8" s="360">
        <v>6.0374700000000003E-2</v>
      </c>
      <c r="BF8" s="360">
        <v>5.9646600000000001E-2</v>
      </c>
      <c r="BG8" s="360">
        <v>5.3101099999999998E-2</v>
      </c>
      <c r="BH8" s="360">
        <v>4.7935899999999997E-2</v>
      </c>
      <c r="BI8" s="360">
        <v>3.43018E-2</v>
      </c>
      <c r="BJ8" s="360">
        <v>2.97977E-2</v>
      </c>
      <c r="BK8" s="360">
        <v>2.6247400000000001E-2</v>
      </c>
      <c r="BL8" s="360">
        <v>3.4349299999999999E-2</v>
      </c>
      <c r="BM8" s="360">
        <v>5.1454600000000003E-2</v>
      </c>
      <c r="BN8" s="360">
        <v>5.75846E-2</v>
      </c>
      <c r="BO8" s="360">
        <v>6.9863499999999995E-2</v>
      </c>
      <c r="BP8" s="360">
        <v>7.4884500000000007E-2</v>
      </c>
      <c r="BQ8" s="360">
        <v>7.2024000000000005E-2</v>
      </c>
      <c r="BR8" s="360">
        <v>7.1851700000000004E-2</v>
      </c>
      <c r="BS8" s="360">
        <v>6.3965800000000003E-2</v>
      </c>
      <c r="BT8" s="360">
        <v>5.9173299999999998E-2</v>
      </c>
      <c r="BU8" s="360">
        <v>4.2227000000000001E-2</v>
      </c>
      <c r="BV8" s="360">
        <v>4.0105399999999999E-2</v>
      </c>
    </row>
    <row r="9" spans="1:74" ht="12" customHeight="1" x14ac:dyDescent="0.2">
      <c r="A9" s="556" t="s">
        <v>765</v>
      </c>
      <c r="B9" s="603" t="s">
        <v>1031</v>
      </c>
      <c r="C9" s="272">
        <v>2.3961909999999999E-2</v>
      </c>
      <c r="D9" s="272">
        <v>2.2165649999999999E-2</v>
      </c>
      <c r="E9" s="272">
        <v>2.4082860000000001E-2</v>
      </c>
      <c r="F9" s="272">
        <v>2.3140609999999999E-2</v>
      </c>
      <c r="G9" s="272">
        <v>2.379148E-2</v>
      </c>
      <c r="H9" s="272">
        <v>2.3510659999999999E-2</v>
      </c>
      <c r="I9" s="272">
        <v>2.4823439999999999E-2</v>
      </c>
      <c r="J9" s="272">
        <v>2.3863390000000002E-2</v>
      </c>
      <c r="K9" s="272">
        <v>2.238915E-2</v>
      </c>
      <c r="L9" s="272">
        <v>2.2124729999999999E-2</v>
      </c>
      <c r="M9" s="272">
        <v>2.202308E-2</v>
      </c>
      <c r="N9" s="272">
        <v>2.3012580000000001E-2</v>
      </c>
      <c r="O9" s="272">
        <v>2.2650790000000001E-2</v>
      </c>
      <c r="P9" s="272">
        <v>2.0486049999999999E-2</v>
      </c>
      <c r="Q9" s="272">
        <v>2.240253E-2</v>
      </c>
      <c r="R9" s="272">
        <v>2.1822459999999998E-2</v>
      </c>
      <c r="S9" s="272">
        <v>2.2968579999999999E-2</v>
      </c>
      <c r="T9" s="272">
        <v>2.3125260000000002E-2</v>
      </c>
      <c r="U9" s="272">
        <v>2.5607060000000001E-2</v>
      </c>
      <c r="V9" s="272">
        <v>2.477439E-2</v>
      </c>
      <c r="W9" s="272">
        <v>2.312055E-2</v>
      </c>
      <c r="X9" s="272">
        <v>2.3881079999999999E-2</v>
      </c>
      <c r="Y9" s="272">
        <v>2.4738090000000001E-2</v>
      </c>
      <c r="Z9" s="272">
        <v>2.5445160000000001E-2</v>
      </c>
      <c r="AA9" s="272">
        <v>2.318396E-2</v>
      </c>
      <c r="AB9" s="272">
        <v>2.233653E-2</v>
      </c>
      <c r="AC9" s="272">
        <v>2.3599370000000001E-2</v>
      </c>
      <c r="AD9" s="272">
        <v>2.3822690000000001E-2</v>
      </c>
      <c r="AE9" s="272">
        <v>2.391604E-2</v>
      </c>
      <c r="AF9" s="272">
        <v>2.3134499999999999E-2</v>
      </c>
      <c r="AG9" s="272">
        <v>2.353417E-2</v>
      </c>
      <c r="AH9" s="272">
        <v>2.4062360000000001E-2</v>
      </c>
      <c r="AI9" s="272">
        <v>2.234367E-2</v>
      </c>
      <c r="AJ9" s="272">
        <v>2.1747160000000001E-2</v>
      </c>
      <c r="AK9" s="272">
        <v>2.407716E-2</v>
      </c>
      <c r="AL9" s="272">
        <v>2.4904679999999998E-2</v>
      </c>
      <c r="AM9" s="272">
        <v>2.4462524999999999E-2</v>
      </c>
      <c r="AN9" s="272">
        <v>2.1704883000000001E-2</v>
      </c>
      <c r="AO9" s="272">
        <v>2.3751259E-2</v>
      </c>
      <c r="AP9" s="272">
        <v>2.1438934E-2</v>
      </c>
      <c r="AQ9" s="272">
        <v>2.2217325999999999E-2</v>
      </c>
      <c r="AR9" s="272">
        <v>2.2631993E-2</v>
      </c>
      <c r="AS9" s="272">
        <v>2.3338553000000001E-2</v>
      </c>
      <c r="AT9" s="272">
        <v>2.3321473999999998E-2</v>
      </c>
      <c r="AU9" s="272">
        <v>2.1419951E-2</v>
      </c>
      <c r="AV9" s="272">
        <v>2.2125492E-2</v>
      </c>
      <c r="AW9" s="272">
        <v>2.2271121000000001E-2</v>
      </c>
      <c r="AX9" s="272">
        <v>2.3169260000000001E-2</v>
      </c>
      <c r="AY9" s="272">
        <v>2.3748920999999999E-2</v>
      </c>
      <c r="AZ9" s="272">
        <v>2.1213300000000001E-2</v>
      </c>
      <c r="BA9" s="272">
        <v>2.3714699999999998E-2</v>
      </c>
      <c r="BB9" s="360">
        <v>2.2867800000000001E-2</v>
      </c>
      <c r="BC9" s="360">
        <v>2.3956100000000001E-2</v>
      </c>
      <c r="BD9" s="360">
        <v>2.3675499999999999E-2</v>
      </c>
      <c r="BE9" s="360">
        <v>2.4690199999999999E-2</v>
      </c>
      <c r="BF9" s="360">
        <v>2.45983E-2</v>
      </c>
      <c r="BG9" s="360">
        <v>2.3165399999999999E-2</v>
      </c>
      <c r="BH9" s="360">
        <v>2.30583E-2</v>
      </c>
      <c r="BI9" s="360">
        <v>2.3790499999999999E-2</v>
      </c>
      <c r="BJ9" s="360">
        <v>2.4943199999999999E-2</v>
      </c>
      <c r="BK9" s="360">
        <v>2.3765100000000001E-2</v>
      </c>
      <c r="BL9" s="360">
        <v>2.1571400000000001E-2</v>
      </c>
      <c r="BM9" s="360">
        <v>2.3838600000000001E-2</v>
      </c>
      <c r="BN9" s="360">
        <v>2.3014699999999999E-2</v>
      </c>
      <c r="BO9" s="360">
        <v>2.4088100000000001E-2</v>
      </c>
      <c r="BP9" s="360">
        <v>2.3809899999999998E-2</v>
      </c>
      <c r="BQ9" s="360">
        <v>2.48489E-2</v>
      </c>
      <c r="BR9" s="360">
        <v>2.4775800000000001E-2</v>
      </c>
      <c r="BS9" s="360">
        <v>2.33359E-2</v>
      </c>
      <c r="BT9" s="360">
        <v>2.3202400000000001E-2</v>
      </c>
      <c r="BU9" s="360">
        <v>2.39376E-2</v>
      </c>
      <c r="BV9" s="360">
        <v>2.49231E-2</v>
      </c>
    </row>
    <row r="10" spans="1:74" ht="12" customHeight="1" x14ac:dyDescent="0.2">
      <c r="A10" s="556" t="s">
        <v>764</v>
      </c>
      <c r="B10" s="603" t="s">
        <v>1274</v>
      </c>
      <c r="C10" s="272">
        <v>2.1381020000000001E-2</v>
      </c>
      <c r="D10" s="272">
        <v>1.9968119999999999E-2</v>
      </c>
      <c r="E10" s="272">
        <v>2.2135519999999999E-2</v>
      </c>
      <c r="F10" s="272">
        <v>1.809991E-2</v>
      </c>
      <c r="G10" s="272">
        <v>1.7285399999999999E-2</v>
      </c>
      <c r="H10" s="272">
        <v>2.185467E-2</v>
      </c>
      <c r="I10" s="272">
        <v>2.2763729999999999E-2</v>
      </c>
      <c r="J10" s="272">
        <v>2.257642E-2</v>
      </c>
      <c r="K10" s="272">
        <v>2.0837250000000002E-2</v>
      </c>
      <c r="L10" s="272">
        <v>2.027851E-2</v>
      </c>
      <c r="M10" s="272">
        <v>2.1604410000000001E-2</v>
      </c>
      <c r="N10" s="272">
        <v>2.2468309999999998E-2</v>
      </c>
      <c r="O10" s="272">
        <v>2.2131560000000002E-2</v>
      </c>
      <c r="P10" s="272">
        <v>2.0920950000000001E-2</v>
      </c>
      <c r="Q10" s="272">
        <v>2.0608580000000001E-2</v>
      </c>
      <c r="R10" s="272">
        <v>1.782135E-2</v>
      </c>
      <c r="S10" s="272">
        <v>1.8431039999999999E-2</v>
      </c>
      <c r="T10" s="272">
        <v>2.0610799999999999E-2</v>
      </c>
      <c r="U10" s="272">
        <v>2.2353999999999999E-2</v>
      </c>
      <c r="V10" s="272">
        <v>2.2964269999999998E-2</v>
      </c>
      <c r="W10" s="272">
        <v>1.993464E-2</v>
      </c>
      <c r="X10" s="272">
        <v>1.7458560000000001E-2</v>
      </c>
      <c r="Y10" s="272">
        <v>1.919471E-2</v>
      </c>
      <c r="Z10" s="272">
        <v>2.142614E-2</v>
      </c>
      <c r="AA10" s="272">
        <v>2.068967E-2</v>
      </c>
      <c r="AB10" s="272">
        <v>2.0494680000000001E-2</v>
      </c>
      <c r="AC10" s="272">
        <v>1.947024E-2</v>
      </c>
      <c r="AD10" s="272">
        <v>1.523507E-2</v>
      </c>
      <c r="AE10" s="272">
        <v>1.5720600000000001E-2</v>
      </c>
      <c r="AF10" s="272">
        <v>1.8136090000000001E-2</v>
      </c>
      <c r="AG10" s="272">
        <v>2.0066489999999999E-2</v>
      </c>
      <c r="AH10" s="272">
        <v>2.139634E-2</v>
      </c>
      <c r="AI10" s="272">
        <v>1.9064850000000001E-2</v>
      </c>
      <c r="AJ10" s="272">
        <v>1.5671319999999999E-2</v>
      </c>
      <c r="AK10" s="272">
        <v>1.7836709999999999E-2</v>
      </c>
      <c r="AL10" s="272">
        <v>2.062485E-2</v>
      </c>
      <c r="AM10" s="272">
        <v>2.0522462000000002E-2</v>
      </c>
      <c r="AN10" s="272">
        <v>1.8907361000000001E-2</v>
      </c>
      <c r="AO10" s="272">
        <v>2.1961544999999999E-2</v>
      </c>
      <c r="AP10" s="272">
        <v>1.8319683999999999E-2</v>
      </c>
      <c r="AQ10" s="272">
        <v>1.9616399E-2</v>
      </c>
      <c r="AR10" s="272">
        <v>2.0871625000000001E-2</v>
      </c>
      <c r="AS10" s="272">
        <v>2.2172039000000001E-2</v>
      </c>
      <c r="AT10" s="272">
        <v>2.2381775999999999E-2</v>
      </c>
      <c r="AU10" s="272">
        <v>1.9237533000000001E-2</v>
      </c>
      <c r="AV10" s="272">
        <v>2.1252942E-2</v>
      </c>
      <c r="AW10" s="272">
        <v>2.0276605999999999E-2</v>
      </c>
      <c r="AX10" s="272">
        <v>2.1448551999999999E-2</v>
      </c>
      <c r="AY10" s="272">
        <v>2.1696165999999999E-2</v>
      </c>
      <c r="AZ10" s="272">
        <v>2.0102999999999999E-2</v>
      </c>
      <c r="BA10" s="272">
        <v>2.12859E-2</v>
      </c>
      <c r="BB10" s="360">
        <v>1.7555100000000001E-2</v>
      </c>
      <c r="BC10" s="360">
        <v>1.8709099999999999E-2</v>
      </c>
      <c r="BD10" s="360">
        <v>2.1297199999999999E-2</v>
      </c>
      <c r="BE10" s="360">
        <v>2.3374800000000001E-2</v>
      </c>
      <c r="BF10" s="360">
        <v>2.4000500000000001E-2</v>
      </c>
      <c r="BG10" s="360">
        <v>2.1042499999999999E-2</v>
      </c>
      <c r="BH10" s="360">
        <v>1.9451300000000001E-2</v>
      </c>
      <c r="BI10" s="360">
        <v>2.0208500000000001E-2</v>
      </c>
      <c r="BJ10" s="360">
        <v>2.20839E-2</v>
      </c>
      <c r="BK10" s="360">
        <v>2.10317E-2</v>
      </c>
      <c r="BL10" s="360">
        <v>1.9575100000000002E-2</v>
      </c>
      <c r="BM10" s="360">
        <v>2.15008E-2</v>
      </c>
      <c r="BN10" s="360">
        <v>1.7881899999999999E-2</v>
      </c>
      <c r="BO10" s="360">
        <v>1.9288400000000001E-2</v>
      </c>
      <c r="BP10" s="360">
        <v>2.2142499999999999E-2</v>
      </c>
      <c r="BQ10" s="360">
        <v>2.4303700000000001E-2</v>
      </c>
      <c r="BR10" s="360">
        <v>2.4993100000000001E-2</v>
      </c>
      <c r="BS10" s="360">
        <v>2.1908299999999999E-2</v>
      </c>
      <c r="BT10" s="360">
        <v>2.0198600000000001E-2</v>
      </c>
      <c r="BU10" s="360">
        <v>2.10399E-2</v>
      </c>
      <c r="BV10" s="360">
        <v>2.3021900000000001E-2</v>
      </c>
    </row>
    <row r="11" spans="1:74" ht="12" customHeight="1" x14ac:dyDescent="0.2">
      <c r="A11" s="601" t="s">
        <v>108</v>
      </c>
      <c r="B11" s="603" t="s">
        <v>594</v>
      </c>
      <c r="C11" s="272">
        <v>0.17017790830000001</v>
      </c>
      <c r="D11" s="272">
        <v>0.13310724756</v>
      </c>
      <c r="E11" s="272">
        <v>0.16853708279999999</v>
      </c>
      <c r="F11" s="272">
        <v>0.17708811935999999</v>
      </c>
      <c r="G11" s="272">
        <v>0.14826629831999999</v>
      </c>
      <c r="H11" s="272">
        <v>0.15012682914</v>
      </c>
      <c r="I11" s="272">
        <v>0.11579772179</v>
      </c>
      <c r="J11" s="272">
        <v>9.6641871288000003E-2</v>
      </c>
      <c r="K11" s="272">
        <v>0.10945832981</v>
      </c>
      <c r="L11" s="272">
        <v>0.13782138226000001</v>
      </c>
      <c r="M11" s="272">
        <v>0.17923984169000001</v>
      </c>
      <c r="N11" s="272">
        <v>0.13976340981999999</v>
      </c>
      <c r="O11" s="272">
        <v>0.14114795642</v>
      </c>
      <c r="P11" s="272">
        <v>0.13892428272999999</v>
      </c>
      <c r="Q11" s="272">
        <v>0.14251520392</v>
      </c>
      <c r="R11" s="272">
        <v>0.1663484277</v>
      </c>
      <c r="S11" s="272">
        <v>0.15969395133</v>
      </c>
      <c r="T11" s="272">
        <v>0.12496374714</v>
      </c>
      <c r="U11" s="272">
        <v>0.12734931806999999</v>
      </c>
      <c r="V11" s="272">
        <v>0.12180090842000001</v>
      </c>
      <c r="W11" s="272">
        <v>0.13010209361</v>
      </c>
      <c r="X11" s="272">
        <v>0.15249174344999999</v>
      </c>
      <c r="Y11" s="272">
        <v>0.18324081340000001</v>
      </c>
      <c r="Z11" s="272">
        <v>0.18712703825999999</v>
      </c>
      <c r="AA11" s="272">
        <v>0.17190651223</v>
      </c>
      <c r="AB11" s="272">
        <v>0.18748369280999999</v>
      </c>
      <c r="AC11" s="272">
        <v>0.20427054410000001</v>
      </c>
      <c r="AD11" s="272">
        <v>0.19365777724</v>
      </c>
      <c r="AE11" s="272">
        <v>0.17549531035999999</v>
      </c>
      <c r="AF11" s="272">
        <v>0.15180493853999999</v>
      </c>
      <c r="AG11" s="272">
        <v>0.16406202061</v>
      </c>
      <c r="AH11" s="272">
        <v>0.12654111123</v>
      </c>
      <c r="AI11" s="272">
        <v>0.15274474496000001</v>
      </c>
      <c r="AJ11" s="272">
        <v>0.18934289141999999</v>
      </c>
      <c r="AK11" s="272">
        <v>0.18067509746999999</v>
      </c>
      <c r="AL11" s="272">
        <v>0.21547410007000001</v>
      </c>
      <c r="AM11" s="272">
        <v>0.19320158199000001</v>
      </c>
      <c r="AN11" s="272">
        <v>0.20698735361000001</v>
      </c>
      <c r="AO11" s="272">
        <v>0.24331375352000001</v>
      </c>
      <c r="AP11" s="272">
        <v>0.23979015592</v>
      </c>
      <c r="AQ11" s="272">
        <v>0.2108159</v>
      </c>
      <c r="AR11" s="272">
        <v>0.18353179335</v>
      </c>
      <c r="AS11" s="272">
        <v>0.14679229883</v>
      </c>
      <c r="AT11" s="272">
        <v>0.12187342465999999</v>
      </c>
      <c r="AU11" s="272">
        <v>0.16078351296000001</v>
      </c>
      <c r="AV11" s="272">
        <v>0.23110280681000001</v>
      </c>
      <c r="AW11" s="272">
        <v>0.21713019283000001</v>
      </c>
      <c r="AX11" s="272">
        <v>0.21207072120000001</v>
      </c>
      <c r="AY11" s="272">
        <v>0.24985515915000001</v>
      </c>
      <c r="AZ11" s="272">
        <v>0.2017033</v>
      </c>
      <c r="BA11" s="272">
        <v>0.23678060000000001</v>
      </c>
      <c r="BB11" s="360">
        <v>0.2426257</v>
      </c>
      <c r="BC11" s="360">
        <v>0.22114529999999999</v>
      </c>
      <c r="BD11" s="360">
        <v>0.19811490000000001</v>
      </c>
      <c r="BE11" s="360">
        <v>0.16464590000000001</v>
      </c>
      <c r="BF11" s="360">
        <v>0.1463988</v>
      </c>
      <c r="BG11" s="360">
        <v>0.16414699999999999</v>
      </c>
      <c r="BH11" s="360">
        <v>0.21372050000000001</v>
      </c>
      <c r="BI11" s="360">
        <v>0.2334551</v>
      </c>
      <c r="BJ11" s="360">
        <v>0.22323090000000001</v>
      </c>
      <c r="BK11" s="360">
        <v>0.22438900000000001</v>
      </c>
      <c r="BL11" s="360">
        <v>0.2126769</v>
      </c>
      <c r="BM11" s="360">
        <v>0.25491039999999998</v>
      </c>
      <c r="BN11" s="360">
        <v>0.26196199999999997</v>
      </c>
      <c r="BO11" s="360">
        <v>0.23914530000000001</v>
      </c>
      <c r="BP11" s="360">
        <v>0.2149991</v>
      </c>
      <c r="BQ11" s="360">
        <v>0.17746210000000001</v>
      </c>
      <c r="BR11" s="360">
        <v>0.15774360000000001</v>
      </c>
      <c r="BS11" s="360">
        <v>0.1775593</v>
      </c>
      <c r="BT11" s="360">
        <v>0.22850290000000001</v>
      </c>
      <c r="BU11" s="360">
        <v>0.24894849999999999</v>
      </c>
      <c r="BV11" s="360">
        <v>0.2469681</v>
      </c>
    </row>
    <row r="12" spans="1:74" ht="12" customHeight="1" x14ac:dyDescent="0.2">
      <c r="A12" s="602" t="s">
        <v>237</v>
      </c>
      <c r="B12" s="603" t="s">
        <v>486</v>
      </c>
      <c r="C12" s="272">
        <v>0.43994826844000001</v>
      </c>
      <c r="D12" s="272">
        <v>0.35886940203000001</v>
      </c>
      <c r="E12" s="272">
        <v>0.46927055474000001</v>
      </c>
      <c r="F12" s="272">
        <v>0.48533089876000002</v>
      </c>
      <c r="G12" s="272">
        <v>0.46943994227000002</v>
      </c>
      <c r="H12" s="272">
        <v>0.46953839586000001</v>
      </c>
      <c r="I12" s="272">
        <v>0.42331918582</v>
      </c>
      <c r="J12" s="272">
        <v>0.36063606831</v>
      </c>
      <c r="K12" s="272">
        <v>0.33421872168</v>
      </c>
      <c r="L12" s="272">
        <v>0.37126612172000001</v>
      </c>
      <c r="M12" s="272">
        <v>0.42483358976000002</v>
      </c>
      <c r="N12" s="272">
        <v>0.41906874501000002</v>
      </c>
      <c r="O12" s="272">
        <v>0.43297769814999998</v>
      </c>
      <c r="P12" s="272">
        <v>0.41235855166000002</v>
      </c>
      <c r="Q12" s="272">
        <v>0.44253803536000003</v>
      </c>
      <c r="R12" s="272">
        <v>0.44773429296</v>
      </c>
      <c r="S12" s="272">
        <v>0.42327403746999998</v>
      </c>
      <c r="T12" s="272">
        <v>0.3933832323</v>
      </c>
      <c r="U12" s="272">
        <v>0.40672068616000001</v>
      </c>
      <c r="V12" s="272">
        <v>0.38399789802000001</v>
      </c>
      <c r="W12" s="272">
        <v>0.3539058122</v>
      </c>
      <c r="X12" s="272">
        <v>0.37752441313000001</v>
      </c>
      <c r="Y12" s="272">
        <v>0.43440148465</v>
      </c>
      <c r="Z12" s="272">
        <v>0.47572155433000002</v>
      </c>
      <c r="AA12" s="272">
        <v>0.47674853982999998</v>
      </c>
      <c r="AB12" s="272">
        <v>0.48392246821000001</v>
      </c>
      <c r="AC12" s="272">
        <v>0.53478582460000001</v>
      </c>
      <c r="AD12" s="272">
        <v>0.50784432600999996</v>
      </c>
      <c r="AE12" s="272">
        <v>0.49305257083999998</v>
      </c>
      <c r="AF12" s="272">
        <v>0.44997263281</v>
      </c>
      <c r="AG12" s="272">
        <v>0.45296595728</v>
      </c>
      <c r="AH12" s="272">
        <v>0.40028412739000002</v>
      </c>
      <c r="AI12" s="272">
        <v>0.39008902720999999</v>
      </c>
      <c r="AJ12" s="272">
        <v>0.42763844350000002</v>
      </c>
      <c r="AK12" s="272">
        <v>0.43345209354000003</v>
      </c>
      <c r="AL12" s="272">
        <v>0.50339619607999997</v>
      </c>
      <c r="AM12" s="272">
        <v>0.52673165305000003</v>
      </c>
      <c r="AN12" s="272">
        <v>0.50741369355999999</v>
      </c>
      <c r="AO12" s="272">
        <v>0.62019139734999995</v>
      </c>
      <c r="AP12" s="272">
        <v>0.6053753409</v>
      </c>
      <c r="AQ12" s="272">
        <v>0.61326435582000005</v>
      </c>
      <c r="AR12" s="272">
        <v>0.57574253191000002</v>
      </c>
      <c r="AS12" s="272">
        <v>0.49194999625000002</v>
      </c>
      <c r="AT12" s="272">
        <v>0.42475245456999999</v>
      </c>
      <c r="AU12" s="272">
        <v>0.43527307647000002</v>
      </c>
      <c r="AV12" s="272">
        <v>0.48841253356999997</v>
      </c>
      <c r="AW12" s="272">
        <v>0.48266890416000002</v>
      </c>
      <c r="AX12" s="272">
        <v>0.50427883241000004</v>
      </c>
      <c r="AY12" s="272">
        <v>0.5737164038</v>
      </c>
      <c r="AZ12" s="272">
        <v>0.50366509999999998</v>
      </c>
      <c r="BA12" s="272">
        <v>0.55574730000000006</v>
      </c>
      <c r="BB12" s="360">
        <v>0.57415590000000005</v>
      </c>
      <c r="BC12" s="360">
        <v>0.57778090000000004</v>
      </c>
      <c r="BD12" s="360">
        <v>0.57612339999999995</v>
      </c>
      <c r="BE12" s="360">
        <v>0.53653770000000001</v>
      </c>
      <c r="BF12" s="360">
        <v>0.4748346</v>
      </c>
      <c r="BG12" s="360">
        <v>0.45168180000000002</v>
      </c>
      <c r="BH12" s="360">
        <v>0.482908</v>
      </c>
      <c r="BI12" s="360">
        <v>0.49357139999999999</v>
      </c>
      <c r="BJ12" s="360">
        <v>0.51983809999999997</v>
      </c>
      <c r="BK12" s="360">
        <v>0.52295210000000003</v>
      </c>
      <c r="BL12" s="360">
        <v>0.4883672</v>
      </c>
      <c r="BM12" s="360">
        <v>0.57335599999999998</v>
      </c>
      <c r="BN12" s="360">
        <v>0.59118369999999998</v>
      </c>
      <c r="BO12" s="360">
        <v>0.61163940000000006</v>
      </c>
      <c r="BP12" s="360">
        <v>0.5894433</v>
      </c>
      <c r="BQ12" s="360">
        <v>0.54879350000000005</v>
      </c>
      <c r="BR12" s="360">
        <v>0.49750290000000003</v>
      </c>
      <c r="BS12" s="360">
        <v>0.472881</v>
      </c>
      <c r="BT12" s="360">
        <v>0.50467169999999995</v>
      </c>
      <c r="BU12" s="360">
        <v>0.51871279999999997</v>
      </c>
      <c r="BV12" s="360">
        <v>0.55751090000000003</v>
      </c>
    </row>
    <row r="13" spans="1:74" ht="12" customHeight="1" x14ac:dyDescent="0.2">
      <c r="A13" s="602"/>
      <c r="B13" s="170" t="s">
        <v>487</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361"/>
      <c r="BC13" s="361"/>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2" t="s">
        <v>1206</v>
      </c>
      <c r="B14" s="603" t="s">
        <v>1275</v>
      </c>
      <c r="C14" s="272">
        <v>6.2529896000000001E-2</v>
      </c>
      <c r="D14" s="272">
        <v>5.6066194E-2</v>
      </c>
      <c r="E14" s="272">
        <v>6.2441349E-2</v>
      </c>
      <c r="F14" s="272">
        <v>6.1541433999999999E-2</v>
      </c>
      <c r="G14" s="272">
        <v>6.4140648999999994E-2</v>
      </c>
      <c r="H14" s="272">
        <v>6.3656784999999994E-2</v>
      </c>
      <c r="I14" s="272">
        <v>6.5407233999999995E-2</v>
      </c>
      <c r="J14" s="272">
        <v>6.3740805999999997E-2</v>
      </c>
      <c r="K14" s="272">
        <v>6.1842695000000003E-2</v>
      </c>
      <c r="L14" s="272">
        <v>6.3761329000000005E-2</v>
      </c>
      <c r="M14" s="272">
        <v>6.3525557999999996E-2</v>
      </c>
      <c r="N14" s="272">
        <v>6.8460199999999999E-2</v>
      </c>
      <c r="O14" s="272">
        <v>6.5405716000000003E-2</v>
      </c>
      <c r="P14" s="272">
        <v>5.8925323000000002E-2</v>
      </c>
      <c r="Q14" s="272">
        <v>6.4861656000000004E-2</v>
      </c>
      <c r="R14" s="272">
        <v>6.1445791999999999E-2</v>
      </c>
      <c r="S14" s="272">
        <v>6.5349715000000003E-2</v>
      </c>
      <c r="T14" s="272">
        <v>6.5436615000000004E-2</v>
      </c>
      <c r="U14" s="272">
        <v>6.6674594000000004E-2</v>
      </c>
      <c r="V14" s="272">
        <v>6.5622429999999995E-2</v>
      </c>
      <c r="W14" s="272">
        <v>6.2935771000000001E-2</v>
      </c>
      <c r="X14" s="272">
        <v>6.5789846999999999E-2</v>
      </c>
      <c r="Y14" s="272">
        <v>6.5272070000000001E-2</v>
      </c>
      <c r="Z14" s="272">
        <v>6.8322696000000002E-2</v>
      </c>
      <c r="AA14" s="272">
        <v>6.6298613000000006E-2</v>
      </c>
      <c r="AB14" s="272">
        <v>6.2729654999999995E-2</v>
      </c>
      <c r="AC14" s="272">
        <v>6.7480604999999999E-2</v>
      </c>
      <c r="AD14" s="272">
        <v>6.1485958E-2</v>
      </c>
      <c r="AE14" s="272">
        <v>6.6186623E-2</v>
      </c>
      <c r="AF14" s="272">
        <v>6.6442403999999997E-2</v>
      </c>
      <c r="AG14" s="272">
        <v>6.8718651000000006E-2</v>
      </c>
      <c r="AH14" s="272">
        <v>6.9593574000000005E-2</v>
      </c>
      <c r="AI14" s="272">
        <v>6.5618134999999994E-2</v>
      </c>
      <c r="AJ14" s="272">
        <v>6.7715739999999996E-2</v>
      </c>
      <c r="AK14" s="272">
        <v>6.7057971999999993E-2</v>
      </c>
      <c r="AL14" s="272">
        <v>7.1329435999999996E-2</v>
      </c>
      <c r="AM14" s="272">
        <v>7.0399979000000001E-2</v>
      </c>
      <c r="AN14" s="272">
        <v>6.2775339999999999E-2</v>
      </c>
      <c r="AO14" s="272">
        <v>6.9518545000000001E-2</v>
      </c>
      <c r="AP14" s="272">
        <v>6.3819209000000002E-2</v>
      </c>
      <c r="AQ14" s="272">
        <v>6.8627403000000003E-2</v>
      </c>
      <c r="AR14" s="272">
        <v>6.6407978000000006E-2</v>
      </c>
      <c r="AS14" s="272">
        <v>6.7614142000000002E-2</v>
      </c>
      <c r="AT14" s="272">
        <v>7.0266864999999998E-2</v>
      </c>
      <c r="AU14" s="272">
        <v>6.6249313000000004E-2</v>
      </c>
      <c r="AV14" s="272">
        <v>6.9488908000000002E-2</v>
      </c>
      <c r="AW14" s="272">
        <v>7.0420731E-2</v>
      </c>
      <c r="AX14" s="272">
        <v>7.1155789999999997E-2</v>
      </c>
      <c r="AY14" s="272">
        <v>6.9759100000000004E-2</v>
      </c>
      <c r="AZ14" s="272">
        <v>6.2883400000000006E-2</v>
      </c>
      <c r="BA14" s="272">
        <v>7.2385099999999994E-2</v>
      </c>
      <c r="BB14" s="360">
        <v>6.3872799999999993E-2</v>
      </c>
      <c r="BC14" s="360">
        <v>6.9906399999999994E-2</v>
      </c>
      <c r="BD14" s="360">
        <v>6.8167599999999995E-2</v>
      </c>
      <c r="BE14" s="360">
        <v>6.9399000000000002E-2</v>
      </c>
      <c r="BF14" s="360">
        <v>6.9486999999999993E-2</v>
      </c>
      <c r="BG14" s="360">
        <v>6.6467399999999996E-2</v>
      </c>
      <c r="BH14" s="360">
        <v>6.7087400000000005E-2</v>
      </c>
      <c r="BI14" s="360">
        <v>6.8029599999999996E-2</v>
      </c>
      <c r="BJ14" s="360">
        <v>6.9899500000000003E-2</v>
      </c>
      <c r="BK14" s="360">
        <v>6.94221E-2</v>
      </c>
      <c r="BL14" s="360">
        <v>6.2617500000000006E-2</v>
      </c>
      <c r="BM14" s="360">
        <v>7.0412000000000002E-2</v>
      </c>
      <c r="BN14" s="360">
        <v>6.5974199999999997E-2</v>
      </c>
      <c r="BO14" s="360">
        <v>7.1224399999999993E-2</v>
      </c>
      <c r="BP14" s="360">
        <v>6.9642099999999998E-2</v>
      </c>
      <c r="BQ14" s="360">
        <v>7.0901900000000004E-2</v>
      </c>
      <c r="BR14" s="360">
        <v>7.08699E-2</v>
      </c>
      <c r="BS14" s="360">
        <v>6.7666199999999996E-2</v>
      </c>
      <c r="BT14" s="360">
        <v>6.8398700000000007E-2</v>
      </c>
      <c r="BU14" s="360">
        <v>6.9245899999999999E-2</v>
      </c>
      <c r="BV14" s="360">
        <v>7.1183700000000003E-2</v>
      </c>
    </row>
    <row r="15" spans="1:74" ht="12" customHeight="1" x14ac:dyDescent="0.2">
      <c r="A15" s="602" t="s">
        <v>762</v>
      </c>
      <c r="B15" s="603" t="s">
        <v>593</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3.5671200000000002E-4</v>
      </c>
      <c r="P15" s="272">
        <v>3.2219200000000001E-4</v>
      </c>
      <c r="Q15" s="272">
        <v>3.5671200000000002E-4</v>
      </c>
      <c r="R15" s="272">
        <v>3.4520500000000001E-4</v>
      </c>
      <c r="S15" s="272">
        <v>3.5671200000000002E-4</v>
      </c>
      <c r="T15" s="272">
        <v>3.4520500000000001E-4</v>
      </c>
      <c r="U15" s="272">
        <v>3.5671200000000002E-4</v>
      </c>
      <c r="V15" s="272">
        <v>3.5671200000000002E-4</v>
      </c>
      <c r="W15" s="272">
        <v>3.4520500000000001E-4</v>
      </c>
      <c r="X15" s="272">
        <v>3.5671200000000002E-4</v>
      </c>
      <c r="Y15" s="272">
        <v>3.4520500000000001E-4</v>
      </c>
      <c r="Z15" s="272">
        <v>3.5671200000000002E-4</v>
      </c>
      <c r="AA15" s="272">
        <v>3.5573799999999997E-4</v>
      </c>
      <c r="AB15" s="272">
        <v>3.3278700000000002E-4</v>
      </c>
      <c r="AC15" s="272">
        <v>3.5573799999999997E-4</v>
      </c>
      <c r="AD15" s="272">
        <v>3.4426200000000002E-4</v>
      </c>
      <c r="AE15" s="272">
        <v>3.5573799999999997E-4</v>
      </c>
      <c r="AF15" s="272">
        <v>3.4426200000000002E-4</v>
      </c>
      <c r="AG15" s="272">
        <v>3.5573799999999997E-4</v>
      </c>
      <c r="AH15" s="272">
        <v>3.5573799999999997E-4</v>
      </c>
      <c r="AI15" s="272">
        <v>3.4426200000000002E-4</v>
      </c>
      <c r="AJ15" s="272">
        <v>3.5573799999999997E-4</v>
      </c>
      <c r="AK15" s="272">
        <v>3.4426200000000002E-4</v>
      </c>
      <c r="AL15" s="272">
        <v>3.5573799999999997E-4</v>
      </c>
      <c r="AM15" s="272">
        <v>3.5671200000000002E-4</v>
      </c>
      <c r="AN15" s="272">
        <v>3.2219200000000001E-4</v>
      </c>
      <c r="AO15" s="272">
        <v>3.5671200000000002E-4</v>
      </c>
      <c r="AP15" s="272">
        <v>3.4520500000000001E-4</v>
      </c>
      <c r="AQ15" s="272">
        <v>3.5671200000000002E-4</v>
      </c>
      <c r="AR15" s="272">
        <v>3.4520500000000001E-4</v>
      </c>
      <c r="AS15" s="272">
        <v>3.5671200000000002E-4</v>
      </c>
      <c r="AT15" s="272">
        <v>3.5671200000000002E-4</v>
      </c>
      <c r="AU15" s="272">
        <v>3.4520500000000001E-4</v>
      </c>
      <c r="AV15" s="272">
        <v>3.5671200000000002E-4</v>
      </c>
      <c r="AW15" s="272">
        <v>3.4520500000000001E-4</v>
      </c>
      <c r="AX15" s="272">
        <v>3.5671200000000002E-4</v>
      </c>
      <c r="AY15" s="272">
        <v>3.4938900000000003E-4</v>
      </c>
      <c r="AZ15" s="272">
        <v>3.5186199999999999E-4</v>
      </c>
      <c r="BA15" s="272">
        <v>3.5142099999999998E-4</v>
      </c>
      <c r="BB15" s="360">
        <v>3.5198599999999999E-4</v>
      </c>
      <c r="BC15" s="360">
        <v>3.5155599999999999E-4</v>
      </c>
      <c r="BD15" s="360">
        <v>3.5213399999999999E-4</v>
      </c>
      <c r="BE15" s="360">
        <v>3.51718E-4</v>
      </c>
      <c r="BF15" s="360">
        <v>3.51264E-4</v>
      </c>
      <c r="BG15" s="360">
        <v>3.5181399999999999E-4</v>
      </c>
      <c r="BH15" s="360">
        <v>3.5136899999999998E-4</v>
      </c>
      <c r="BI15" s="360">
        <v>3.5192999999999997E-4</v>
      </c>
      <c r="BJ15" s="360">
        <v>3.5149500000000001E-4</v>
      </c>
      <c r="BK15" s="360">
        <v>3.5168599999999998E-4</v>
      </c>
      <c r="BL15" s="360">
        <v>3.5167E-4</v>
      </c>
      <c r="BM15" s="360">
        <v>3.5169299999999998E-4</v>
      </c>
      <c r="BN15" s="360">
        <v>3.5166599999999999E-4</v>
      </c>
      <c r="BO15" s="360">
        <v>3.5167599999999999E-4</v>
      </c>
      <c r="BP15" s="360">
        <v>3.5163499999999999E-4</v>
      </c>
      <c r="BQ15" s="360">
        <v>3.5162700000000003E-4</v>
      </c>
      <c r="BR15" s="360">
        <v>3.5166E-4</v>
      </c>
      <c r="BS15" s="360">
        <v>3.51646E-4</v>
      </c>
      <c r="BT15" s="360">
        <v>3.5167100000000001E-4</v>
      </c>
      <c r="BU15" s="360">
        <v>3.5164799999999998E-4</v>
      </c>
      <c r="BV15" s="360">
        <v>3.5166199999999998E-4</v>
      </c>
    </row>
    <row r="16" spans="1:74" ht="12" customHeight="1" x14ac:dyDescent="0.2">
      <c r="A16" s="602" t="s">
        <v>763</v>
      </c>
      <c r="B16" s="603" t="s">
        <v>53</v>
      </c>
      <c r="C16" s="272">
        <v>1.136499E-3</v>
      </c>
      <c r="D16" s="272">
        <v>9.8614100000000006E-4</v>
      </c>
      <c r="E16" s="272">
        <v>1.0884950000000001E-3</v>
      </c>
      <c r="F16" s="272">
        <v>1.2032130000000001E-3</v>
      </c>
      <c r="G16" s="272">
        <v>1.232063E-3</v>
      </c>
      <c r="H16" s="272">
        <v>9.5171299999999997E-4</v>
      </c>
      <c r="I16" s="272">
        <v>8.4729800000000002E-4</v>
      </c>
      <c r="J16" s="272">
        <v>9.1282799999999997E-4</v>
      </c>
      <c r="K16" s="272">
        <v>8.1602200000000001E-4</v>
      </c>
      <c r="L16" s="272">
        <v>8.8830199999999999E-4</v>
      </c>
      <c r="M16" s="272">
        <v>9.4260800000000005E-4</v>
      </c>
      <c r="N16" s="272">
        <v>1.18688E-3</v>
      </c>
      <c r="O16" s="272">
        <v>1.128301E-3</v>
      </c>
      <c r="P16" s="272">
        <v>9.7548999999999997E-4</v>
      </c>
      <c r="Q16" s="272">
        <v>1.213193E-3</v>
      </c>
      <c r="R16" s="272">
        <v>1.2834109999999999E-3</v>
      </c>
      <c r="S16" s="272">
        <v>1.1875259999999999E-3</v>
      </c>
      <c r="T16" s="272">
        <v>1.0615399999999999E-3</v>
      </c>
      <c r="U16" s="272">
        <v>1.074099E-3</v>
      </c>
      <c r="V16" s="272">
        <v>8.4025699999999996E-4</v>
      </c>
      <c r="W16" s="272">
        <v>7.1647599999999996E-4</v>
      </c>
      <c r="X16" s="272">
        <v>1.065788E-3</v>
      </c>
      <c r="Y16" s="272">
        <v>1.2392989999999999E-3</v>
      </c>
      <c r="Z16" s="272">
        <v>1.349769E-3</v>
      </c>
      <c r="AA16" s="272">
        <v>1.19633E-3</v>
      </c>
      <c r="AB16" s="272">
        <v>1.065472E-3</v>
      </c>
      <c r="AC16" s="272">
        <v>1.3120950000000001E-3</v>
      </c>
      <c r="AD16" s="272">
        <v>1.186124E-3</v>
      </c>
      <c r="AE16" s="272">
        <v>1.1028730000000001E-3</v>
      </c>
      <c r="AF16" s="272">
        <v>9.1069100000000004E-4</v>
      </c>
      <c r="AG16" s="272">
        <v>9.5740699999999996E-4</v>
      </c>
      <c r="AH16" s="272">
        <v>8.5254700000000005E-4</v>
      </c>
      <c r="AI16" s="272">
        <v>6.02558E-4</v>
      </c>
      <c r="AJ16" s="272">
        <v>8.1314799999999997E-4</v>
      </c>
      <c r="AK16" s="272">
        <v>6.4054499999999996E-4</v>
      </c>
      <c r="AL16" s="272">
        <v>1.077485E-3</v>
      </c>
      <c r="AM16" s="272">
        <v>1.137189E-3</v>
      </c>
      <c r="AN16" s="272">
        <v>1.0304159999999999E-3</v>
      </c>
      <c r="AO16" s="272">
        <v>1.175759E-3</v>
      </c>
      <c r="AP16" s="272">
        <v>1.1441369999999999E-3</v>
      </c>
      <c r="AQ16" s="272">
        <v>1.242976E-3</v>
      </c>
      <c r="AR16" s="272">
        <v>1.1444890000000001E-3</v>
      </c>
      <c r="AS16" s="272">
        <v>1.112846E-3</v>
      </c>
      <c r="AT16" s="272">
        <v>1.006334E-3</v>
      </c>
      <c r="AU16" s="272">
        <v>9.0498599999999998E-4</v>
      </c>
      <c r="AV16" s="272">
        <v>9.4086500000000004E-4</v>
      </c>
      <c r="AW16" s="272">
        <v>1.1111300000000001E-3</v>
      </c>
      <c r="AX16" s="272">
        <v>1.0958210000000001E-3</v>
      </c>
      <c r="AY16" s="272">
        <v>1.1479800000000001E-3</v>
      </c>
      <c r="AZ16" s="272">
        <v>1.0401900000000001E-3</v>
      </c>
      <c r="BA16" s="272">
        <v>1.18691E-3</v>
      </c>
      <c r="BB16" s="360">
        <v>1.1549900000000001E-3</v>
      </c>
      <c r="BC16" s="360">
        <v>1.2547700000000001E-3</v>
      </c>
      <c r="BD16" s="360">
        <v>1.1553399999999999E-3</v>
      </c>
      <c r="BE16" s="360">
        <v>1.1234000000000001E-3</v>
      </c>
      <c r="BF16" s="360">
        <v>1.01588E-3</v>
      </c>
      <c r="BG16" s="360">
        <v>9.1357000000000005E-4</v>
      </c>
      <c r="BH16" s="360">
        <v>9.4979000000000005E-4</v>
      </c>
      <c r="BI16" s="360">
        <v>1.12167E-3</v>
      </c>
      <c r="BJ16" s="360">
        <v>1.10622E-3</v>
      </c>
      <c r="BK16" s="360">
        <v>1.0557400000000001E-3</v>
      </c>
      <c r="BL16" s="360">
        <v>1.0401900000000001E-3</v>
      </c>
      <c r="BM16" s="360">
        <v>1.18691E-3</v>
      </c>
      <c r="BN16" s="360">
        <v>1.1549900000000001E-3</v>
      </c>
      <c r="BO16" s="360">
        <v>1.2547700000000001E-3</v>
      </c>
      <c r="BP16" s="360">
        <v>1.1553399999999999E-3</v>
      </c>
      <c r="BQ16" s="360">
        <v>1.1234000000000001E-3</v>
      </c>
      <c r="BR16" s="360">
        <v>1.01588E-3</v>
      </c>
      <c r="BS16" s="360">
        <v>9.1357000000000005E-4</v>
      </c>
      <c r="BT16" s="360">
        <v>9.4979000000000005E-4</v>
      </c>
      <c r="BU16" s="360">
        <v>1.12167E-3</v>
      </c>
      <c r="BV16" s="360">
        <v>1.10622E-3</v>
      </c>
    </row>
    <row r="17" spans="1:74" ht="12" customHeight="1" x14ac:dyDescent="0.2">
      <c r="A17" s="602" t="s">
        <v>1270</v>
      </c>
      <c r="B17" s="603" t="s">
        <v>1269</v>
      </c>
      <c r="C17" s="272">
        <v>5.9344939170000003E-4</v>
      </c>
      <c r="D17" s="272">
        <v>6.2942410499999997E-4</v>
      </c>
      <c r="E17" s="272">
        <v>8.9527082940000005E-4</v>
      </c>
      <c r="F17" s="272">
        <v>9.7715639910000008E-4</v>
      </c>
      <c r="G17" s="272">
        <v>1.0750402613999999E-3</v>
      </c>
      <c r="H17" s="272">
        <v>1.0877457164999999E-3</v>
      </c>
      <c r="I17" s="272">
        <v>1.1315667504E-3</v>
      </c>
      <c r="J17" s="272">
        <v>1.1206064754000001E-3</v>
      </c>
      <c r="K17" s="272">
        <v>1.0222799225999999E-3</v>
      </c>
      <c r="L17" s="272">
        <v>9.6621752159999996E-4</v>
      </c>
      <c r="M17" s="272">
        <v>7.7763374610000005E-4</v>
      </c>
      <c r="N17" s="272">
        <v>7.1551946639999997E-4</v>
      </c>
      <c r="O17" s="272">
        <v>7.5002368632000002E-4</v>
      </c>
      <c r="P17" s="272">
        <v>8.0179483168000003E-4</v>
      </c>
      <c r="Q17" s="272">
        <v>1.1302147501E-3</v>
      </c>
      <c r="R17" s="272">
        <v>1.2259388658E-3</v>
      </c>
      <c r="S17" s="272">
        <v>1.3628626532E-3</v>
      </c>
      <c r="T17" s="272">
        <v>1.3600991969999999E-3</v>
      </c>
      <c r="U17" s="272">
        <v>1.4183072552E-3</v>
      </c>
      <c r="V17" s="272">
        <v>1.3926006072999999E-3</v>
      </c>
      <c r="W17" s="272">
        <v>1.2746316659000001E-3</v>
      </c>
      <c r="X17" s="272">
        <v>1.178842224E-3</v>
      </c>
      <c r="Y17" s="272">
        <v>9.4600868643E-4</v>
      </c>
      <c r="Z17" s="272">
        <v>8.8033955723000005E-4</v>
      </c>
      <c r="AA17" s="272">
        <v>1.0680190918E-3</v>
      </c>
      <c r="AB17" s="272">
        <v>1.1778543168E-3</v>
      </c>
      <c r="AC17" s="272">
        <v>1.6144942912E-3</v>
      </c>
      <c r="AD17" s="272">
        <v>1.7580636439E-3</v>
      </c>
      <c r="AE17" s="272">
        <v>1.9410820011000001E-3</v>
      </c>
      <c r="AF17" s="272">
        <v>1.9472842614999999E-3</v>
      </c>
      <c r="AG17" s="272">
        <v>2.0189040382000002E-3</v>
      </c>
      <c r="AH17" s="272">
        <v>1.9770362872999999E-3</v>
      </c>
      <c r="AI17" s="272">
        <v>1.7919526534E-3</v>
      </c>
      <c r="AJ17" s="272">
        <v>1.6447857006999999E-3</v>
      </c>
      <c r="AK17" s="272">
        <v>1.3090681665999999E-3</v>
      </c>
      <c r="AL17" s="272">
        <v>1.2017471144999999E-3</v>
      </c>
      <c r="AM17" s="272">
        <v>1.2530696339000001E-3</v>
      </c>
      <c r="AN17" s="272">
        <v>1.3811789240999999E-3</v>
      </c>
      <c r="AO17" s="272">
        <v>1.9777397972000001E-3</v>
      </c>
      <c r="AP17" s="272">
        <v>2.1385509121E-3</v>
      </c>
      <c r="AQ17" s="272">
        <v>2.3826101823E-3</v>
      </c>
      <c r="AR17" s="272">
        <v>2.4374767733E-3</v>
      </c>
      <c r="AS17" s="272">
        <v>2.5310683383999999E-3</v>
      </c>
      <c r="AT17" s="272">
        <v>2.4669404599E-3</v>
      </c>
      <c r="AU17" s="272">
        <v>2.2488558427000002E-3</v>
      </c>
      <c r="AV17" s="272">
        <v>2.0480945848999998E-3</v>
      </c>
      <c r="AW17" s="272">
        <v>1.6227385123E-3</v>
      </c>
      <c r="AX17" s="272">
        <v>1.4768838705E-3</v>
      </c>
      <c r="AY17" s="272">
        <v>1.5661850798E-3</v>
      </c>
      <c r="AZ17" s="272">
        <v>1.66654E-3</v>
      </c>
      <c r="BA17" s="272">
        <v>2.3594100000000002E-3</v>
      </c>
      <c r="BB17" s="360">
        <v>2.5572400000000001E-3</v>
      </c>
      <c r="BC17" s="360">
        <v>2.8245900000000001E-3</v>
      </c>
      <c r="BD17" s="360">
        <v>2.8371099999999999E-3</v>
      </c>
      <c r="BE17" s="360">
        <v>2.9266299999999999E-3</v>
      </c>
      <c r="BF17" s="360">
        <v>2.8557000000000001E-3</v>
      </c>
      <c r="BG17" s="360">
        <v>2.60108E-3</v>
      </c>
      <c r="BH17" s="360">
        <v>2.3923400000000002E-3</v>
      </c>
      <c r="BI17" s="360">
        <v>1.90059E-3</v>
      </c>
      <c r="BJ17" s="360">
        <v>1.72876E-3</v>
      </c>
      <c r="BK17" s="360">
        <v>1.8280600000000001E-3</v>
      </c>
      <c r="BL17" s="360">
        <v>1.93159E-3</v>
      </c>
      <c r="BM17" s="360">
        <v>2.7315600000000001E-3</v>
      </c>
      <c r="BN17" s="360">
        <v>2.9582100000000002E-3</v>
      </c>
      <c r="BO17" s="360">
        <v>3.2655700000000002E-3</v>
      </c>
      <c r="BP17" s="360">
        <v>3.2782200000000001E-3</v>
      </c>
      <c r="BQ17" s="360">
        <v>3.3804799999999999E-3</v>
      </c>
      <c r="BR17" s="360">
        <v>3.2963599999999999E-3</v>
      </c>
      <c r="BS17" s="360">
        <v>3.00139E-3</v>
      </c>
      <c r="BT17" s="360">
        <v>2.7599600000000001E-3</v>
      </c>
      <c r="BU17" s="360">
        <v>2.1923899999999998E-3</v>
      </c>
      <c r="BV17" s="360">
        <v>1.99366E-3</v>
      </c>
    </row>
    <row r="18" spans="1:74" ht="12" customHeight="1" x14ac:dyDescent="0.2">
      <c r="A18" s="602" t="s">
        <v>23</v>
      </c>
      <c r="B18" s="603" t="s">
        <v>1031</v>
      </c>
      <c r="C18" s="272">
        <v>1.6492765999999999E-2</v>
      </c>
      <c r="D18" s="272">
        <v>1.5203654E-2</v>
      </c>
      <c r="E18" s="272">
        <v>1.6648406000000001E-2</v>
      </c>
      <c r="F18" s="272">
        <v>1.7001919000000001E-2</v>
      </c>
      <c r="G18" s="272">
        <v>1.5370745999999999E-2</v>
      </c>
      <c r="H18" s="272">
        <v>1.4966739E-2</v>
      </c>
      <c r="I18" s="272">
        <v>1.5967545999999999E-2</v>
      </c>
      <c r="J18" s="272">
        <v>1.4935936E-2</v>
      </c>
      <c r="K18" s="272">
        <v>1.4310389E-2</v>
      </c>
      <c r="L18" s="272">
        <v>1.6541475999999999E-2</v>
      </c>
      <c r="M18" s="272">
        <v>1.5878628999999998E-2</v>
      </c>
      <c r="N18" s="272">
        <v>1.6706756E-2</v>
      </c>
      <c r="O18" s="272">
        <v>1.6636206000000001E-2</v>
      </c>
      <c r="P18" s="272">
        <v>1.4557964E-2</v>
      </c>
      <c r="Q18" s="272">
        <v>1.6545635999999999E-2</v>
      </c>
      <c r="R18" s="272">
        <v>1.5970629E-2</v>
      </c>
      <c r="S18" s="272">
        <v>1.5363425999999999E-2</v>
      </c>
      <c r="T18" s="272">
        <v>1.4928719E-2</v>
      </c>
      <c r="U18" s="272">
        <v>1.5733336000000001E-2</v>
      </c>
      <c r="V18" s="272">
        <v>1.5213925999999999E-2</v>
      </c>
      <c r="W18" s="272">
        <v>1.4701449E-2</v>
      </c>
      <c r="X18" s="272">
        <v>1.6885305999999999E-2</v>
      </c>
      <c r="Y18" s="272">
        <v>1.6498868999999999E-2</v>
      </c>
      <c r="Z18" s="272">
        <v>1.7284095999999999E-2</v>
      </c>
      <c r="AA18" s="272">
        <v>1.4999556000000001E-2</v>
      </c>
      <c r="AB18" s="272">
        <v>1.4516444999999999E-2</v>
      </c>
      <c r="AC18" s="272">
        <v>1.5839426E-2</v>
      </c>
      <c r="AD18" s="272">
        <v>1.4924649999999999E-2</v>
      </c>
      <c r="AE18" s="272">
        <v>1.4973256000000001E-2</v>
      </c>
      <c r="AF18" s="272">
        <v>1.2940200000000001E-2</v>
      </c>
      <c r="AG18" s="272">
        <v>1.3701415999999999E-2</v>
      </c>
      <c r="AH18" s="272">
        <v>1.3726656E-2</v>
      </c>
      <c r="AI18" s="272">
        <v>1.300373E-2</v>
      </c>
      <c r="AJ18" s="272">
        <v>1.5062526E-2</v>
      </c>
      <c r="AK18" s="272">
        <v>1.516904E-2</v>
      </c>
      <c r="AL18" s="272">
        <v>1.5568406E-2</v>
      </c>
      <c r="AM18" s="272">
        <v>1.5371416000000001E-2</v>
      </c>
      <c r="AN18" s="272">
        <v>1.3826913999999999E-2</v>
      </c>
      <c r="AO18" s="272">
        <v>1.5076305999999999E-2</v>
      </c>
      <c r="AP18" s="272">
        <v>1.4312249000000001E-2</v>
      </c>
      <c r="AQ18" s="272">
        <v>1.3448425999999999E-2</v>
      </c>
      <c r="AR18" s="272">
        <v>1.2041339E-2</v>
      </c>
      <c r="AS18" s="272">
        <v>1.2709896E-2</v>
      </c>
      <c r="AT18" s="272">
        <v>1.2853666E-2</v>
      </c>
      <c r="AU18" s="272">
        <v>1.2152539E-2</v>
      </c>
      <c r="AV18" s="272">
        <v>1.4089595999999999E-2</v>
      </c>
      <c r="AW18" s="272">
        <v>1.4596988999999999E-2</v>
      </c>
      <c r="AX18" s="272">
        <v>1.4857946E-2</v>
      </c>
      <c r="AY18" s="272">
        <v>1.4444800000000001E-2</v>
      </c>
      <c r="AZ18" s="272">
        <v>1.3093499999999999E-2</v>
      </c>
      <c r="BA18" s="272">
        <v>1.4426E-2</v>
      </c>
      <c r="BB18" s="360">
        <v>1.37515E-2</v>
      </c>
      <c r="BC18" s="360">
        <v>1.36498E-2</v>
      </c>
      <c r="BD18" s="360">
        <v>1.29435E-2</v>
      </c>
      <c r="BE18" s="360">
        <v>1.35245E-2</v>
      </c>
      <c r="BF18" s="360">
        <v>1.3729699999999999E-2</v>
      </c>
      <c r="BG18" s="360">
        <v>1.31606E-2</v>
      </c>
      <c r="BH18" s="360">
        <v>1.41712E-2</v>
      </c>
      <c r="BI18" s="360">
        <v>1.4001599999999999E-2</v>
      </c>
      <c r="BJ18" s="360">
        <v>1.4526799999999999E-2</v>
      </c>
      <c r="BK18" s="360">
        <v>1.4256899999999999E-2</v>
      </c>
      <c r="BL18" s="360">
        <v>1.3099100000000001E-2</v>
      </c>
      <c r="BM18" s="360">
        <v>1.45028E-2</v>
      </c>
      <c r="BN18" s="360">
        <v>1.38876E-2</v>
      </c>
      <c r="BO18" s="360">
        <v>1.3828E-2</v>
      </c>
      <c r="BP18" s="360">
        <v>1.3099700000000001E-2</v>
      </c>
      <c r="BQ18" s="360">
        <v>1.36341E-2</v>
      </c>
      <c r="BR18" s="360">
        <v>1.37888E-2</v>
      </c>
      <c r="BS18" s="360">
        <v>1.31562E-2</v>
      </c>
      <c r="BT18" s="360">
        <v>1.40803E-2</v>
      </c>
      <c r="BU18" s="360">
        <v>1.3892E-2</v>
      </c>
      <c r="BV18" s="360">
        <v>1.44558E-2</v>
      </c>
    </row>
    <row r="19" spans="1:74" ht="12" customHeight="1" x14ac:dyDescent="0.2">
      <c r="A19" s="556" t="s">
        <v>55</v>
      </c>
      <c r="B19" s="603" t="s">
        <v>1274</v>
      </c>
      <c r="C19" s="272">
        <v>0.12740689299999999</v>
      </c>
      <c r="D19" s="272">
        <v>0.11552846899999999</v>
      </c>
      <c r="E19" s="272">
        <v>0.12597604300000001</v>
      </c>
      <c r="F19" s="272">
        <v>0.121088052</v>
      </c>
      <c r="G19" s="272">
        <v>0.12327342299999999</v>
      </c>
      <c r="H19" s="272">
        <v>0.124514152</v>
      </c>
      <c r="I19" s="272">
        <v>0.12827482300000001</v>
      </c>
      <c r="J19" s="272">
        <v>0.129734503</v>
      </c>
      <c r="K19" s="272">
        <v>0.12122303199999999</v>
      </c>
      <c r="L19" s="272">
        <v>0.124645333</v>
      </c>
      <c r="M19" s="272">
        <v>0.123289382</v>
      </c>
      <c r="N19" s="272">
        <v>0.130045893</v>
      </c>
      <c r="O19" s="272">
        <v>0.12973791300000001</v>
      </c>
      <c r="P19" s="272">
        <v>0.116126169</v>
      </c>
      <c r="Q19" s="272">
        <v>0.12174576300000001</v>
      </c>
      <c r="R19" s="272">
        <v>0.121027992</v>
      </c>
      <c r="S19" s="272">
        <v>0.12460526299999999</v>
      </c>
      <c r="T19" s="272">
        <v>0.121134452</v>
      </c>
      <c r="U19" s="272">
        <v>0.12636212299999999</v>
      </c>
      <c r="V19" s="272">
        <v>0.12670922300000001</v>
      </c>
      <c r="W19" s="272">
        <v>0.121041312</v>
      </c>
      <c r="X19" s="272">
        <v>0.120135223</v>
      </c>
      <c r="Y19" s="272">
        <v>0.121497802</v>
      </c>
      <c r="Z19" s="272">
        <v>0.12576505299999999</v>
      </c>
      <c r="AA19" s="272">
        <v>0.12675117599999999</v>
      </c>
      <c r="AB19" s="272">
        <v>0.11851002300000001</v>
      </c>
      <c r="AC19" s="272">
        <v>0.121447376</v>
      </c>
      <c r="AD19" s="272">
        <v>0.115260059</v>
      </c>
      <c r="AE19" s="272">
        <v>0.120853956</v>
      </c>
      <c r="AF19" s="272">
        <v>0.121132669</v>
      </c>
      <c r="AG19" s="272">
        <v>0.124084676</v>
      </c>
      <c r="AH19" s="272">
        <v>0.124402316</v>
      </c>
      <c r="AI19" s="272">
        <v>0.116908159</v>
      </c>
      <c r="AJ19" s="272">
        <v>0.11952067600000001</v>
      </c>
      <c r="AK19" s="272">
        <v>0.121972399</v>
      </c>
      <c r="AL19" s="272">
        <v>0.142932266</v>
      </c>
      <c r="AM19" s="272">
        <v>0.127890433</v>
      </c>
      <c r="AN19" s="272">
        <v>0.118138099</v>
      </c>
      <c r="AO19" s="272">
        <v>0.123743773</v>
      </c>
      <c r="AP19" s="272">
        <v>0.118539252</v>
      </c>
      <c r="AQ19" s="272">
        <v>0.120529713</v>
      </c>
      <c r="AR19" s="272">
        <v>0.122087582</v>
      </c>
      <c r="AS19" s="272">
        <v>0.12731505300000001</v>
      </c>
      <c r="AT19" s="272">
        <v>0.129267573</v>
      </c>
      <c r="AU19" s="272">
        <v>0.117930112</v>
      </c>
      <c r="AV19" s="272">
        <v>0.121519113</v>
      </c>
      <c r="AW19" s="272">
        <v>0.12237746200000001</v>
      </c>
      <c r="AX19" s="272">
        <v>0.130589293</v>
      </c>
      <c r="AY19" s="272">
        <v>0.1274653</v>
      </c>
      <c r="AZ19" s="272">
        <v>0.1128004</v>
      </c>
      <c r="BA19" s="272">
        <v>0.11866259999999999</v>
      </c>
      <c r="BB19" s="360">
        <v>0.115772</v>
      </c>
      <c r="BC19" s="360">
        <v>0.1170982</v>
      </c>
      <c r="BD19" s="360">
        <v>0.11592089999999999</v>
      </c>
      <c r="BE19" s="360">
        <v>0.1220622</v>
      </c>
      <c r="BF19" s="360">
        <v>0.12051439999999999</v>
      </c>
      <c r="BG19" s="360">
        <v>0.116242</v>
      </c>
      <c r="BH19" s="360">
        <v>0.1205325</v>
      </c>
      <c r="BI19" s="360">
        <v>0.11731809999999999</v>
      </c>
      <c r="BJ19" s="360">
        <v>0.1226032</v>
      </c>
      <c r="BK19" s="360">
        <v>0.12238019999999999</v>
      </c>
      <c r="BL19" s="360">
        <v>0.10999730000000001</v>
      </c>
      <c r="BM19" s="360">
        <v>0.1168994</v>
      </c>
      <c r="BN19" s="360">
        <v>0.114664</v>
      </c>
      <c r="BO19" s="360">
        <v>0.11639670000000001</v>
      </c>
      <c r="BP19" s="360">
        <v>0.11547109999999999</v>
      </c>
      <c r="BQ19" s="360">
        <v>0.1217612</v>
      </c>
      <c r="BR19" s="360">
        <v>0.12030780000000001</v>
      </c>
      <c r="BS19" s="360">
        <v>0.1160996</v>
      </c>
      <c r="BT19" s="360">
        <v>0.120437</v>
      </c>
      <c r="BU19" s="360">
        <v>0.1172665</v>
      </c>
      <c r="BV19" s="360">
        <v>0.122599</v>
      </c>
    </row>
    <row r="20" spans="1:74" ht="12" customHeight="1" x14ac:dyDescent="0.2">
      <c r="A20" s="602" t="s">
        <v>22</v>
      </c>
      <c r="B20" s="603" t="s">
        <v>486</v>
      </c>
      <c r="C20" s="272">
        <v>0.20905093944</v>
      </c>
      <c r="D20" s="272">
        <v>0.18917796580999999</v>
      </c>
      <c r="E20" s="272">
        <v>0.20765598179</v>
      </c>
      <c r="F20" s="272">
        <v>0.2023514277</v>
      </c>
      <c r="G20" s="272">
        <v>0.20560031719999999</v>
      </c>
      <c r="H20" s="272">
        <v>0.205637922</v>
      </c>
      <c r="I20" s="272">
        <v>0.21210558200999999</v>
      </c>
      <c r="J20" s="272">
        <v>0.2109275846</v>
      </c>
      <c r="K20" s="272">
        <v>0.19969705489</v>
      </c>
      <c r="L20" s="272">
        <v>0.20744753374</v>
      </c>
      <c r="M20" s="272">
        <v>0.20517521682000001</v>
      </c>
      <c r="N20" s="272">
        <v>0.21797750705999999</v>
      </c>
      <c r="O20" s="272">
        <v>0.21465293154000001</v>
      </c>
      <c r="P20" s="272">
        <v>0.19222158412000001</v>
      </c>
      <c r="Q20" s="272">
        <v>0.20619255079000001</v>
      </c>
      <c r="R20" s="272">
        <v>0.20148378456999999</v>
      </c>
      <c r="S20" s="272">
        <v>0.20840417126999999</v>
      </c>
      <c r="T20" s="272">
        <v>0.20441159018999999</v>
      </c>
      <c r="U20" s="272">
        <v>0.21174850935</v>
      </c>
      <c r="V20" s="272">
        <v>0.21030080496</v>
      </c>
      <c r="W20" s="272">
        <v>0.20123520511000001</v>
      </c>
      <c r="X20" s="272">
        <v>0.20573611456999999</v>
      </c>
      <c r="Y20" s="272">
        <v>0.20631987442999999</v>
      </c>
      <c r="Z20" s="272">
        <v>0.21454946336</v>
      </c>
      <c r="AA20" s="272">
        <v>0.21099912778999999</v>
      </c>
      <c r="AB20" s="272">
        <v>0.19858988605</v>
      </c>
      <c r="AC20" s="272">
        <v>0.20796851103</v>
      </c>
      <c r="AD20" s="272">
        <v>0.19462591687</v>
      </c>
      <c r="AE20" s="272">
        <v>0.20502536678</v>
      </c>
      <c r="AF20" s="272">
        <v>0.20332503387</v>
      </c>
      <c r="AG20" s="272">
        <v>0.2094092005</v>
      </c>
      <c r="AH20" s="272">
        <v>0.21054169248999999</v>
      </c>
      <c r="AI20" s="272">
        <v>0.19798215758000001</v>
      </c>
      <c r="AJ20" s="272">
        <v>0.20499392261999999</v>
      </c>
      <c r="AK20" s="272">
        <v>0.20668835165999999</v>
      </c>
      <c r="AL20" s="272">
        <v>0.23284243928000001</v>
      </c>
      <c r="AM20" s="272">
        <v>0.21659545468999999</v>
      </c>
      <c r="AN20" s="272">
        <v>0.19745610407</v>
      </c>
      <c r="AO20" s="272">
        <v>0.21138647795000001</v>
      </c>
      <c r="AP20" s="272">
        <v>0.19964225844</v>
      </c>
      <c r="AQ20" s="272">
        <v>0.20579576439</v>
      </c>
      <c r="AR20" s="272">
        <v>0.20367002985999999</v>
      </c>
      <c r="AS20" s="272">
        <v>0.21071745437</v>
      </c>
      <c r="AT20" s="272">
        <v>0.21540290412999999</v>
      </c>
      <c r="AU20" s="272">
        <v>0.1991394869</v>
      </c>
      <c r="AV20" s="272">
        <v>0.20801792015000001</v>
      </c>
      <c r="AW20" s="272">
        <v>0.21041136971999999</v>
      </c>
      <c r="AX20" s="272">
        <v>0.21958485394999999</v>
      </c>
      <c r="AY20" s="272">
        <v>0.21460699999999999</v>
      </c>
      <c r="AZ20" s="272">
        <v>0.19159039999999999</v>
      </c>
      <c r="BA20" s="272">
        <v>0.20861930000000001</v>
      </c>
      <c r="BB20" s="360">
        <v>0.1963453</v>
      </c>
      <c r="BC20" s="360">
        <v>0.20385639999999999</v>
      </c>
      <c r="BD20" s="360">
        <v>0.20009859999999999</v>
      </c>
      <c r="BE20" s="360">
        <v>0.20804610000000001</v>
      </c>
      <c r="BF20" s="360">
        <v>0.20670040000000001</v>
      </c>
      <c r="BG20" s="360">
        <v>0.19863439999999999</v>
      </c>
      <c r="BH20" s="360">
        <v>0.20462569999999999</v>
      </c>
      <c r="BI20" s="360">
        <v>0.20231859999999999</v>
      </c>
      <c r="BJ20" s="360">
        <v>0.21001700000000001</v>
      </c>
      <c r="BK20" s="360">
        <v>0.2088989</v>
      </c>
      <c r="BL20" s="360">
        <v>0.1884787</v>
      </c>
      <c r="BM20" s="360">
        <v>0.20491210000000001</v>
      </c>
      <c r="BN20" s="360">
        <v>0.1975259</v>
      </c>
      <c r="BO20" s="360">
        <v>0.204683</v>
      </c>
      <c r="BP20" s="360">
        <v>0.2013142</v>
      </c>
      <c r="BQ20" s="360">
        <v>0.209393</v>
      </c>
      <c r="BR20" s="360">
        <v>0.2079685</v>
      </c>
      <c r="BS20" s="360">
        <v>0.1997139</v>
      </c>
      <c r="BT20" s="360">
        <v>0.20578080000000001</v>
      </c>
      <c r="BU20" s="360">
        <v>0.20340079999999999</v>
      </c>
      <c r="BV20" s="360">
        <v>0.2112552</v>
      </c>
    </row>
    <row r="21" spans="1:74" ht="12" customHeight="1" x14ac:dyDescent="0.2">
      <c r="A21" s="602"/>
      <c r="B21" s="170" t="s">
        <v>488</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238"/>
      <c r="BB21" s="361"/>
      <c r="BC21" s="361"/>
      <c r="BD21" s="361"/>
      <c r="BE21" s="361"/>
      <c r="BF21" s="361"/>
      <c r="BG21" s="361"/>
      <c r="BH21" s="361"/>
      <c r="BI21" s="361"/>
      <c r="BJ21" s="361"/>
      <c r="BK21" s="361"/>
      <c r="BL21" s="361"/>
      <c r="BM21" s="361"/>
      <c r="BN21" s="361"/>
      <c r="BO21" s="361"/>
      <c r="BP21" s="361"/>
      <c r="BQ21" s="361"/>
      <c r="BR21" s="361"/>
      <c r="BS21" s="361"/>
      <c r="BT21" s="361"/>
      <c r="BU21" s="361"/>
      <c r="BV21" s="361"/>
    </row>
    <row r="22" spans="1:74" ht="12" customHeight="1" x14ac:dyDescent="0.2">
      <c r="A22" s="602" t="s">
        <v>67</v>
      </c>
      <c r="B22" s="603" t="s">
        <v>593</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1.6731509999999999E-3</v>
      </c>
      <c r="P22" s="272">
        <v>1.5112330000000001E-3</v>
      </c>
      <c r="Q22" s="272">
        <v>1.6731509999999999E-3</v>
      </c>
      <c r="R22" s="272">
        <v>1.619178E-3</v>
      </c>
      <c r="S22" s="272">
        <v>1.6731509999999999E-3</v>
      </c>
      <c r="T22" s="272">
        <v>1.619178E-3</v>
      </c>
      <c r="U22" s="272">
        <v>1.6731509999999999E-3</v>
      </c>
      <c r="V22" s="272">
        <v>1.6731509999999999E-3</v>
      </c>
      <c r="W22" s="272">
        <v>1.619178E-3</v>
      </c>
      <c r="X22" s="272">
        <v>1.6731509999999999E-3</v>
      </c>
      <c r="Y22" s="272">
        <v>1.619178E-3</v>
      </c>
      <c r="Z22" s="272">
        <v>1.6731509999999999E-3</v>
      </c>
      <c r="AA22" s="272">
        <v>1.6685789999999999E-3</v>
      </c>
      <c r="AB22" s="272">
        <v>1.560929E-3</v>
      </c>
      <c r="AC22" s="272">
        <v>1.6685789999999999E-3</v>
      </c>
      <c r="AD22" s="272">
        <v>1.6147539999999999E-3</v>
      </c>
      <c r="AE22" s="272">
        <v>1.6685789999999999E-3</v>
      </c>
      <c r="AF22" s="272">
        <v>1.6147539999999999E-3</v>
      </c>
      <c r="AG22" s="272">
        <v>1.6685789999999999E-3</v>
      </c>
      <c r="AH22" s="272">
        <v>1.6685789999999999E-3</v>
      </c>
      <c r="AI22" s="272">
        <v>1.6147539999999999E-3</v>
      </c>
      <c r="AJ22" s="272">
        <v>1.6685789999999999E-3</v>
      </c>
      <c r="AK22" s="272">
        <v>1.6147539999999999E-3</v>
      </c>
      <c r="AL22" s="272">
        <v>1.6685789999999999E-3</v>
      </c>
      <c r="AM22" s="272">
        <v>1.6731509999999999E-3</v>
      </c>
      <c r="AN22" s="272">
        <v>1.5112330000000001E-3</v>
      </c>
      <c r="AO22" s="272">
        <v>1.6731509999999999E-3</v>
      </c>
      <c r="AP22" s="272">
        <v>1.619178E-3</v>
      </c>
      <c r="AQ22" s="272">
        <v>1.6731509999999999E-3</v>
      </c>
      <c r="AR22" s="272">
        <v>1.619178E-3</v>
      </c>
      <c r="AS22" s="272">
        <v>1.6731509999999999E-3</v>
      </c>
      <c r="AT22" s="272">
        <v>1.6731509999999999E-3</v>
      </c>
      <c r="AU22" s="272">
        <v>1.619178E-3</v>
      </c>
      <c r="AV22" s="272">
        <v>1.6731509999999999E-3</v>
      </c>
      <c r="AW22" s="272">
        <v>1.619178E-3</v>
      </c>
      <c r="AX22" s="272">
        <v>1.6731509999999999E-3</v>
      </c>
      <c r="AY22" s="272">
        <v>1.6387999999999999E-3</v>
      </c>
      <c r="AZ22" s="272">
        <v>1.6504E-3</v>
      </c>
      <c r="BA22" s="272">
        <v>1.6483299999999999E-3</v>
      </c>
      <c r="BB22" s="360">
        <v>1.65098E-3</v>
      </c>
      <c r="BC22" s="360">
        <v>1.64897E-3</v>
      </c>
      <c r="BD22" s="360">
        <v>1.65168E-3</v>
      </c>
      <c r="BE22" s="360">
        <v>1.6497199999999999E-3</v>
      </c>
      <c r="BF22" s="360">
        <v>1.64759E-3</v>
      </c>
      <c r="BG22" s="360">
        <v>1.65018E-3</v>
      </c>
      <c r="BH22" s="360">
        <v>1.6480900000000001E-3</v>
      </c>
      <c r="BI22" s="360">
        <v>1.6507200000000001E-3</v>
      </c>
      <c r="BJ22" s="360">
        <v>1.64868E-3</v>
      </c>
      <c r="BK22" s="360">
        <v>1.6495800000000001E-3</v>
      </c>
      <c r="BL22" s="360">
        <v>1.6494999999999999E-3</v>
      </c>
      <c r="BM22" s="360">
        <v>1.6496099999999999E-3</v>
      </c>
      <c r="BN22" s="360">
        <v>1.64948E-3</v>
      </c>
      <c r="BO22" s="360">
        <v>1.64953E-3</v>
      </c>
      <c r="BP22" s="360">
        <v>1.6493300000000001E-3</v>
      </c>
      <c r="BQ22" s="360">
        <v>1.6493E-3</v>
      </c>
      <c r="BR22" s="360">
        <v>1.64945E-3</v>
      </c>
      <c r="BS22" s="360">
        <v>1.6493899999999999E-3</v>
      </c>
      <c r="BT22" s="360">
        <v>1.6495100000000001E-3</v>
      </c>
      <c r="BU22" s="360">
        <v>1.6494000000000001E-3</v>
      </c>
      <c r="BV22" s="360">
        <v>1.6494599999999999E-3</v>
      </c>
    </row>
    <row r="23" spans="1:74" ht="12" customHeight="1" x14ac:dyDescent="0.2">
      <c r="A23" s="602" t="s">
        <v>1272</v>
      </c>
      <c r="B23" s="603" t="s">
        <v>1271</v>
      </c>
      <c r="C23" s="272">
        <v>3.0048016347000001E-3</v>
      </c>
      <c r="D23" s="272">
        <v>3.2504620811999998E-3</v>
      </c>
      <c r="E23" s="272">
        <v>4.3855002954000001E-3</v>
      </c>
      <c r="F23" s="272">
        <v>4.7481983529000004E-3</v>
      </c>
      <c r="G23" s="272">
        <v>5.2329004952000003E-3</v>
      </c>
      <c r="H23" s="272">
        <v>5.2169738319E-3</v>
      </c>
      <c r="I23" s="272">
        <v>5.3878770242999996E-3</v>
      </c>
      <c r="J23" s="272">
        <v>5.3172446470999999E-3</v>
      </c>
      <c r="K23" s="272">
        <v>4.7913432258000002E-3</v>
      </c>
      <c r="L23" s="272">
        <v>4.3256745402E-3</v>
      </c>
      <c r="M23" s="272">
        <v>3.4801895402999999E-3</v>
      </c>
      <c r="N23" s="272">
        <v>3.3182176357999999E-3</v>
      </c>
      <c r="O23" s="272">
        <v>3.237515719E-3</v>
      </c>
      <c r="P23" s="272">
        <v>3.5344000575999999E-3</v>
      </c>
      <c r="Q23" s="272">
        <v>4.7685483099999997E-3</v>
      </c>
      <c r="R23" s="272">
        <v>5.2540116623999997E-3</v>
      </c>
      <c r="S23" s="272">
        <v>5.7729317250000004E-3</v>
      </c>
      <c r="T23" s="272">
        <v>5.7261981235000002E-3</v>
      </c>
      <c r="U23" s="272">
        <v>5.9770811476000003E-3</v>
      </c>
      <c r="V23" s="272">
        <v>5.7889160651999998E-3</v>
      </c>
      <c r="W23" s="272">
        <v>5.1515334151000002E-3</v>
      </c>
      <c r="X23" s="272">
        <v>4.5435881811999998E-3</v>
      </c>
      <c r="Y23" s="272">
        <v>3.6700752108999998E-3</v>
      </c>
      <c r="Z23" s="272">
        <v>3.4737164536E-3</v>
      </c>
      <c r="AA23" s="272">
        <v>3.4731376784999999E-3</v>
      </c>
      <c r="AB23" s="272">
        <v>4.0757093811999998E-3</v>
      </c>
      <c r="AC23" s="272">
        <v>5.2560829406000003E-3</v>
      </c>
      <c r="AD23" s="272">
        <v>5.7020760784000004E-3</v>
      </c>
      <c r="AE23" s="272">
        <v>6.1808291916000003E-3</v>
      </c>
      <c r="AF23" s="272">
        <v>6.2958124932000004E-3</v>
      </c>
      <c r="AG23" s="272">
        <v>6.4818047762E-3</v>
      </c>
      <c r="AH23" s="272">
        <v>6.3131966589999996E-3</v>
      </c>
      <c r="AI23" s="272">
        <v>5.6367199744E-3</v>
      </c>
      <c r="AJ23" s="272">
        <v>4.9931806244000003E-3</v>
      </c>
      <c r="AK23" s="272">
        <v>3.9921819726999996E-3</v>
      </c>
      <c r="AL23" s="272">
        <v>3.9159651146999999E-3</v>
      </c>
      <c r="AM23" s="272">
        <v>4.0616331901000002E-3</v>
      </c>
      <c r="AN23" s="272">
        <v>4.4714482553000002E-3</v>
      </c>
      <c r="AO23" s="272">
        <v>6.3236601813000002E-3</v>
      </c>
      <c r="AP23" s="272">
        <v>6.9936601421999997E-3</v>
      </c>
      <c r="AQ23" s="272">
        <v>7.8137702849000006E-3</v>
      </c>
      <c r="AR23" s="272">
        <v>7.9389540240999996E-3</v>
      </c>
      <c r="AS23" s="272">
        <v>8.2111626571000004E-3</v>
      </c>
      <c r="AT23" s="272">
        <v>7.9931953566999992E-3</v>
      </c>
      <c r="AU23" s="272">
        <v>7.1918733338000003E-3</v>
      </c>
      <c r="AV23" s="272">
        <v>6.3940995853999996E-3</v>
      </c>
      <c r="AW23" s="272">
        <v>4.9570058878999996E-3</v>
      </c>
      <c r="AX23" s="272">
        <v>4.7870689372000001E-3</v>
      </c>
      <c r="AY23" s="272">
        <v>5.2996195099999999E-3</v>
      </c>
      <c r="AZ23" s="272">
        <v>6.1121500000000002E-3</v>
      </c>
      <c r="BA23" s="272">
        <v>8.3182599999999992E-3</v>
      </c>
      <c r="BB23" s="360">
        <v>9.1723399999999993E-3</v>
      </c>
      <c r="BC23" s="360">
        <v>1.01069E-2</v>
      </c>
      <c r="BD23" s="360">
        <v>1.0199400000000001E-2</v>
      </c>
      <c r="BE23" s="360">
        <v>1.0603599999999999E-2</v>
      </c>
      <c r="BF23" s="360">
        <v>1.0348100000000001E-2</v>
      </c>
      <c r="BG23" s="360">
        <v>9.3671499999999994E-3</v>
      </c>
      <c r="BH23" s="360">
        <v>8.4325300000000006E-3</v>
      </c>
      <c r="BI23" s="360">
        <v>6.83353E-3</v>
      </c>
      <c r="BJ23" s="360">
        <v>6.5977500000000003E-3</v>
      </c>
      <c r="BK23" s="360">
        <v>6.9665100000000004E-3</v>
      </c>
      <c r="BL23" s="360">
        <v>7.6543399999999999E-3</v>
      </c>
      <c r="BM23" s="360">
        <v>1.02945E-2</v>
      </c>
      <c r="BN23" s="360">
        <v>1.12803E-2</v>
      </c>
      <c r="BO23" s="360">
        <v>1.23856E-2</v>
      </c>
      <c r="BP23" s="360">
        <v>1.2472199999999999E-2</v>
      </c>
      <c r="BQ23" s="360">
        <v>1.2958900000000001E-2</v>
      </c>
      <c r="BR23" s="360">
        <v>1.2623000000000001E-2</v>
      </c>
      <c r="BS23" s="360">
        <v>1.1418299999999999E-2</v>
      </c>
      <c r="BT23" s="360">
        <v>1.0271499999999999E-2</v>
      </c>
      <c r="BU23" s="360">
        <v>8.3187199999999999E-3</v>
      </c>
      <c r="BV23" s="360">
        <v>8.0266999999999995E-3</v>
      </c>
    </row>
    <row r="24" spans="1:74" ht="12" customHeight="1" x14ac:dyDescent="0.2">
      <c r="A24" s="556" t="s">
        <v>1052</v>
      </c>
      <c r="B24" s="603" t="s">
        <v>1031</v>
      </c>
      <c r="C24" s="272">
        <v>4.46855E-3</v>
      </c>
      <c r="D24" s="272">
        <v>3.4573E-3</v>
      </c>
      <c r="E24" s="272">
        <v>3.8006400000000001E-3</v>
      </c>
      <c r="F24" s="272">
        <v>3.7563599999999998E-3</v>
      </c>
      <c r="G24" s="272">
        <v>3.96525E-3</v>
      </c>
      <c r="H24" s="272">
        <v>3.9349399999999996E-3</v>
      </c>
      <c r="I24" s="272">
        <v>4.2034300000000002E-3</v>
      </c>
      <c r="J24" s="272">
        <v>4.1548399999999999E-3</v>
      </c>
      <c r="K24" s="272">
        <v>3.9355400000000004E-3</v>
      </c>
      <c r="L24" s="272">
        <v>3.8002999999999999E-3</v>
      </c>
      <c r="M24" s="272">
        <v>3.6468899999999999E-3</v>
      </c>
      <c r="N24" s="272">
        <v>3.8385200000000002E-3</v>
      </c>
      <c r="O24" s="272">
        <v>3.8576700000000001E-3</v>
      </c>
      <c r="P24" s="272">
        <v>3.3915199999999999E-3</v>
      </c>
      <c r="Q24" s="272">
        <v>3.8823500000000001E-3</v>
      </c>
      <c r="R24" s="272">
        <v>3.8593099999999999E-3</v>
      </c>
      <c r="S24" s="272">
        <v>4.0069900000000002E-3</v>
      </c>
      <c r="T24" s="272">
        <v>3.9311499999999996E-3</v>
      </c>
      <c r="U24" s="272">
        <v>4.2678000000000004E-3</v>
      </c>
      <c r="V24" s="272">
        <v>4.0826600000000001E-3</v>
      </c>
      <c r="W24" s="272">
        <v>4.0447599999999997E-3</v>
      </c>
      <c r="X24" s="272">
        <v>3.7764600000000001E-3</v>
      </c>
      <c r="Y24" s="272">
        <v>3.9126100000000004E-3</v>
      </c>
      <c r="Z24" s="272">
        <v>4.0157700000000001E-3</v>
      </c>
      <c r="AA24" s="272">
        <v>3.9803499999999997E-3</v>
      </c>
      <c r="AB24" s="272">
        <v>3.61445E-3</v>
      </c>
      <c r="AC24" s="272">
        <v>4.1044499999999999E-3</v>
      </c>
      <c r="AD24" s="272">
        <v>3.9306699999999998E-3</v>
      </c>
      <c r="AE24" s="272">
        <v>4.0506500000000003E-3</v>
      </c>
      <c r="AF24" s="272">
        <v>3.9919600000000001E-3</v>
      </c>
      <c r="AG24" s="272">
        <v>4.2129000000000003E-3</v>
      </c>
      <c r="AH24" s="272">
        <v>4.1688999999999997E-3</v>
      </c>
      <c r="AI24" s="272">
        <v>3.9595200000000002E-3</v>
      </c>
      <c r="AJ24" s="272">
        <v>3.9046300000000001E-3</v>
      </c>
      <c r="AK24" s="272">
        <v>4.0761E-3</v>
      </c>
      <c r="AL24" s="272">
        <v>4.1364699999999997E-3</v>
      </c>
      <c r="AM24" s="272">
        <v>4.0775500000000001E-3</v>
      </c>
      <c r="AN24" s="272">
        <v>3.5889199999999998E-3</v>
      </c>
      <c r="AO24" s="272">
        <v>3.83717E-3</v>
      </c>
      <c r="AP24" s="272">
        <v>3.6688100000000002E-3</v>
      </c>
      <c r="AQ24" s="272">
        <v>3.7083400000000001E-3</v>
      </c>
      <c r="AR24" s="272">
        <v>3.79123E-3</v>
      </c>
      <c r="AS24" s="272">
        <v>3.9069300000000003E-3</v>
      </c>
      <c r="AT24" s="272">
        <v>3.9329500000000002E-3</v>
      </c>
      <c r="AU24" s="272">
        <v>3.5079899999999999E-3</v>
      </c>
      <c r="AV24" s="272">
        <v>3.6007999999999999E-3</v>
      </c>
      <c r="AW24" s="272">
        <v>3.72551E-3</v>
      </c>
      <c r="AX24" s="272">
        <v>3.9443899999999999E-3</v>
      </c>
      <c r="AY24" s="272">
        <v>3.8037800000000001E-3</v>
      </c>
      <c r="AZ24" s="272">
        <v>3.4322900000000002E-3</v>
      </c>
      <c r="BA24" s="272">
        <v>3.80248E-3</v>
      </c>
      <c r="BB24" s="360">
        <v>3.5945E-3</v>
      </c>
      <c r="BC24" s="360">
        <v>3.92187E-3</v>
      </c>
      <c r="BD24" s="360">
        <v>3.6785099999999999E-3</v>
      </c>
      <c r="BE24" s="360">
        <v>3.8968800000000001E-3</v>
      </c>
      <c r="BF24" s="360">
        <v>3.9038800000000002E-3</v>
      </c>
      <c r="BG24" s="360">
        <v>3.6101100000000001E-3</v>
      </c>
      <c r="BH24" s="360">
        <v>3.71237E-3</v>
      </c>
      <c r="BI24" s="360">
        <v>3.7493700000000001E-3</v>
      </c>
      <c r="BJ24" s="360">
        <v>3.9155500000000003E-3</v>
      </c>
      <c r="BK24" s="360">
        <v>3.6978499999999999E-3</v>
      </c>
      <c r="BL24" s="360">
        <v>3.4241800000000002E-3</v>
      </c>
      <c r="BM24" s="360">
        <v>3.8060500000000001E-3</v>
      </c>
      <c r="BN24" s="360">
        <v>3.6009499999999999E-3</v>
      </c>
      <c r="BO24" s="360">
        <v>3.9359900000000003E-3</v>
      </c>
      <c r="BP24" s="360">
        <v>3.6753799999999998E-3</v>
      </c>
      <c r="BQ24" s="360">
        <v>3.9030800000000002E-3</v>
      </c>
      <c r="BR24" s="360">
        <v>3.9115E-3</v>
      </c>
      <c r="BS24" s="360">
        <v>3.6201100000000002E-3</v>
      </c>
      <c r="BT24" s="360">
        <v>3.7150199999999999E-3</v>
      </c>
      <c r="BU24" s="360">
        <v>3.7429799999999999E-3</v>
      </c>
      <c r="BV24" s="360">
        <v>3.90625E-3</v>
      </c>
    </row>
    <row r="25" spans="1:74" ht="12" customHeight="1" x14ac:dyDescent="0.2">
      <c r="A25" s="556" t="s">
        <v>24</v>
      </c>
      <c r="B25" s="603" t="s">
        <v>1274</v>
      </c>
      <c r="C25" s="272">
        <v>6.5391529999999998E-3</v>
      </c>
      <c r="D25" s="272">
        <v>5.8850689999999997E-3</v>
      </c>
      <c r="E25" s="272">
        <v>6.5073930000000002E-3</v>
      </c>
      <c r="F25" s="272">
        <v>6.1716619999999996E-3</v>
      </c>
      <c r="G25" s="272">
        <v>6.4829629999999996E-3</v>
      </c>
      <c r="H25" s="272">
        <v>6.405722E-3</v>
      </c>
      <c r="I25" s="272">
        <v>6.509903E-3</v>
      </c>
      <c r="J25" s="272">
        <v>6.4926130000000004E-3</v>
      </c>
      <c r="K25" s="272">
        <v>6.2313619999999998E-3</v>
      </c>
      <c r="L25" s="272">
        <v>6.4262929999999996E-3</v>
      </c>
      <c r="M25" s="272">
        <v>6.1989619999999997E-3</v>
      </c>
      <c r="N25" s="272">
        <v>6.4382329999999998E-3</v>
      </c>
      <c r="O25" s="272">
        <v>6.8170799999999997E-3</v>
      </c>
      <c r="P25" s="272">
        <v>6.1809350000000002E-3</v>
      </c>
      <c r="Q25" s="272">
        <v>6.7367299999999998E-3</v>
      </c>
      <c r="R25" s="272">
        <v>6.5181919999999999E-3</v>
      </c>
      <c r="S25" s="272">
        <v>6.5756599999999997E-3</v>
      </c>
      <c r="T25" s="272">
        <v>6.468812E-3</v>
      </c>
      <c r="U25" s="272">
        <v>6.8221000000000002E-3</v>
      </c>
      <c r="V25" s="272">
        <v>6.7008700000000003E-3</v>
      </c>
      <c r="W25" s="272">
        <v>6.5389519999999998E-3</v>
      </c>
      <c r="X25" s="272">
        <v>6.6903500000000003E-3</v>
      </c>
      <c r="Y25" s="272">
        <v>6.4849419999999996E-3</v>
      </c>
      <c r="Z25" s="272">
        <v>6.7529599999999997E-3</v>
      </c>
      <c r="AA25" s="272">
        <v>7.1695170000000003E-3</v>
      </c>
      <c r="AB25" s="272">
        <v>6.6952540000000003E-3</v>
      </c>
      <c r="AC25" s="272">
        <v>6.9805570000000001E-3</v>
      </c>
      <c r="AD25" s="272">
        <v>6.8385410000000001E-3</v>
      </c>
      <c r="AE25" s="272">
        <v>6.9636569999999998E-3</v>
      </c>
      <c r="AF25" s="272">
        <v>6.9288910000000004E-3</v>
      </c>
      <c r="AG25" s="272">
        <v>7.1049770000000002E-3</v>
      </c>
      <c r="AH25" s="272">
        <v>7.1841769999999999E-3</v>
      </c>
      <c r="AI25" s="272">
        <v>6.900771E-3</v>
      </c>
      <c r="AJ25" s="272">
        <v>7.0460569999999997E-3</v>
      </c>
      <c r="AK25" s="272">
        <v>6.8149509999999996E-3</v>
      </c>
      <c r="AL25" s="272">
        <v>7.1127969999999997E-3</v>
      </c>
      <c r="AM25" s="272">
        <v>7.2692310000000001E-3</v>
      </c>
      <c r="AN25" s="272">
        <v>6.5207219999999996E-3</v>
      </c>
      <c r="AO25" s="272">
        <v>7.0128710000000004E-3</v>
      </c>
      <c r="AP25" s="272">
        <v>6.8007650000000003E-3</v>
      </c>
      <c r="AQ25" s="272">
        <v>7.0318510000000004E-3</v>
      </c>
      <c r="AR25" s="272">
        <v>6.8322649999999997E-3</v>
      </c>
      <c r="AS25" s="272">
        <v>7.0834909999999999E-3</v>
      </c>
      <c r="AT25" s="272">
        <v>7.0936710000000002E-3</v>
      </c>
      <c r="AU25" s="272">
        <v>6.7210949999999998E-3</v>
      </c>
      <c r="AV25" s="272">
        <v>7.1227210000000003E-3</v>
      </c>
      <c r="AW25" s="272">
        <v>6.9863750000000004E-3</v>
      </c>
      <c r="AX25" s="272">
        <v>7.2544510000000003E-3</v>
      </c>
      <c r="AY25" s="272">
        <v>7.2640500000000002E-3</v>
      </c>
      <c r="AZ25" s="272">
        <v>6.5459400000000001E-3</v>
      </c>
      <c r="BA25" s="272">
        <v>6.8659799999999998E-3</v>
      </c>
      <c r="BB25" s="360">
        <v>6.7964399999999999E-3</v>
      </c>
      <c r="BC25" s="360">
        <v>7.1740800000000002E-3</v>
      </c>
      <c r="BD25" s="360">
        <v>6.9234300000000004E-3</v>
      </c>
      <c r="BE25" s="360">
        <v>7.1766E-3</v>
      </c>
      <c r="BF25" s="360">
        <v>7.1893900000000004E-3</v>
      </c>
      <c r="BG25" s="360">
        <v>6.6493899999999998E-3</v>
      </c>
      <c r="BH25" s="360">
        <v>7.0559400000000001E-3</v>
      </c>
      <c r="BI25" s="360">
        <v>6.9216099999999999E-3</v>
      </c>
      <c r="BJ25" s="360">
        <v>7.1469599999999999E-3</v>
      </c>
      <c r="BK25" s="360">
        <v>7.27752E-3</v>
      </c>
      <c r="BL25" s="360">
        <v>6.5519200000000001E-3</v>
      </c>
      <c r="BM25" s="360">
        <v>6.8673900000000001E-3</v>
      </c>
      <c r="BN25" s="360">
        <v>6.8091000000000002E-3</v>
      </c>
      <c r="BO25" s="360">
        <v>7.1948100000000003E-3</v>
      </c>
      <c r="BP25" s="360">
        <v>6.9310099999999996E-3</v>
      </c>
      <c r="BQ25" s="360">
        <v>7.1765300000000004E-3</v>
      </c>
      <c r="BR25" s="360">
        <v>7.1801900000000004E-3</v>
      </c>
      <c r="BS25" s="360">
        <v>6.64264E-3</v>
      </c>
      <c r="BT25" s="360">
        <v>7.0463699999999997E-3</v>
      </c>
      <c r="BU25" s="360">
        <v>6.9148200000000003E-3</v>
      </c>
      <c r="BV25" s="360">
        <v>7.1452499999999997E-3</v>
      </c>
    </row>
    <row r="26" spans="1:74" ht="12" customHeight="1" x14ac:dyDescent="0.2">
      <c r="A26" s="602" t="s">
        <v>238</v>
      </c>
      <c r="B26" s="603" t="s">
        <v>486</v>
      </c>
      <c r="C26" s="272">
        <v>1.6013504817E-2</v>
      </c>
      <c r="D26" s="272">
        <v>1.4409733593000001E-2</v>
      </c>
      <c r="E26" s="272">
        <v>1.6694078192999999E-2</v>
      </c>
      <c r="F26" s="272">
        <v>1.6628706752000001E-2</v>
      </c>
      <c r="G26" s="272">
        <v>1.7702372886999999E-2</v>
      </c>
      <c r="H26" s="272">
        <v>1.7512601339000001E-2</v>
      </c>
      <c r="I26" s="272">
        <v>1.8123110381999999E-2</v>
      </c>
      <c r="J26" s="272">
        <v>1.7979658530000001E-2</v>
      </c>
      <c r="K26" s="272">
        <v>1.6896632153E-2</v>
      </c>
      <c r="L26" s="272">
        <v>1.6565948551E-2</v>
      </c>
      <c r="M26" s="272">
        <v>1.5266843420999999E-2</v>
      </c>
      <c r="N26" s="272">
        <v>1.5602774893E-2</v>
      </c>
      <c r="O26" s="272">
        <v>1.7627717354000001E-2</v>
      </c>
      <c r="P26" s="272">
        <v>1.6543262246000001E-2</v>
      </c>
      <c r="Q26" s="272">
        <v>1.9205447306E-2</v>
      </c>
      <c r="R26" s="272">
        <v>1.9304822013E-2</v>
      </c>
      <c r="S26" s="272">
        <v>2.0270304140000001E-2</v>
      </c>
      <c r="T26" s="272">
        <v>1.9944905825000001E-2</v>
      </c>
      <c r="U26" s="272">
        <v>2.0995626606999999E-2</v>
      </c>
      <c r="V26" s="272">
        <v>2.0509311394000002E-2</v>
      </c>
      <c r="W26" s="272">
        <v>1.9528323053999999E-2</v>
      </c>
      <c r="X26" s="272">
        <v>1.8879168096000001E-2</v>
      </c>
      <c r="Y26" s="272">
        <v>1.7833773765000002E-2</v>
      </c>
      <c r="Z26" s="272">
        <v>1.8086965396999999E-2</v>
      </c>
      <c r="AA26" s="272">
        <v>1.8467196958E-2</v>
      </c>
      <c r="AB26" s="272">
        <v>1.8137407995E-2</v>
      </c>
      <c r="AC26" s="272">
        <v>2.0378236385000002E-2</v>
      </c>
      <c r="AD26" s="272">
        <v>2.0227330347E-2</v>
      </c>
      <c r="AE26" s="272">
        <v>2.1157743759000001E-2</v>
      </c>
      <c r="AF26" s="272">
        <v>2.1135229482000001E-2</v>
      </c>
      <c r="AG26" s="272">
        <v>2.1843167629000002E-2</v>
      </c>
      <c r="AH26" s="272">
        <v>2.1777834999999999E-2</v>
      </c>
      <c r="AI26" s="272">
        <v>2.0450149641999999E-2</v>
      </c>
      <c r="AJ26" s="272">
        <v>1.9964331278E-2</v>
      </c>
      <c r="AK26" s="272">
        <v>1.8784583701000002E-2</v>
      </c>
      <c r="AL26" s="272">
        <v>1.9265030073000001E-2</v>
      </c>
      <c r="AM26" s="272">
        <v>1.9333071846E-2</v>
      </c>
      <c r="AN26" s="272">
        <v>1.8215872369000002E-2</v>
      </c>
      <c r="AO26" s="272">
        <v>2.1206978432999998E-2</v>
      </c>
      <c r="AP26" s="272">
        <v>2.1400309441E-2</v>
      </c>
      <c r="AQ26" s="272">
        <v>2.2705348609999999E-2</v>
      </c>
      <c r="AR26" s="272">
        <v>2.2659917488999998E-2</v>
      </c>
      <c r="AS26" s="272">
        <v>2.3272511145999999E-2</v>
      </c>
      <c r="AT26" s="272">
        <v>2.3114420813999999E-2</v>
      </c>
      <c r="AU26" s="272">
        <v>2.1315988817999999E-2</v>
      </c>
      <c r="AV26" s="272">
        <v>2.1148604747000001E-2</v>
      </c>
      <c r="AW26" s="272">
        <v>1.9604445649000001E-2</v>
      </c>
      <c r="AX26" s="272">
        <v>1.9967107724E-2</v>
      </c>
      <c r="AY26" s="272">
        <v>2.0328200000000001E-2</v>
      </c>
      <c r="AZ26" s="272">
        <v>1.9969299999999999E-2</v>
      </c>
      <c r="BA26" s="272">
        <v>2.3165100000000001E-2</v>
      </c>
      <c r="BB26" s="360">
        <v>2.35146E-2</v>
      </c>
      <c r="BC26" s="360">
        <v>2.5389999999999999E-2</v>
      </c>
      <c r="BD26" s="360">
        <v>2.4916600000000001E-2</v>
      </c>
      <c r="BE26" s="360">
        <v>2.5787999999999998E-2</v>
      </c>
      <c r="BF26" s="360">
        <v>2.5533E-2</v>
      </c>
      <c r="BG26" s="360">
        <v>2.35566E-2</v>
      </c>
      <c r="BH26" s="360">
        <v>2.3159099999999998E-2</v>
      </c>
      <c r="BI26" s="360">
        <v>2.14302E-2</v>
      </c>
      <c r="BJ26" s="360">
        <v>2.1665299999999998E-2</v>
      </c>
      <c r="BK26" s="360">
        <v>2.1850100000000001E-2</v>
      </c>
      <c r="BL26" s="360">
        <v>2.14395E-2</v>
      </c>
      <c r="BM26" s="360">
        <v>2.50791E-2</v>
      </c>
      <c r="BN26" s="360">
        <v>2.57136E-2</v>
      </c>
      <c r="BO26" s="360">
        <v>2.7749300000000001E-2</v>
      </c>
      <c r="BP26" s="360">
        <v>2.7241899999999999E-2</v>
      </c>
      <c r="BQ26" s="360">
        <v>2.81999E-2</v>
      </c>
      <c r="BR26" s="360">
        <v>2.7854500000000001E-2</v>
      </c>
      <c r="BS26" s="360">
        <v>2.5649700000000001E-2</v>
      </c>
      <c r="BT26" s="360">
        <v>2.5035499999999999E-2</v>
      </c>
      <c r="BU26" s="360">
        <v>2.2940200000000001E-2</v>
      </c>
      <c r="BV26" s="360">
        <v>2.3125400000000001E-2</v>
      </c>
    </row>
    <row r="27" spans="1:74" ht="12" customHeight="1" x14ac:dyDescent="0.2">
      <c r="A27" s="602"/>
      <c r="B27" s="170" t="s">
        <v>489</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238"/>
      <c r="BB27" s="361"/>
      <c r="BC27" s="361"/>
      <c r="BD27" s="361"/>
      <c r="BE27" s="361"/>
      <c r="BF27" s="361"/>
      <c r="BG27" s="361"/>
      <c r="BH27" s="361"/>
      <c r="BI27" s="361"/>
      <c r="BJ27" s="361"/>
      <c r="BK27" s="361"/>
      <c r="BL27" s="361"/>
      <c r="BM27" s="361"/>
      <c r="BN27" s="361"/>
      <c r="BO27" s="361"/>
      <c r="BP27" s="361"/>
      <c r="BQ27" s="361"/>
      <c r="BR27" s="361"/>
      <c r="BS27" s="361"/>
      <c r="BT27" s="361"/>
      <c r="BU27" s="361"/>
      <c r="BV27" s="361"/>
    </row>
    <row r="28" spans="1:74" ht="12" customHeight="1" x14ac:dyDescent="0.2">
      <c r="A28" s="602" t="s">
        <v>761</v>
      </c>
      <c r="B28" s="603" t="s">
        <v>593</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3.3632879999999999E-3</v>
      </c>
      <c r="P28" s="272">
        <v>3.0378079999999999E-3</v>
      </c>
      <c r="Q28" s="272">
        <v>3.3632879999999999E-3</v>
      </c>
      <c r="R28" s="272">
        <v>3.254795E-3</v>
      </c>
      <c r="S28" s="272">
        <v>3.3632879999999999E-3</v>
      </c>
      <c r="T28" s="272">
        <v>3.254795E-3</v>
      </c>
      <c r="U28" s="272">
        <v>3.3632879999999999E-3</v>
      </c>
      <c r="V28" s="272">
        <v>3.3632879999999999E-3</v>
      </c>
      <c r="W28" s="272">
        <v>3.254795E-3</v>
      </c>
      <c r="X28" s="272">
        <v>3.3632879999999999E-3</v>
      </c>
      <c r="Y28" s="272">
        <v>3.254795E-3</v>
      </c>
      <c r="Z28" s="272">
        <v>3.3632879999999999E-3</v>
      </c>
      <c r="AA28" s="272">
        <v>3.3540979999999998E-3</v>
      </c>
      <c r="AB28" s="272">
        <v>3.1377050000000002E-3</v>
      </c>
      <c r="AC28" s="272">
        <v>3.3540979999999998E-3</v>
      </c>
      <c r="AD28" s="272">
        <v>3.2459020000000002E-3</v>
      </c>
      <c r="AE28" s="272">
        <v>3.3540979999999998E-3</v>
      </c>
      <c r="AF28" s="272">
        <v>3.2459020000000002E-3</v>
      </c>
      <c r="AG28" s="272">
        <v>3.3540979999999998E-3</v>
      </c>
      <c r="AH28" s="272">
        <v>3.3540979999999998E-3</v>
      </c>
      <c r="AI28" s="272">
        <v>3.2459020000000002E-3</v>
      </c>
      <c r="AJ28" s="272">
        <v>3.3540979999999998E-3</v>
      </c>
      <c r="AK28" s="272">
        <v>3.2459020000000002E-3</v>
      </c>
      <c r="AL28" s="272">
        <v>3.3540979999999998E-3</v>
      </c>
      <c r="AM28" s="272">
        <v>3.3632879999999999E-3</v>
      </c>
      <c r="AN28" s="272">
        <v>3.0378079999999999E-3</v>
      </c>
      <c r="AO28" s="272">
        <v>3.3632879999999999E-3</v>
      </c>
      <c r="AP28" s="272">
        <v>3.254795E-3</v>
      </c>
      <c r="AQ28" s="272">
        <v>3.3632879999999999E-3</v>
      </c>
      <c r="AR28" s="272">
        <v>3.254795E-3</v>
      </c>
      <c r="AS28" s="272">
        <v>3.3632879999999999E-3</v>
      </c>
      <c r="AT28" s="272">
        <v>3.3632879999999999E-3</v>
      </c>
      <c r="AU28" s="272">
        <v>3.254795E-3</v>
      </c>
      <c r="AV28" s="272">
        <v>3.3632879999999999E-3</v>
      </c>
      <c r="AW28" s="272">
        <v>3.254795E-3</v>
      </c>
      <c r="AX28" s="272">
        <v>3.3632879999999999E-3</v>
      </c>
      <c r="AY28" s="272">
        <v>4.3890420546E-3</v>
      </c>
      <c r="AZ28" s="272">
        <v>4.1058788115000003E-3</v>
      </c>
      <c r="BA28" s="272">
        <v>4.3890420546E-3</v>
      </c>
      <c r="BB28" s="360">
        <v>4.2474599999999998E-3</v>
      </c>
      <c r="BC28" s="360">
        <v>4.3890400000000003E-3</v>
      </c>
      <c r="BD28" s="360">
        <v>4.2474599999999998E-3</v>
      </c>
      <c r="BE28" s="360">
        <v>4.3890400000000003E-3</v>
      </c>
      <c r="BF28" s="360">
        <v>4.3890400000000003E-3</v>
      </c>
      <c r="BG28" s="360">
        <v>4.2474599999999998E-3</v>
      </c>
      <c r="BH28" s="360">
        <v>4.3890400000000003E-3</v>
      </c>
      <c r="BI28" s="360">
        <v>4.2474599999999998E-3</v>
      </c>
      <c r="BJ28" s="360">
        <v>4.3890400000000003E-3</v>
      </c>
      <c r="BK28" s="360">
        <v>4.3890400000000003E-3</v>
      </c>
      <c r="BL28" s="360">
        <v>4.3890400000000003E-3</v>
      </c>
      <c r="BM28" s="360">
        <v>4.3890400000000003E-3</v>
      </c>
      <c r="BN28" s="360">
        <v>4.3890400000000003E-3</v>
      </c>
      <c r="BO28" s="360">
        <v>4.3890400000000003E-3</v>
      </c>
      <c r="BP28" s="360">
        <v>4.3890400000000003E-3</v>
      </c>
      <c r="BQ28" s="360">
        <v>4.3890400000000003E-3</v>
      </c>
      <c r="BR28" s="360">
        <v>4.3890400000000003E-3</v>
      </c>
      <c r="BS28" s="360">
        <v>4.3890400000000003E-3</v>
      </c>
      <c r="BT28" s="360">
        <v>4.3890400000000003E-3</v>
      </c>
      <c r="BU28" s="360">
        <v>4.3890400000000003E-3</v>
      </c>
      <c r="BV28" s="360">
        <v>4.3890400000000003E-3</v>
      </c>
    </row>
    <row r="29" spans="1:74" ht="12" customHeight="1" x14ac:dyDescent="0.2">
      <c r="A29" s="602" t="s">
        <v>25</v>
      </c>
      <c r="B29" s="603" t="s">
        <v>1276</v>
      </c>
      <c r="C29" s="272">
        <v>5.928099E-3</v>
      </c>
      <c r="D29" s="272">
        <v>6.281628E-3</v>
      </c>
      <c r="E29" s="272">
        <v>8.6209300000000006E-3</v>
      </c>
      <c r="F29" s="272">
        <v>9.4315670000000001E-3</v>
      </c>
      <c r="G29" s="272">
        <v>1.0454016E-2</v>
      </c>
      <c r="H29" s="272">
        <v>1.0595179E-2</v>
      </c>
      <c r="I29" s="272">
        <v>1.1090134999999999E-2</v>
      </c>
      <c r="J29" s="272">
        <v>1.1043183E-2</v>
      </c>
      <c r="K29" s="272">
        <v>1.0237763E-2</v>
      </c>
      <c r="L29" s="272">
        <v>9.5383159999999998E-3</v>
      </c>
      <c r="M29" s="272">
        <v>7.8966690000000003E-3</v>
      </c>
      <c r="N29" s="272">
        <v>7.6615019999999997E-3</v>
      </c>
      <c r="O29" s="272">
        <v>6.4773950000000004E-3</v>
      </c>
      <c r="P29" s="272">
        <v>7.1103E-3</v>
      </c>
      <c r="Q29" s="272">
        <v>1.0018984999999999E-2</v>
      </c>
      <c r="R29" s="272">
        <v>1.1284776999999999E-2</v>
      </c>
      <c r="S29" s="272">
        <v>1.2484303E-2</v>
      </c>
      <c r="T29" s="272">
        <v>1.2705614E-2</v>
      </c>
      <c r="U29" s="272">
        <v>1.3497439999999999E-2</v>
      </c>
      <c r="V29" s="272">
        <v>1.3460532000000001E-2</v>
      </c>
      <c r="W29" s="272">
        <v>1.2230127E-2</v>
      </c>
      <c r="X29" s="272">
        <v>1.1070589E-2</v>
      </c>
      <c r="Y29" s="272">
        <v>9.1540230000000007E-3</v>
      </c>
      <c r="Z29" s="272">
        <v>8.4471790000000008E-3</v>
      </c>
      <c r="AA29" s="272">
        <v>8.1118879999999994E-3</v>
      </c>
      <c r="AB29" s="272">
        <v>9.6008359999999997E-3</v>
      </c>
      <c r="AC29" s="272">
        <v>1.283958E-2</v>
      </c>
      <c r="AD29" s="272">
        <v>1.450187E-2</v>
      </c>
      <c r="AE29" s="272">
        <v>1.6074419999999999E-2</v>
      </c>
      <c r="AF29" s="272">
        <v>1.6608425999999999E-2</v>
      </c>
      <c r="AG29" s="272">
        <v>1.7287732E-2</v>
      </c>
      <c r="AH29" s="272">
        <v>1.6775592999999998E-2</v>
      </c>
      <c r="AI29" s="272">
        <v>1.4939762000000001E-2</v>
      </c>
      <c r="AJ29" s="272">
        <v>1.3380123000000001E-2</v>
      </c>
      <c r="AK29" s="272">
        <v>1.0940399E-2</v>
      </c>
      <c r="AL29" s="272">
        <v>9.9237779999999994E-3</v>
      </c>
      <c r="AM29" s="272">
        <v>9.8798150000000001E-3</v>
      </c>
      <c r="AN29" s="272">
        <v>1.0939737E-2</v>
      </c>
      <c r="AO29" s="272">
        <v>1.5707150999999999E-2</v>
      </c>
      <c r="AP29" s="272">
        <v>1.7491008999999998E-2</v>
      </c>
      <c r="AQ29" s="272">
        <v>1.9288287000000001E-2</v>
      </c>
      <c r="AR29" s="272">
        <v>1.9833890999999999E-2</v>
      </c>
      <c r="AS29" s="272">
        <v>2.0398638E-2</v>
      </c>
      <c r="AT29" s="272">
        <v>1.9875225E-2</v>
      </c>
      <c r="AU29" s="272">
        <v>1.7883012E-2</v>
      </c>
      <c r="AV29" s="272">
        <v>1.6093016000000002E-2</v>
      </c>
      <c r="AW29" s="272">
        <v>1.2787066999999999E-2</v>
      </c>
      <c r="AX29" s="272">
        <v>1.1947539E-2</v>
      </c>
      <c r="AY29" s="272">
        <v>1.1806000000000001E-2</v>
      </c>
      <c r="AZ29" s="272">
        <v>1.36084E-2</v>
      </c>
      <c r="BA29" s="272">
        <v>1.89572E-2</v>
      </c>
      <c r="BB29" s="360">
        <v>2.10762E-2</v>
      </c>
      <c r="BC29" s="360">
        <v>2.3182600000000001E-2</v>
      </c>
      <c r="BD29" s="360">
        <v>2.3567100000000001E-2</v>
      </c>
      <c r="BE29" s="360">
        <v>2.4492099999999999E-2</v>
      </c>
      <c r="BF29" s="360">
        <v>2.39657E-2</v>
      </c>
      <c r="BG29" s="360">
        <v>2.16183E-2</v>
      </c>
      <c r="BH29" s="360">
        <v>1.95414E-2</v>
      </c>
      <c r="BI29" s="360">
        <v>1.5921299999999999E-2</v>
      </c>
      <c r="BJ29" s="360">
        <v>1.4556400000000001E-2</v>
      </c>
      <c r="BK29" s="360">
        <v>1.4541500000000001E-2</v>
      </c>
      <c r="BL29" s="360">
        <v>1.5966299999999999E-2</v>
      </c>
      <c r="BM29" s="360">
        <v>2.2271599999999999E-2</v>
      </c>
      <c r="BN29" s="360">
        <v>2.47741E-2</v>
      </c>
      <c r="BO29" s="360">
        <v>2.7242599999999999E-2</v>
      </c>
      <c r="BP29" s="360">
        <v>2.7694900000000001E-2</v>
      </c>
      <c r="BQ29" s="360">
        <v>2.8751599999999999E-2</v>
      </c>
      <c r="BR29" s="360">
        <v>2.8103199999999998E-2</v>
      </c>
      <c r="BS29" s="360">
        <v>2.5324699999999999E-2</v>
      </c>
      <c r="BT29" s="360">
        <v>2.28697E-2</v>
      </c>
      <c r="BU29" s="360">
        <v>1.8623899999999999E-2</v>
      </c>
      <c r="BV29" s="360">
        <v>1.7024500000000001E-2</v>
      </c>
    </row>
    <row r="30" spans="1:74" ht="12" customHeight="1" x14ac:dyDescent="0.2">
      <c r="A30" s="602" t="s">
        <v>930</v>
      </c>
      <c r="B30" s="603" t="s">
        <v>1274</v>
      </c>
      <c r="C30" s="272">
        <v>4.9851396999999999E-2</v>
      </c>
      <c r="D30" s="272">
        <v>4.5027068000000003E-2</v>
      </c>
      <c r="E30" s="272">
        <v>4.9851396999999999E-2</v>
      </c>
      <c r="F30" s="272">
        <v>4.8243288000000002E-2</v>
      </c>
      <c r="G30" s="272">
        <v>4.9851396999999999E-2</v>
      </c>
      <c r="H30" s="272">
        <v>4.8243288000000002E-2</v>
      </c>
      <c r="I30" s="272">
        <v>4.9851396999999999E-2</v>
      </c>
      <c r="J30" s="272">
        <v>4.9851396999999999E-2</v>
      </c>
      <c r="K30" s="272">
        <v>4.8243288000000002E-2</v>
      </c>
      <c r="L30" s="272">
        <v>4.9851396999999999E-2</v>
      </c>
      <c r="M30" s="272">
        <v>4.8243288000000002E-2</v>
      </c>
      <c r="N30" s="272">
        <v>4.9851396999999999E-2</v>
      </c>
      <c r="O30" s="272">
        <v>3.6989737000000002E-2</v>
      </c>
      <c r="P30" s="272">
        <v>3.3410084999999999E-2</v>
      </c>
      <c r="Q30" s="272">
        <v>3.6989737000000002E-2</v>
      </c>
      <c r="R30" s="272">
        <v>3.5796518999999999E-2</v>
      </c>
      <c r="S30" s="272">
        <v>3.6989737000000002E-2</v>
      </c>
      <c r="T30" s="272">
        <v>3.5796518999999999E-2</v>
      </c>
      <c r="U30" s="272">
        <v>3.6989737000000002E-2</v>
      </c>
      <c r="V30" s="272">
        <v>3.6989737000000002E-2</v>
      </c>
      <c r="W30" s="272">
        <v>3.5796518999999999E-2</v>
      </c>
      <c r="X30" s="272">
        <v>3.6989737000000002E-2</v>
      </c>
      <c r="Y30" s="272">
        <v>3.5796518999999999E-2</v>
      </c>
      <c r="Z30" s="272">
        <v>3.6989737000000002E-2</v>
      </c>
      <c r="AA30" s="272">
        <v>2.9584715000000001E-2</v>
      </c>
      <c r="AB30" s="272">
        <v>2.7676024E-2</v>
      </c>
      <c r="AC30" s="272">
        <v>2.9584715000000001E-2</v>
      </c>
      <c r="AD30" s="272">
        <v>2.8630368999999999E-2</v>
      </c>
      <c r="AE30" s="272">
        <v>2.9584715000000001E-2</v>
      </c>
      <c r="AF30" s="272">
        <v>2.8630368999999999E-2</v>
      </c>
      <c r="AG30" s="272">
        <v>2.9584715000000001E-2</v>
      </c>
      <c r="AH30" s="272">
        <v>2.9584715000000001E-2</v>
      </c>
      <c r="AI30" s="272">
        <v>2.8630368999999999E-2</v>
      </c>
      <c r="AJ30" s="272">
        <v>2.9584715000000001E-2</v>
      </c>
      <c r="AK30" s="272">
        <v>2.8630368999999999E-2</v>
      </c>
      <c r="AL30" s="272">
        <v>2.9584715000000001E-2</v>
      </c>
      <c r="AM30" s="272">
        <v>2.8390141000000001E-2</v>
      </c>
      <c r="AN30" s="272">
        <v>2.5642708E-2</v>
      </c>
      <c r="AO30" s="272">
        <v>2.8390141000000001E-2</v>
      </c>
      <c r="AP30" s="272">
        <v>2.7474330000000002E-2</v>
      </c>
      <c r="AQ30" s="272">
        <v>2.8390141000000001E-2</v>
      </c>
      <c r="AR30" s="272">
        <v>2.7474330000000002E-2</v>
      </c>
      <c r="AS30" s="272">
        <v>2.8390141000000001E-2</v>
      </c>
      <c r="AT30" s="272">
        <v>2.8390141000000001E-2</v>
      </c>
      <c r="AU30" s="272">
        <v>2.7474330000000002E-2</v>
      </c>
      <c r="AV30" s="272">
        <v>2.8390141000000001E-2</v>
      </c>
      <c r="AW30" s="272">
        <v>2.7474330000000002E-2</v>
      </c>
      <c r="AX30" s="272">
        <v>2.8390141000000001E-2</v>
      </c>
      <c r="AY30" s="272">
        <v>3.5001498983E-2</v>
      </c>
      <c r="AZ30" s="272">
        <v>3.2743338068999997E-2</v>
      </c>
      <c r="BA30" s="272">
        <v>3.5001498983E-2</v>
      </c>
      <c r="BB30" s="360">
        <v>3.3872399999999997E-2</v>
      </c>
      <c r="BC30" s="360">
        <v>3.5001499999999998E-2</v>
      </c>
      <c r="BD30" s="360">
        <v>3.3872399999999997E-2</v>
      </c>
      <c r="BE30" s="360">
        <v>3.5001499999999998E-2</v>
      </c>
      <c r="BF30" s="360">
        <v>3.5001499999999998E-2</v>
      </c>
      <c r="BG30" s="360">
        <v>3.3872399999999997E-2</v>
      </c>
      <c r="BH30" s="360">
        <v>3.5001499999999998E-2</v>
      </c>
      <c r="BI30" s="360">
        <v>3.3872399999999997E-2</v>
      </c>
      <c r="BJ30" s="360">
        <v>3.5001499999999998E-2</v>
      </c>
      <c r="BK30" s="360">
        <v>3.5001499999999998E-2</v>
      </c>
      <c r="BL30" s="360">
        <v>3.5001499999999998E-2</v>
      </c>
      <c r="BM30" s="360">
        <v>3.5001499999999998E-2</v>
      </c>
      <c r="BN30" s="360">
        <v>3.5001499999999998E-2</v>
      </c>
      <c r="BO30" s="360">
        <v>3.5001499999999998E-2</v>
      </c>
      <c r="BP30" s="360">
        <v>3.5001499999999998E-2</v>
      </c>
      <c r="BQ30" s="360">
        <v>3.5001499999999998E-2</v>
      </c>
      <c r="BR30" s="360">
        <v>3.5001499999999998E-2</v>
      </c>
      <c r="BS30" s="360">
        <v>3.5001499999999998E-2</v>
      </c>
      <c r="BT30" s="360">
        <v>3.5001499999999998E-2</v>
      </c>
      <c r="BU30" s="360">
        <v>3.5001499999999998E-2</v>
      </c>
      <c r="BV30" s="360">
        <v>3.5001499999999998E-2</v>
      </c>
    </row>
    <row r="31" spans="1:74" ht="12" customHeight="1" x14ac:dyDescent="0.2">
      <c r="A31" s="601" t="s">
        <v>26</v>
      </c>
      <c r="B31" s="603" t="s">
        <v>486</v>
      </c>
      <c r="C31" s="272">
        <v>5.9142783999999997E-2</v>
      </c>
      <c r="D31" s="272">
        <v>5.4346503999999997E-2</v>
      </c>
      <c r="E31" s="272">
        <v>6.1835614999999997E-2</v>
      </c>
      <c r="F31" s="272">
        <v>6.0929650000000002E-2</v>
      </c>
      <c r="G31" s="272">
        <v>6.3668700999999994E-2</v>
      </c>
      <c r="H31" s="272">
        <v>6.2093262000000003E-2</v>
      </c>
      <c r="I31" s="272">
        <v>6.4304819999999999E-2</v>
      </c>
      <c r="J31" s="272">
        <v>6.4257867999999996E-2</v>
      </c>
      <c r="K31" s="272">
        <v>6.1735845999999997E-2</v>
      </c>
      <c r="L31" s="272">
        <v>6.2753001000000003E-2</v>
      </c>
      <c r="M31" s="272">
        <v>5.9394752000000002E-2</v>
      </c>
      <c r="N31" s="272">
        <v>6.0876186999999998E-2</v>
      </c>
      <c r="O31" s="272">
        <v>4.6830419999999998E-2</v>
      </c>
      <c r="P31" s="272">
        <v>4.3558193000000002E-2</v>
      </c>
      <c r="Q31" s="272">
        <v>5.0372010000000002E-2</v>
      </c>
      <c r="R31" s="272">
        <v>5.0336090999999999E-2</v>
      </c>
      <c r="S31" s="272">
        <v>5.2837328000000003E-2</v>
      </c>
      <c r="T31" s="272">
        <v>5.1756928000000001E-2</v>
      </c>
      <c r="U31" s="272">
        <v>5.3850465E-2</v>
      </c>
      <c r="V31" s="272">
        <v>5.3813556999999998E-2</v>
      </c>
      <c r="W31" s="272">
        <v>5.1281440999999997E-2</v>
      </c>
      <c r="X31" s="272">
        <v>5.1423613999999999E-2</v>
      </c>
      <c r="Y31" s="272">
        <v>4.8205337000000001E-2</v>
      </c>
      <c r="Z31" s="272">
        <v>4.8800204E-2</v>
      </c>
      <c r="AA31" s="272">
        <v>4.1050701000000002E-2</v>
      </c>
      <c r="AB31" s="272">
        <v>4.0414565E-2</v>
      </c>
      <c r="AC31" s="272">
        <v>4.5778393000000001E-2</v>
      </c>
      <c r="AD31" s="272">
        <v>4.6378140999999998E-2</v>
      </c>
      <c r="AE31" s="272">
        <v>4.9013233000000003E-2</v>
      </c>
      <c r="AF31" s="272">
        <v>4.8484697E-2</v>
      </c>
      <c r="AG31" s="272">
        <v>5.0226544999999997E-2</v>
      </c>
      <c r="AH31" s="272">
        <v>4.9714406000000003E-2</v>
      </c>
      <c r="AI31" s="272">
        <v>4.6816033E-2</v>
      </c>
      <c r="AJ31" s="272">
        <v>4.6318935999999998E-2</v>
      </c>
      <c r="AK31" s="272">
        <v>4.2816670000000001E-2</v>
      </c>
      <c r="AL31" s="272">
        <v>4.2862590999999998E-2</v>
      </c>
      <c r="AM31" s="272">
        <v>4.1633244E-2</v>
      </c>
      <c r="AN31" s="272">
        <v>3.9620253000000001E-2</v>
      </c>
      <c r="AO31" s="272">
        <v>4.7460580000000002E-2</v>
      </c>
      <c r="AP31" s="272">
        <v>4.8220133999999998E-2</v>
      </c>
      <c r="AQ31" s="272">
        <v>5.1041716000000001E-2</v>
      </c>
      <c r="AR31" s="272">
        <v>5.0563016000000002E-2</v>
      </c>
      <c r="AS31" s="272">
        <v>5.2152067000000003E-2</v>
      </c>
      <c r="AT31" s="272">
        <v>5.1628654000000003E-2</v>
      </c>
      <c r="AU31" s="272">
        <v>4.8612137E-2</v>
      </c>
      <c r="AV31" s="272">
        <v>4.7846445000000001E-2</v>
      </c>
      <c r="AW31" s="272">
        <v>4.3516192000000002E-2</v>
      </c>
      <c r="AX31" s="272">
        <v>4.3700968E-2</v>
      </c>
      <c r="AY31" s="272">
        <v>5.1196499999999999E-2</v>
      </c>
      <c r="AZ31" s="272">
        <v>5.0457700000000001E-2</v>
      </c>
      <c r="BA31" s="272">
        <v>5.8347700000000002E-2</v>
      </c>
      <c r="BB31" s="360">
        <v>5.9196100000000001E-2</v>
      </c>
      <c r="BC31" s="360">
        <v>6.2573100000000006E-2</v>
      </c>
      <c r="BD31" s="360">
        <v>6.1686999999999999E-2</v>
      </c>
      <c r="BE31" s="360">
        <v>6.3882700000000001E-2</v>
      </c>
      <c r="BF31" s="360">
        <v>6.3356200000000001E-2</v>
      </c>
      <c r="BG31" s="360">
        <v>5.9738199999999998E-2</v>
      </c>
      <c r="BH31" s="360">
        <v>5.8931900000000002E-2</v>
      </c>
      <c r="BI31" s="360">
        <v>5.4041199999999998E-2</v>
      </c>
      <c r="BJ31" s="360">
        <v>5.3946899999999999E-2</v>
      </c>
      <c r="BK31" s="360">
        <v>5.3932000000000001E-2</v>
      </c>
      <c r="BL31" s="360">
        <v>5.5356900000000001E-2</v>
      </c>
      <c r="BM31" s="360">
        <v>6.16622E-2</v>
      </c>
      <c r="BN31" s="360">
        <v>6.4164700000000005E-2</v>
      </c>
      <c r="BO31" s="360">
        <v>6.6633100000000001E-2</v>
      </c>
      <c r="BP31" s="360">
        <v>6.7085400000000003E-2</v>
      </c>
      <c r="BQ31" s="360">
        <v>6.8142099999999997E-2</v>
      </c>
      <c r="BR31" s="360">
        <v>6.7493700000000004E-2</v>
      </c>
      <c r="BS31" s="360">
        <v>6.4715300000000003E-2</v>
      </c>
      <c r="BT31" s="360">
        <v>6.2260200000000002E-2</v>
      </c>
      <c r="BU31" s="360">
        <v>5.8014499999999997E-2</v>
      </c>
      <c r="BV31" s="360">
        <v>5.6415E-2</v>
      </c>
    </row>
    <row r="32" spans="1:74" ht="12" customHeight="1" x14ac:dyDescent="0.2">
      <c r="A32" s="601"/>
      <c r="B32" s="170" t="s">
        <v>490</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239"/>
      <c r="BA32" s="239"/>
      <c r="BB32" s="362"/>
      <c r="BC32" s="362"/>
      <c r="BD32" s="362"/>
      <c r="BE32" s="362"/>
      <c r="BF32" s="362"/>
      <c r="BG32" s="362"/>
      <c r="BH32" s="362"/>
      <c r="BI32" s="362"/>
      <c r="BJ32" s="362"/>
      <c r="BK32" s="362"/>
      <c r="BL32" s="362"/>
      <c r="BM32" s="362"/>
      <c r="BN32" s="362"/>
      <c r="BO32" s="362"/>
      <c r="BP32" s="362"/>
      <c r="BQ32" s="362"/>
      <c r="BR32" s="362"/>
      <c r="BS32" s="362"/>
      <c r="BT32" s="362"/>
      <c r="BU32" s="362"/>
      <c r="BV32" s="362"/>
    </row>
    <row r="33" spans="1:74" ht="12" customHeight="1" x14ac:dyDescent="0.2">
      <c r="A33" s="601" t="s">
        <v>47</v>
      </c>
      <c r="B33" s="603" t="s">
        <v>1278</v>
      </c>
      <c r="C33" s="272">
        <v>1.1812645379E-2</v>
      </c>
      <c r="D33" s="272">
        <v>1.0606495244E-2</v>
      </c>
      <c r="E33" s="272">
        <v>1.5686886268000001E-2</v>
      </c>
      <c r="F33" s="272">
        <v>1.484943536E-2</v>
      </c>
      <c r="G33" s="272">
        <v>1.6691441578999999E-2</v>
      </c>
      <c r="H33" s="272">
        <v>1.6070156503000001E-2</v>
      </c>
      <c r="I33" s="272">
        <v>1.6944659553999999E-2</v>
      </c>
      <c r="J33" s="272">
        <v>2.1473368361E-2</v>
      </c>
      <c r="K33" s="272">
        <v>1.9925849823E-2</v>
      </c>
      <c r="L33" s="272">
        <v>1.8404681623000001E-2</v>
      </c>
      <c r="M33" s="272">
        <v>1.6568232735000001E-2</v>
      </c>
      <c r="N33" s="272">
        <v>1.8973394785999999E-2</v>
      </c>
      <c r="O33" s="272">
        <v>6.7337281500999997E-3</v>
      </c>
      <c r="P33" s="272">
        <v>1.2654656812999999E-2</v>
      </c>
      <c r="Q33" s="272">
        <v>1.4760347226E-2</v>
      </c>
      <c r="R33" s="272">
        <v>1.6945672517999999E-2</v>
      </c>
      <c r="S33" s="272">
        <v>1.9436498151000001E-2</v>
      </c>
      <c r="T33" s="272">
        <v>2.2605151648000001E-2</v>
      </c>
      <c r="U33" s="272">
        <v>2.117251409E-2</v>
      </c>
      <c r="V33" s="272">
        <v>2.1933299154999999E-2</v>
      </c>
      <c r="W33" s="272">
        <v>2.2070553885E-2</v>
      </c>
      <c r="X33" s="272">
        <v>1.9844109012E-2</v>
      </c>
      <c r="Y33" s="272">
        <v>1.7367468689999999E-2</v>
      </c>
      <c r="Z33" s="272">
        <v>1.9721034326E-2</v>
      </c>
      <c r="AA33" s="272">
        <v>1.3480141193000001E-2</v>
      </c>
      <c r="AB33" s="272">
        <v>1.7223531180000001E-2</v>
      </c>
      <c r="AC33" s="272">
        <v>1.9639679197E-2</v>
      </c>
      <c r="AD33" s="272">
        <v>1.8984493242000001E-2</v>
      </c>
      <c r="AE33" s="272">
        <v>2.5186635446E-2</v>
      </c>
      <c r="AF33" s="272">
        <v>2.4381167012E-2</v>
      </c>
      <c r="AG33" s="272">
        <v>2.8528320324E-2</v>
      </c>
      <c r="AH33" s="272">
        <v>2.9784244889E-2</v>
      </c>
      <c r="AI33" s="272">
        <v>2.9911172755999998E-2</v>
      </c>
      <c r="AJ33" s="272">
        <v>2.7369892073000002E-2</v>
      </c>
      <c r="AK33" s="272">
        <v>2.9125939922000001E-2</v>
      </c>
      <c r="AL33" s="272">
        <v>2.7251442112E-2</v>
      </c>
      <c r="AM33" s="272">
        <v>1.6715165829000001E-2</v>
      </c>
      <c r="AN33" s="272">
        <v>1.4884075817999999E-2</v>
      </c>
      <c r="AO33" s="272">
        <v>2.192554465E-2</v>
      </c>
      <c r="AP33" s="272">
        <v>2.2871461685999999E-2</v>
      </c>
      <c r="AQ33" s="272">
        <v>2.8287856592000001E-2</v>
      </c>
      <c r="AR33" s="272">
        <v>2.8054166770999998E-2</v>
      </c>
      <c r="AS33" s="272">
        <v>2.8085077380999999E-2</v>
      </c>
      <c r="AT33" s="272">
        <v>2.6959403460999998E-2</v>
      </c>
      <c r="AU33" s="272">
        <v>2.5239561022E-2</v>
      </c>
      <c r="AV33" s="272">
        <v>2.3025929508E-2</v>
      </c>
      <c r="AW33" s="272">
        <v>2.1666388823E-2</v>
      </c>
      <c r="AX33" s="272">
        <v>2.0997976814000001E-2</v>
      </c>
      <c r="AY33" s="272">
        <v>1.8744999586E-2</v>
      </c>
      <c r="AZ33" s="272">
        <v>1.8957499999999999E-2</v>
      </c>
      <c r="BA33" s="272">
        <v>2.3683800000000001E-2</v>
      </c>
      <c r="BB33" s="360">
        <v>2.52672E-2</v>
      </c>
      <c r="BC33" s="360">
        <v>2.6865699999999999E-2</v>
      </c>
      <c r="BD33" s="360">
        <v>2.8678599999999999E-2</v>
      </c>
      <c r="BE33" s="360">
        <v>3.06717E-2</v>
      </c>
      <c r="BF33" s="360">
        <v>3.0877600000000002E-2</v>
      </c>
      <c r="BG33" s="360">
        <v>3.0342399999999999E-2</v>
      </c>
      <c r="BH33" s="360">
        <v>3.0487299999999998E-2</v>
      </c>
      <c r="BI33" s="360">
        <v>3.1195799999999999E-2</v>
      </c>
      <c r="BJ33" s="360">
        <v>3.3360000000000001E-2</v>
      </c>
      <c r="BK33" s="360">
        <v>2.17889E-2</v>
      </c>
      <c r="BL33" s="360">
        <v>2.13647E-2</v>
      </c>
      <c r="BM33" s="360">
        <v>2.5755799999999999E-2</v>
      </c>
      <c r="BN33" s="360">
        <v>2.74883E-2</v>
      </c>
      <c r="BO33" s="360">
        <v>2.9228400000000002E-2</v>
      </c>
      <c r="BP33" s="360">
        <v>3.1236199999999999E-2</v>
      </c>
      <c r="BQ33" s="360">
        <v>3.3415899999999998E-2</v>
      </c>
      <c r="BR33" s="360">
        <v>3.3643800000000001E-2</v>
      </c>
      <c r="BS33" s="360">
        <v>3.3060800000000001E-2</v>
      </c>
      <c r="BT33" s="360">
        <v>3.3217000000000003E-2</v>
      </c>
      <c r="BU33" s="360">
        <v>3.3998500000000001E-2</v>
      </c>
      <c r="BV33" s="360">
        <v>3.63676E-2</v>
      </c>
    </row>
    <row r="34" spans="1:74" ht="12" customHeight="1" x14ac:dyDescent="0.2">
      <c r="A34" s="601" t="s">
        <v>491</v>
      </c>
      <c r="B34" s="603" t="s">
        <v>1277</v>
      </c>
      <c r="C34" s="272">
        <v>8.6563356564999999E-2</v>
      </c>
      <c r="D34" s="272">
        <v>8.2025010334000004E-2</v>
      </c>
      <c r="E34" s="272">
        <v>8.7389542284999996E-2</v>
      </c>
      <c r="F34" s="272">
        <v>8.9260558397000006E-2</v>
      </c>
      <c r="G34" s="272">
        <v>9.3475435152999997E-2</v>
      </c>
      <c r="H34" s="272">
        <v>9.1573026907999996E-2</v>
      </c>
      <c r="I34" s="272">
        <v>9.5354526903999995E-2</v>
      </c>
      <c r="J34" s="272">
        <v>9.4922008902999996E-2</v>
      </c>
      <c r="K34" s="272">
        <v>8.8327682446999997E-2</v>
      </c>
      <c r="L34" s="272">
        <v>9.5832104735999998E-2</v>
      </c>
      <c r="M34" s="272">
        <v>9.1282670792999995E-2</v>
      </c>
      <c r="N34" s="272">
        <v>9.3668347422999995E-2</v>
      </c>
      <c r="O34" s="272">
        <v>8.7215258251999994E-2</v>
      </c>
      <c r="P34" s="272">
        <v>8.2445597275999996E-2</v>
      </c>
      <c r="Q34" s="272">
        <v>9.1884278363999997E-2</v>
      </c>
      <c r="R34" s="272">
        <v>8.7959092759999996E-2</v>
      </c>
      <c r="S34" s="272">
        <v>9.6156113094000004E-2</v>
      </c>
      <c r="T34" s="272">
        <v>9.3931140635999999E-2</v>
      </c>
      <c r="U34" s="272">
        <v>9.6555769178000003E-2</v>
      </c>
      <c r="V34" s="272">
        <v>9.7168823256E-2</v>
      </c>
      <c r="W34" s="272">
        <v>9.3387586819000001E-2</v>
      </c>
      <c r="X34" s="272">
        <v>9.4067471856000007E-2</v>
      </c>
      <c r="Y34" s="272">
        <v>9.1923023874999996E-2</v>
      </c>
      <c r="Z34" s="272">
        <v>9.2441769081999997E-2</v>
      </c>
      <c r="AA34" s="272">
        <v>8.7733089035999995E-2</v>
      </c>
      <c r="AB34" s="272">
        <v>8.9768564287999994E-2</v>
      </c>
      <c r="AC34" s="272">
        <v>9.5858798231999998E-2</v>
      </c>
      <c r="AD34" s="272">
        <v>8.8837490421000004E-2</v>
      </c>
      <c r="AE34" s="272">
        <v>9.6891450886E-2</v>
      </c>
      <c r="AF34" s="272">
        <v>9.6822931422999997E-2</v>
      </c>
      <c r="AG34" s="272">
        <v>9.9067499313999996E-2</v>
      </c>
      <c r="AH34" s="272">
        <v>0.10034754707</v>
      </c>
      <c r="AI34" s="272">
        <v>9.3953449974E-2</v>
      </c>
      <c r="AJ34" s="272">
        <v>9.5402461962000001E-2</v>
      </c>
      <c r="AK34" s="272">
        <v>9.4155181150999995E-2</v>
      </c>
      <c r="AL34" s="272">
        <v>9.9202271894999999E-2</v>
      </c>
      <c r="AM34" s="272">
        <v>9.0386960988000004E-2</v>
      </c>
      <c r="AN34" s="272">
        <v>8.5491777286000006E-2</v>
      </c>
      <c r="AO34" s="272">
        <v>9.4403823501000003E-2</v>
      </c>
      <c r="AP34" s="272">
        <v>9.2246535569999996E-2</v>
      </c>
      <c r="AQ34" s="272">
        <v>9.8560114948000002E-2</v>
      </c>
      <c r="AR34" s="272">
        <v>9.9538823255999997E-2</v>
      </c>
      <c r="AS34" s="272">
        <v>9.7712903648999996E-2</v>
      </c>
      <c r="AT34" s="272">
        <v>0.10057437934000001</v>
      </c>
      <c r="AU34" s="272">
        <v>9.4865151140000006E-2</v>
      </c>
      <c r="AV34" s="272">
        <v>9.9313786215999997E-2</v>
      </c>
      <c r="AW34" s="272">
        <v>9.6651033312000006E-2</v>
      </c>
      <c r="AX34" s="272">
        <v>9.4855440237000002E-2</v>
      </c>
      <c r="AY34" s="272">
        <v>9.1270500000000004E-2</v>
      </c>
      <c r="AZ34" s="272">
        <v>9.0046399999999999E-2</v>
      </c>
      <c r="BA34" s="272">
        <v>0.1018372</v>
      </c>
      <c r="BB34" s="360">
        <v>9.1376100000000002E-2</v>
      </c>
      <c r="BC34" s="360">
        <v>0.1011126</v>
      </c>
      <c r="BD34" s="360">
        <v>9.8793199999999998E-2</v>
      </c>
      <c r="BE34" s="360">
        <v>0.1004482</v>
      </c>
      <c r="BF34" s="360">
        <v>0.10151780000000001</v>
      </c>
      <c r="BG34" s="360">
        <v>9.4988199999999995E-2</v>
      </c>
      <c r="BH34" s="360">
        <v>9.7160999999999997E-2</v>
      </c>
      <c r="BI34" s="360">
        <v>9.4767199999999996E-2</v>
      </c>
      <c r="BJ34" s="360">
        <v>9.6932099999999993E-2</v>
      </c>
      <c r="BK34" s="360">
        <v>9.07554E-2</v>
      </c>
      <c r="BL34" s="360">
        <v>8.6990499999999998E-2</v>
      </c>
      <c r="BM34" s="360">
        <v>9.8806099999999994E-2</v>
      </c>
      <c r="BN34" s="360">
        <v>9.4628900000000002E-2</v>
      </c>
      <c r="BO34" s="360">
        <v>0.10311679999999999</v>
      </c>
      <c r="BP34" s="360">
        <v>0.101024</v>
      </c>
      <c r="BQ34" s="360">
        <v>0.102699</v>
      </c>
      <c r="BR34" s="360">
        <v>0.1035659</v>
      </c>
      <c r="BS34" s="360">
        <v>9.6736500000000003E-2</v>
      </c>
      <c r="BT34" s="360">
        <v>9.9058499999999994E-2</v>
      </c>
      <c r="BU34" s="360">
        <v>9.6507700000000002E-2</v>
      </c>
      <c r="BV34" s="360">
        <v>9.8765199999999997E-2</v>
      </c>
    </row>
    <row r="35" spans="1:74" ht="12" customHeight="1" x14ac:dyDescent="0.2">
      <c r="A35" s="601" t="s">
        <v>492</v>
      </c>
      <c r="B35" s="603" t="s">
        <v>486</v>
      </c>
      <c r="C35" s="272">
        <v>9.8376001943999994E-2</v>
      </c>
      <c r="D35" s="272">
        <v>9.2631505577999998E-2</v>
      </c>
      <c r="E35" s="272">
        <v>0.10307642855</v>
      </c>
      <c r="F35" s="272">
        <v>0.10410999376000001</v>
      </c>
      <c r="G35" s="272">
        <v>0.11016687673</v>
      </c>
      <c r="H35" s="272">
        <v>0.10764318341</v>
      </c>
      <c r="I35" s="272">
        <v>0.11229918646000001</v>
      </c>
      <c r="J35" s="272">
        <v>0.11639537726</v>
      </c>
      <c r="K35" s="272">
        <v>0.10825353226999999</v>
      </c>
      <c r="L35" s="272">
        <v>0.11423678635999999</v>
      </c>
      <c r="M35" s="272">
        <v>0.10785090353</v>
      </c>
      <c r="N35" s="272">
        <v>0.11264174221000001</v>
      </c>
      <c r="O35" s="272">
        <v>9.3948986402000001E-2</v>
      </c>
      <c r="P35" s="272">
        <v>9.5100254088999997E-2</v>
      </c>
      <c r="Q35" s="272">
        <v>0.10664462559</v>
      </c>
      <c r="R35" s="272">
        <v>0.10490476528000001</v>
      </c>
      <c r="S35" s="272">
        <v>0.11559261125</v>
      </c>
      <c r="T35" s="272">
        <v>0.11653629228</v>
      </c>
      <c r="U35" s="272">
        <v>0.11772828327</v>
      </c>
      <c r="V35" s="272">
        <v>0.11910212241</v>
      </c>
      <c r="W35" s="272">
        <v>0.1154581407</v>
      </c>
      <c r="X35" s="272">
        <v>0.11391158087</v>
      </c>
      <c r="Y35" s="272">
        <v>0.10929049256999999</v>
      </c>
      <c r="Z35" s="272">
        <v>0.11216280341</v>
      </c>
      <c r="AA35" s="272">
        <v>0.10121323023000001</v>
      </c>
      <c r="AB35" s="272">
        <v>0.10699209547000001</v>
      </c>
      <c r="AC35" s="272">
        <v>0.11549847743</v>
      </c>
      <c r="AD35" s="272">
        <v>0.10782198366</v>
      </c>
      <c r="AE35" s="272">
        <v>0.12207808633</v>
      </c>
      <c r="AF35" s="272">
        <v>0.12120409844</v>
      </c>
      <c r="AG35" s="272">
        <v>0.12759581964</v>
      </c>
      <c r="AH35" s="272">
        <v>0.13013179195999999</v>
      </c>
      <c r="AI35" s="272">
        <v>0.12386462273</v>
      </c>
      <c r="AJ35" s="272">
        <v>0.12277235404</v>
      </c>
      <c r="AK35" s="272">
        <v>0.12328112107</v>
      </c>
      <c r="AL35" s="272">
        <v>0.12645371401</v>
      </c>
      <c r="AM35" s="272">
        <v>0.10710212682</v>
      </c>
      <c r="AN35" s="272">
        <v>0.1003758531</v>
      </c>
      <c r="AO35" s="272">
        <v>0.11632936815</v>
      </c>
      <c r="AP35" s="272">
        <v>0.11511799725999999</v>
      </c>
      <c r="AQ35" s="272">
        <v>0.12684797153999999</v>
      </c>
      <c r="AR35" s="272">
        <v>0.12759299002999999</v>
      </c>
      <c r="AS35" s="272">
        <v>0.12579798103000001</v>
      </c>
      <c r="AT35" s="272">
        <v>0.1275337828</v>
      </c>
      <c r="AU35" s="272">
        <v>0.12010471216</v>
      </c>
      <c r="AV35" s="272">
        <v>0.12233971572000001</v>
      </c>
      <c r="AW35" s="272">
        <v>0.11831742213</v>
      </c>
      <c r="AX35" s="272">
        <v>0.11585341705</v>
      </c>
      <c r="AY35" s="272">
        <v>0.105519</v>
      </c>
      <c r="AZ35" s="272">
        <v>0.1090039</v>
      </c>
      <c r="BA35" s="272">
        <v>0.12552099999999999</v>
      </c>
      <c r="BB35" s="360">
        <v>0.11664330000000001</v>
      </c>
      <c r="BC35" s="360">
        <v>0.12797829999999999</v>
      </c>
      <c r="BD35" s="360">
        <v>0.1274718</v>
      </c>
      <c r="BE35" s="360">
        <v>0.13111990000000001</v>
      </c>
      <c r="BF35" s="360">
        <v>0.1323954</v>
      </c>
      <c r="BG35" s="360">
        <v>0.12533050000000001</v>
      </c>
      <c r="BH35" s="360">
        <v>0.12764829999999999</v>
      </c>
      <c r="BI35" s="360">
        <v>0.12596299999999999</v>
      </c>
      <c r="BJ35" s="360">
        <v>0.13029209999999999</v>
      </c>
      <c r="BK35" s="360">
        <v>0.1125443</v>
      </c>
      <c r="BL35" s="360">
        <v>0.1083552</v>
      </c>
      <c r="BM35" s="360">
        <v>0.1245618</v>
      </c>
      <c r="BN35" s="360">
        <v>0.12211710000000001</v>
      </c>
      <c r="BO35" s="360">
        <v>0.13234509999999999</v>
      </c>
      <c r="BP35" s="360">
        <v>0.13226019999999999</v>
      </c>
      <c r="BQ35" s="360">
        <v>0.13611480000000001</v>
      </c>
      <c r="BR35" s="360">
        <v>0.13720969999999999</v>
      </c>
      <c r="BS35" s="360">
        <v>0.12979740000000001</v>
      </c>
      <c r="BT35" s="360">
        <v>0.13227559999999999</v>
      </c>
      <c r="BU35" s="360">
        <v>0.13050619999999999</v>
      </c>
      <c r="BV35" s="360">
        <v>0.1351328</v>
      </c>
    </row>
    <row r="36" spans="1:74" s="169" customFormat="1" ht="12" customHeight="1" x14ac:dyDescent="0.2">
      <c r="A36" s="132"/>
      <c r="B36" s="170" t="s">
        <v>493</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421"/>
      <c r="BC36" s="421"/>
      <c r="BD36" s="421"/>
      <c r="BE36" s="421"/>
      <c r="BF36" s="421"/>
      <c r="BG36" s="421"/>
      <c r="BH36" s="421"/>
      <c r="BI36" s="421"/>
      <c r="BJ36" s="421"/>
      <c r="BK36" s="421"/>
      <c r="BL36" s="421"/>
      <c r="BM36" s="421"/>
      <c r="BN36" s="421"/>
      <c r="BO36" s="421"/>
      <c r="BP36" s="421"/>
      <c r="BQ36" s="421"/>
      <c r="BR36" s="421"/>
      <c r="BS36" s="421"/>
      <c r="BT36" s="421"/>
      <c r="BU36" s="421"/>
      <c r="BV36" s="421"/>
    </row>
    <row r="37" spans="1:74" s="169" customFormat="1" ht="12" customHeight="1" x14ac:dyDescent="0.2">
      <c r="A37" s="601" t="s">
        <v>47</v>
      </c>
      <c r="B37" s="603" t="s">
        <v>1278</v>
      </c>
      <c r="C37" s="272">
        <v>1.1812645379E-2</v>
      </c>
      <c r="D37" s="272">
        <v>1.0606495244E-2</v>
      </c>
      <c r="E37" s="272">
        <v>1.5686886268000001E-2</v>
      </c>
      <c r="F37" s="272">
        <v>1.484943536E-2</v>
      </c>
      <c r="G37" s="272">
        <v>1.6691441578999999E-2</v>
      </c>
      <c r="H37" s="272">
        <v>1.6070156503000001E-2</v>
      </c>
      <c r="I37" s="272">
        <v>1.6944659553999999E-2</v>
      </c>
      <c r="J37" s="272">
        <v>2.1473368361E-2</v>
      </c>
      <c r="K37" s="272">
        <v>1.9925849823E-2</v>
      </c>
      <c r="L37" s="272">
        <v>1.8404681623000001E-2</v>
      </c>
      <c r="M37" s="272">
        <v>1.6568232735000001E-2</v>
      </c>
      <c r="N37" s="272">
        <v>1.8973394785999999E-2</v>
      </c>
      <c r="O37" s="272">
        <v>6.7337281500999997E-3</v>
      </c>
      <c r="P37" s="272">
        <v>1.2654656812999999E-2</v>
      </c>
      <c r="Q37" s="272">
        <v>1.4760347226E-2</v>
      </c>
      <c r="R37" s="272">
        <v>1.6945672517999999E-2</v>
      </c>
      <c r="S37" s="272">
        <v>1.9436498151000001E-2</v>
      </c>
      <c r="T37" s="272">
        <v>2.2605151648000001E-2</v>
      </c>
      <c r="U37" s="272">
        <v>2.117251409E-2</v>
      </c>
      <c r="V37" s="272">
        <v>2.1933299154999999E-2</v>
      </c>
      <c r="W37" s="272">
        <v>2.2070553885E-2</v>
      </c>
      <c r="X37" s="272">
        <v>1.9844109012E-2</v>
      </c>
      <c r="Y37" s="272">
        <v>1.7367468689999999E-2</v>
      </c>
      <c r="Z37" s="272">
        <v>1.9721034326E-2</v>
      </c>
      <c r="AA37" s="272">
        <v>1.3480141193000001E-2</v>
      </c>
      <c r="AB37" s="272">
        <v>1.7223531180000001E-2</v>
      </c>
      <c r="AC37" s="272">
        <v>1.9639679197E-2</v>
      </c>
      <c r="AD37" s="272">
        <v>1.8984493242000001E-2</v>
      </c>
      <c r="AE37" s="272">
        <v>2.5186635446E-2</v>
      </c>
      <c r="AF37" s="272">
        <v>2.4381167012E-2</v>
      </c>
      <c r="AG37" s="272">
        <v>2.8528320324E-2</v>
      </c>
      <c r="AH37" s="272">
        <v>2.9784244889E-2</v>
      </c>
      <c r="AI37" s="272">
        <v>2.9911172755999998E-2</v>
      </c>
      <c r="AJ37" s="272">
        <v>2.7369892073000002E-2</v>
      </c>
      <c r="AK37" s="272">
        <v>2.9125939922000001E-2</v>
      </c>
      <c r="AL37" s="272">
        <v>2.7251442112E-2</v>
      </c>
      <c r="AM37" s="272">
        <v>1.6715165829000001E-2</v>
      </c>
      <c r="AN37" s="272">
        <v>1.4884075817999999E-2</v>
      </c>
      <c r="AO37" s="272">
        <v>2.192554465E-2</v>
      </c>
      <c r="AP37" s="272">
        <v>2.2871461685999999E-2</v>
      </c>
      <c r="AQ37" s="272">
        <v>2.8287856592000001E-2</v>
      </c>
      <c r="AR37" s="272">
        <v>2.8054166770999998E-2</v>
      </c>
      <c r="AS37" s="272">
        <v>2.8085077380999999E-2</v>
      </c>
      <c r="AT37" s="272">
        <v>2.6959403460999998E-2</v>
      </c>
      <c r="AU37" s="272">
        <v>2.5239561022E-2</v>
      </c>
      <c r="AV37" s="272">
        <v>2.3025929508E-2</v>
      </c>
      <c r="AW37" s="272">
        <v>2.1666388823E-2</v>
      </c>
      <c r="AX37" s="272">
        <v>2.0997976814000001E-2</v>
      </c>
      <c r="AY37" s="272">
        <v>1.8744999586E-2</v>
      </c>
      <c r="AZ37" s="272">
        <v>1.8957499999999999E-2</v>
      </c>
      <c r="BA37" s="272">
        <v>2.3683800000000001E-2</v>
      </c>
      <c r="BB37" s="360">
        <v>2.52672E-2</v>
      </c>
      <c r="BC37" s="360">
        <v>2.6865699999999999E-2</v>
      </c>
      <c r="BD37" s="360">
        <v>2.8678599999999999E-2</v>
      </c>
      <c r="BE37" s="360">
        <v>3.06717E-2</v>
      </c>
      <c r="BF37" s="360">
        <v>3.0877600000000002E-2</v>
      </c>
      <c r="BG37" s="360">
        <v>3.0342399999999999E-2</v>
      </c>
      <c r="BH37" s="360">
        <v>3.0487299999999998E-2</v>
      </c>
      <c r="BI37" s="360">
        <v>3.1195799999999999E-2</v>
      </c>
      <c r="BJ37" s="360">
        <v>3.3360000000000001E-2</v>
      </c>
      <c r="BK37" s="360">
        <v>2.17889E-2</v>
      </c>
      <c r="BL37" s="360">
        <v>2.13647E-2</v>
      </c>
      <c r="BM37" s="360">
        <v>2.5755799999999999E-2</v>
      </c>
      <c r="BN37" s="360">
        <v>2.74883E-2</v>
      </c>
      <c r="BO37" s="360">
        <v>2.9228400000000002E-2</v>
      </c>
      <c r="BP37" s="360">
        <v>3.1236199999999999E-2</v>
      </c>
      <c r="BQ37" s="360">
        <v>3.3415899999999998E-2</v>
      </c>
      <c r="BR37" s="360">
        <v>3.3643800000000001E-2</v>
      </c>
      <c r="BS37" s="360">
        <v>3.3060800000000001E-2</v>
      </c>
      <c r="BT37" s="360">
        <v>3.3217000000000003E-2</v>
      </c>
      <c r="BU37" s="360">
        <v>3.3998500000000001E-2</v>
      </c>
      <c r="BV37" s="360">
        <v>3.63676E-2</v>
      </c>
    </row>
    <row r="38" spans="1:74" s="169" customFormat="1" ht="12" customHeight="1" x14ac:dyDescent="0.2">
      <c r="A38" s="602" t="s">
        <v>1206</v>
      </c>
      <c r="B38" s="603" t="s">
        <v>1275</v>
      </c>
      <c r="C38" s="272">
        <v>6.2529896000000001E-2</v>
      </c>
      <c r="D38" s="272">
        <v>5.6066194E-2</v>
      </c>
      <c r="E38" s="272">
        <v>6.2441349E-2</v>
      </c>
      <c r="F38" s="272">
        <v>6.1541433999999999E-2</v>
      </c>
      <c r="G38" s="272">
        <v>6.4140648999999994E-2</v>
      </c>
      <c r="H38" s="272">
        <v>6.3656784999999994E-2</v>
      </c>
      <c r="I38" s="272">
        <v>6.5407233999999995E-2</v>
      </c>
      <c r="J38" s="272">
        <v>6.3740805999999997E-2</v>
      </c>
      <c r="K38" s="272">
        <v>6.1842695000000003E-2</v>
      </c>
      <c r="L38" s="272">
        <v>6.3761329000000005E-2</v>
      </c>
      <c r="M38" s="272">
        <v>6.3525557999999996E-2</v>
      </c>
      <c r="N38" s="272">
        <v>6.8460199999999999E-2</v>
      </c>
      <c r="O38" s="272">
        <v>6.5405716000000003E-2</v>
      </c>
      <c r="P38" s="272">
        <v>5.8925323000000002E-2</v>
      </c>
      <c r="Q38" s="272">
        <v>6.4861656000000004E-2</v>
      </c>
      <c r="R38" s="272">
        <v>6.1445791999999999E-2</v>
      </c>
      <c r="S38" s="272">
        <v>6.5349715000000003E-2</v>
      </c>
      <c r="T38" s="272">
        <v>6.5436615000000004E-2</v>
      </c>
      <c r="U38" s="272">
        <v>6.6674594000000004E-2</v>
      </c>
      <c r="V38" s="272">
        <v>6.5622429999999995E-2</v>
      </c>
      <c r="W38" s="272">
        <v>6.2935771000000001E-2</v>
      </c>
      <c r="X38" s="272">
        <v>6.5789846999999999E-2</v>
      </c>
      <c r="Y38" s="272">
        <v>6.5272070000000001E-2</v>
      </c>
      <c r="Z38" s="272">
        <v>6.8322696000000002E-2</v>
      </c>
      <c r="AA38" s="272">
        <v>6.6298613000000006E-2</v>
      </c>
      <c r="AB38" s="272">
        <v>6.2729654999999995E-2</v>
      </c>
      <c r="AC38" s="272">
        <v>6.7480604999999999E-2</v>
      </c>
      <c r="AD38" s="272">
        <v>6.1485958E-2</v>
      </c>
      <c r="AE38" s="272">
        <v>6.6186623E-2</v>
      </c>
      <c r="AF38" s="272">
        <v>6.6442403999999997E-2</v>
      </c>
      <c r="AG38" s="272">
        <v>6.8718651000000006E-2</v>
      </c>
      <c r="AH38" s="272">
        <v>6.9593574000000005E-2</v>
      </c>
      <c r="AI38" s="272">
        <v>6.5618134999999994E-2</v>
      </c>
      <c r="AJ38" s="272">
        <v>6.7715739999999996E-2</v>
      </c>
      <c r="AK38" s="272">
        <v>6.7057971999999993E-2</v>
      </c>
      <c r="AL38" s="272">
        <v>7.1329435999999996E-2</v>
      </c>
      <c r="AM38" s="272">
        <v>7.0399979000000001E-2</v>
      </c>
      <c r="AN38" s="272">
        <v>6.2775339999999999E-2</v>
      </c>
      <c r="AO38" s="272">
        <v>6.9518545000000001E-2</v>
      </c>
      <c r="AP38" s="272">
        <v>6.3819209000000002E-2</v>
      </c>
      <c r="AQ38" s="272">
        <v>6.8627403000000003E-2</v>
      </c>
      <c r="AR38" s="272">
        <v>6.6407978000000006E-2</v>
      </c>
      <c r="AS38" s="272">
        <v>6.7614142000000002E-2</v>
      </c>
      <c r="AT38" s="272">
        <v>7.0266864999999998E-2</v>
      </c>
      <c r="AU38" s="272">
        <v>6.6249313000000004E-2</v>
      </c>
      <c r="AV38" s="272">
        <v>6.9488908000000002E-2</v>
      </c>
      <c r="AW38" s="272">
        <v>7.0420731E-2</v>
      </c>
      <c r="AX38" s="272">
        <v>7.1155789999999997E-2</v>
      </c>
      <c r="AY38" s="272">
        <v>6.9759100000000004E-2</v>
      </c>
      <c r="AZ38" s="272">
        <v>6.2883400000000006E-2</v>
      </c>
      <c r="BA38" s="272">
        <v>7.2385099999999994E-2</v>
      </c>
      <c r="BB38" s="360">
        <v>6.3872799999999993E-2</v>
      </c>
      <c r="BC38" s="360">
        <v>6.9906399999999994E-2</v>
      </c>
      <c r="BD38" s="360">
        <v>6.8167599999999995E-2</v>
      </c>
      <c r="BE38" s="360">
        <v>6.9399000000000002E-2</v>
      </c>
      <c r="BF38" s="360">
        <v>6.9486999999999993E-2</v>
      </c>
      <c r="BG38" s="360">
        <v>6.6467399999999996E-2</v>
      </c>
      <c r="BH38" s="360">
        <v>6.7087400000000005E-2</v>
      </c>
      <c r="BI38" s="360">
        <v>6.8029599999999996E-2</v>
      </c>
      <c r="BJ38" s="360">
        <v>6.9899500000000003E-2</v>
      </c>
      <c r="BK38" s="360">
        <v>6.94221E-2</v>
      </c>
      <c r="BL38" s="360">
        <v>6.2617500000000006E-2</v>
      </c>
      <c r="BM38" s="360">
        <v>7.0412000000000002E-2</v>
      </c>
      <c r="BN38" s="360">
        <v>6.5974199999999997E-2</v>
      </c>
      <c r="BO38" s="360">
        <v>7.1224399999999993E-2</v>
      </c>
      <c r="BP38" s="360">
        <v>6.9642099999999998E-2</v>
      </c>
      <c r="BQ38" s="360">
        <v>7.0901900000000004E-2</v>
      </c>
      <c r="BR38" s="360">
        <v>7.08699E-2</v>
      </c>
      <c r="BS38" s="360">
        <v>6.7666199999999996E-2</v>
      </c>
      <c r="BT38" s="360">
        <v>6.8398700000000007E-2</v>
      </c>
      <c r="BU38" s="360">
        <v>6.9245899999999999E-2</v>
      </c>
      <c r="BV38" s="360">
        <v>7.1183700000000003E-2</v>
      </c>
    </row>
    <row r="39" spans="1:74" s="169" customFormat="1" ht="12" customHeight="1" x14ac:dyDescent="0.2">
      <c r="A39" s="601" t="s">
        <v>46</v>
      </c>
      <c r="B39" s="603" t="s">
        <v>1277</v>
      </c>
      <c r="C39" s="272">
        <v>8.7972451383E-2</v>
      </c>
      <c r="D39" s="272">
        <v>8.3360224859999998E-2</v>
      </c>
      <c r="E39" s="272">
        <v>8.8812086210999994E-2</v>
      </c>
      <c r="F39" s="272">
        <v>9.0713559060000004E-2</v>
      </c>
      <c r="G39" s="272">
        <v>9.4997044333999997E-2</v>
      </c>
      <c r="H39" s="272">
        <v>9.3063667399999994E-2</v>
      </c>
      <c r="I39" s="272">
        <v>9.6906724124000004E-2</v>
      </c>
      <c r="J39" s="272">
        <v>9.6467162629E-2</v>
      </c>
      <c r="K39" s="272">
        <v>8.9765496350000001E-2</v>
      </c>
      <c r="L39" s="272">
        <v>9.7392069661999994E-2</v>
      </c>
      <c r="M39" s="272">
        <v>9.2768585579999993E-2</v>
      </c>
      <c r="N39" s="272">
        <v>9.5193101394999993E-2</v>
      </c>
      <c r="O39" s="272">
        <v>9.0605987616E-2</v>
      </c>
      <c r="P39" s="272">
        <v>8.5650878E-2</v>
      </c>
      <c r="Q39" s="272">
        <v>9.5456505625999999E-2</v>
      </c>
      <c r="R39" s="272">
        <v>9.1378714109999995E-2</v>
      </c>
      <c r="S39" s="272">
        <v>9.9894393930999997E-2</v>
      </c>
      <c r="T39" s="272">
        <v>9.7582935009999996E-2</v>
      </c>
      <c r="U39" s="272">
        <v>0.10030959295</v>
      </c>
      <c r="V39" s="272">
        <v>0.10094646077</v>
      </c>
      <c r="W39" s="272">
        <v>9.7018216779999999E-2</v>
      </c>
      <c r="X39" s="272">
        <v>9.7724572868000001E-2</v>
      </c>
      <c r="Y39" s="272">
        <v>9.5496765289999994E-2</v>
      </c>
      <c r="Z39" s="272">
        <v>9.6035712521999994E-2</v>
      </c>
      <c r="AA39" s="272">
        <v>9.1098747359000004E-2</v>
      </c>
      <c r="AB39" s="272">
        <v>9.3212241698000006E-2</v>
      </c>
      <c r="AC39" s="272">
        <v>9.9536102032000001E-2</v>
      </c>
      <c r="AD39" s="272">
        <v>9.2245450600000001E-2</v>
      </c>
      <c r="AE39" s="272">
        <v>0.10060836595</v>
      </c>
      <c r="AF39" s="272">
        <v>0.10053722143</v>
      </c>
      <c r="AG39" s="272">
        <v>0.10286787235</v>
      </c>
      <c r="AH39" s="272">
        <v>0.1041970252</v>
      </c>
      <c r="AI39" s="272">
        <v>9.7557666550000005E-2</v>
      </c>
      <c r="AJ39" s="272">
        <v>9.9062272399999998E-2</v>
      </c>
      <c r="AK39" s="272">
        <v>9.7767139959999999E-2</v>
      </c>
      <c r="AL39" s="272">
        <v>0.10300785041</v>
      </c>
      <c r="AM39" s="272">
        <v>9.3853678369999999E-2</v>
      </c>
      <c r="AN39" s="272">
        <v>8.8770945335999996E-2</v>
      </c>
      <c r="AO39" s="272">
        <v>9.8025320627000007E-2</v>
      </c>
      <c r="AP39" s="272">
        <v>9.5785229180000001E-2</v>
      </c>
      <c r="AQ39" s="272">
        <v>0.10234100018</v>
      </c>
      <c r="AR39" s="272">
        <v>0.10335723819000001</v>
      </c>
      <c r="AS39" s="272">
        <v>0.10146129326</v>
      </c>
      <c r="AT39" s="272">
        <v>0.10443255626</v>
      </c>
      <c r="AU39" s="272">
        <v>9.8504313659999995E-2</v>
      </c>
      <c r="AV39" s="272">
        <v>0.10312361111</v>
      </c>
      <c r="AW39" s="272">
        <v>0.10035871427</v>
      </c>
      <c r="AX39" s="272">
        <v>9.8494245204999997E-2</v>
      </c>
      <c r="AY39" s="272">
        <v>0.10083455405</v>
      </c>
      <c r="AZ39" s="272">
        <v>9.3588208879999996E-2</v>
      </c>
      <c r="BA39" s="272">
        <v>0.10584995536</v>
      </c>
      <c r="BB39" s="360">
        <v>9.4881300000000002E-2</v>
      </c>
      <c r="BC39" s="360">
        <v>0.1049913</v>
      </c>
      <c r="BD39" s="360">
        <v>0.1025829</v>
      </c>
      <c r="BE39" s="360">
        <v>0.1043014</v>
      </c>
      <c r="BF39" s="360">
        <v>0.10541209999999999</v>
      </c>
      <c r="BG39" s="360">
        <v>9.8631999999999997E-2</v>
      </c>
      <c r="BH39" s="360">
        <v>0.10088809999999999</v>
      </c>
      <c r="BI39" s="360">
        <v>9.8402500000000004E-2</v>
      </c>
      <c r="BJ39" s="360">
        <v>0.1006505</v>
      </c>
      <c r="BK39" s="360">
        <v>9.4236799999999996E-2</v>
      </c>
      <c r="BL39" s="360">
        <v>9.0327500000000005E-2</v>
      </c>
      <c r="BM39" s="360">
        <v>0.1025963</v>
      </c>
      <c r="BN39" s="360">
        <v>9.8258899999999996E-2</v>
      </c>
      <c r="BO39" s="360">
        <v>0.1070724</v>
      </c>
      <c r="BP39" s="360">
        <v>0.1048993</v>
      </c>
      <c r="BQ39" s="360">
        <v>0.1066386</v>
      </c>
      <c r="BR39" s="360">
        <v>0.1075387</v>
      </c>
      <c r="BS39" s="360">
        <v>0.10044740000000001</v>
      </c>
      <c r="BT39" s="360">
        <v>0.10285850000000001</v>
      </c>
      <c r="BU39" s="360">
        <v>0.1002098</v>
      </c>
      <c r="BV39" s="360">
        <v>0.1025539</v>
      </c>
    </row>
    <row r="40" spans="1:74" s="169" customFormat="1" ht="12" customHeight="1" x14ac:dyDescent="0.2">
      <c r="A40" s="598" t="s">
        <v>34</v>
      </c>
      <c r="B40" s="603" t="s">
        <v>593</v>
      </c>
      <c r="C40" s="272">
        <v>1.8279348000000001E-2</v>
      </c>
      <c r="D40" s="272">
        <v>1.6341527000000002E-2</v>
      </c>
      <c r="E40" s="272">
        <v>1.8114351000000001E-2</v>
      </c>
      <c r="F40" s="272">
        <v>1.7710891999999999E-2</v>
      </c>
      <c r="G40" s="272">
        <v>1.8063902E-2</v>
      </c>
      <c r="H40" s="272">
        <v>1.7519175000000001E-2</v>
      </c>
      <c r="I40" s="272">
        <v>1.7942280000000001E-2</v>
      </c>
      <c r="J40" s="272">
        <v>1.8033925999999999E-2</v>
      </c>
      <c r="K40" s="272">
        <v>1.7653687000000001E-2</v>
      </c>
      <c r="L40" s="272">
        <v>1.8184966E-2</v>
      </c>
      <c r="M40" s="272">
        <v>1.817626E-2</v>
      </c>
      <c r="N40" s="272">
        <v>1.8469394E-2</v>
      </c>
      <c r="O40" s="272">
        <v>1.8084835E-2</v>
      </c>
      <c r="P40" s="272">
        <v>1.6614097000000001E-2</v>
      </c>
      <c r="Q40" s="272">
        <v>1.8383784E-2</v>
      </c>
      <c r="R40" s="272">
        <v>1.7076932999999999E-2</v>
      </c>
      <c r="S40" s="272">
        <v>1.8347967E-2</v>
      </c>
      <c r="T40" s="272">
        <v>1.7348860000000001E-2</v>
      </c>
      <c r="U40" s="272">
        <v>1.8036491000000002E-2</v>
      </c>
      <c r="V40" s="272">
        <v>1.7919217000000001E-2</v>
      </c>
      <c r="W40" s="272">
        <v>1.6428643999999999E-2</v>
      </c>
      <c r="X40" s="272">
        <v>1.7722488000000002E-2</v>
      </c>
      <c r="Y40" s="272">
        <v>1.7647260000000001E-2</v>
      </c>
      <c r="Z40" s="272">
        <v>1.8225306E-2</v>
      </c>
      <c r="AA40" s="272">
        <v>1.7675495999999999E-2</v>
      </c>
      <c r="AB40" s="272">
        <v>1.6510339999999998E-2</v>
      </c>
      <c r="AC40" s="272">
        <v>1.7519960000000001E-2</v>
      </c>
      <c r="AD40" s="272">
        <v>1.6366128000000001E-2</v>
      </c>
      <c r="AE40" s="272">
        <v>1.7766285999999999E-2</v>
      </c>
      <c r="AF40" s="272">
        <v>1.6757774999999999E-2</v>
      </c>
      <c r="AG40" s="272">
        <v>1.7483555000000001E-2</v>
      </c>
      <c r="AH40" s="272">
        <v>1.7604017E-2</v>
      </c>
      <c r="AI40" s="272">
        <v>1.7452789E-2</v>
      </c>
      <c r="AJ40" s="272">
        <v>1.7870857E-2</v>
      </c>
      <c r="AK40" s="272">
        <v>1.7795978E-2</v>
      </c>
      <c r="AL40" s="272">
        <v>1.8800668999999999E-2</v>
      </c>
      <c r="AM40" s="272">
        <v>1.8312981999999998E-2</v>
      </c>
      <c r="AN40" s="272">
        <v>1.6331075E-2</v>
      </c>
      <c r="AO40" s="272">
        <v>1.8131744000000002E-2</v>
      </c>
      <c r="AP40" s="272">
        <v>1.7750222E-2</v>
      </c>
      <c r="AQ40" s="272">
        <v>1.7349158E-2</v>
      </c>
      <c r="AR40" s="272">
        <v>1.6895292999999999E-2</v>
      </c>
      <c r="AS40" s="272">
        <v>1.8020753E-2</v>
      </c>
      <c r="AT40" s="272">
        <v>1.7921361E-2</v>
      </c>
      <c r="AU40" s="272">
        <v>1.7455601000000001E-2</v>
      </c>
      <c r="AV40" s="272">
        <v>1.7033814000000001E-2</v>
      </c>
      <c r="AW40" s="272">
        <v>1.7535644E-2</v>
      </c>
      <c r="AX40" s="272">
        <v>1.8253159000000001E-2</v>
      </c>
      <c r="AY40" s="272">
        <v>1.9228499999999999E-2</v>
      </c>
      <c r="AZ40" s="272">
        <v>1.7609099999999999E-2</v>
      </c>
      <c r="BA40" s="272">
        <v>1.9270900000000001E-2</v>
      </c>
      <c r="BB40" s="360">
        <v>1.8494799999999999E-2</v>
      </c>
      <c r="BC40" s="360">
        <v>1.92103E-2</v>
      </c>
      <c r="BD40" s="360">
        <v>1.8547899999999999E-2</v>
      </c>
      <c r="BE40" s="360">
        <v>1.9110100000000001E-2</v>
      </c>
      <c r="BF40" s="360">
        <v>1.9127399999999999E-2</v>
      </c>
      <c r="BG40" s="360">
        <v>1.8753800000000001E-2</v>
      </c>
      <c r="BH40" s="360">
        <v>1.9051100000000001E-2</v>
      </c>
      <c r="BI40" s="360">
        <v>1.9057600000000001E-2</v>
      </c>
      <c r="BJ40" s="360">
        <v>1.9629600000000001E-2</v>
      </c>
      <c r="BK40" s="360">
        <v>1.9502100000000001E-2</v>
      </c>
      <c r="BL40" s="360">
        <v>1.8186799999999999E-2</v>
      </c>
      <c r="BM40" s="360">
        <v>1.95227E-2</v>
      </c>
      <c r="BN40" s="360">
        <v>1.88211E-2</v>
      </c>
      <c r="BO40" s="360">
        <v>1.93627E-2</v>
      </c>
      <c r="BP40" s="360">
        <v>1.88037E-2</v>
      </c>
      <c r="BQ40" s="360">
        <v>1.9208300000000001E-2</v>
      </c>
      <c r="BR40" s="360">
        <v>1.9212099999999999E-2</v>
      </c>
      <c r="BS40" s="360">
        <v>1.89631E-2</v>
      </c>
      <c r="BT40" s="360">
        <v>1.9114300000000001E-2</v>
      </c>
      <c r="BU40" s="360">
        <v>1.9252499999999999E-2</v>
      </c>
      <c r="BV40" s="360">
        <v>1.98564E-2</v>
      </c>
    </row>
    <row r="41" spans="1:74" s="169" customFormat="1" ht="12" customHeight="1" x14ac:dyDescent="0.2">
      <c r="A41" s="598" t="s">
        <v>33</v>
      </c>
      <c r="B41" s="603" t="s">
        <v>53</v>
      </c>
      <c r="C41" s="272">
        <v>0.20573738699999999</v>
      </c>
      <c r="D41" s="272">
        <v>0.16543718600000001</v>
      </c>
      <c r="E41" s="272">
        <v>0.23068529900000001</v>
      </c>
      <c r="F41" s="272">
        <v>0.24193351199999999</v>
      </c>
      <c r="G41" s="272">
        <v>0.252432347</v>
      </c>
      <c r="H41" s="272">
        <v>0.24482427700000001</v>
      </c>
      <c r="I41" s="272">
        <v>0.23163889700000001</v>
      </c>
      <c r="J41" s="272">
        <v>0.188366916</v>
      </c>
      <c r="K41" s="272">
        <v>0.152866847</v>
      </c>
      <c r="L41" s="272">
        <v>0.16318410899999999</v>
      </c>
      <c r="M41" s="272">
        <v>0.17712301699999999</v>
      </c>
      <c r="N41" s="272">
        <v>0.21234678000000001</v>
      </c>
      <c r="O41" s="272">
        <v>0.2249456</v>
      </c>
      <c r="P41" s="272">
        <v>0.20768394200000001</v>
      </c>
      <c r="Q41" s="272">
        <v>0.226273751</v>
      </c>
      <c r="R41" s="272">
        <v>0.20940703699999999</v>
      </c>
      <c r="S41" s="272">
        <v>0.18754874799999999</v>
      </c>
      <c r="T41" s="272">
        <v>0.19023884899999999</v>
      </c>
      <c r="U41" s="272">
        <v>0.19583153</v>
      </c>
      <c r="V41" s="272">
        <v>0.17819889799999999</v>
      </c>
      <c r="W41" s="272">
        <v>0.14998112699999999</v>
      </c>
      <c r="X41" s="272">
        <v>0.15497871199999999</v>
      </c>
      <c r="Y41" s="272">
        <v>0.18020924599999999</v>
      </c>
      <c r="Z41" s="272">
        <v>0.215879872</v>
      </c>
      <c r="AA41" s="272">
        <v>0.236473455</v>
      </c>
      <c r="AB41" s="272">
        <v>0.22285139100000001</v>
      </c>
      <c r="AC41" s="272">
        <v>0.25286334599999999</v>
      </c>
      <c r="AD41" s="272">
        <v>0.238905962</v>
      </c>
      <c r="AE41" s="272">
        <v>0.23529027299999999</v>
      </c>
      <c r="AF41" s="272">
        <v>0.21452276000000001</v>
      </c>
      <c r="AG41" s="272">
        <v>0.198075523</v>
      </c>
      <c r="AH41" s="272">
        <v>0.18066607800000001</v>
      </c>
      <c r="AI41" s="272">
        <v>0.151106459</v>
      </c>
      <c r="AJ41" s="272">
        <v>0.16007232399999999</v>
      </c>
      <c r="AK41" s="272">
        <v>0.17363790500000001</v>
      </c>
      <c r="AL41" s="272">
        <v>0.20797632199999999</v>
      </c>
      <c r="AM41" s="272">
        <v>0.25714041199999998</v>
      </c>
      <c r="AN41" s="272">
        <v>0.22656855400000001</v>
      </c>
      <c r="AO41" s="272">
        <v>0.27899949200000002</v>
      </c>
      <c r="AP41" s="272">
        <v>0.27067894300000001</v>
      </c>
      <c r="AQ41" s="272">
        <v>0.29705806699999998</v>
      </c>
      <c r="AR41" s="272">
        <v>0.28087288399999999</v>
      </c>
      <c r="AS41" s="272">
        <v>0.237678056</v>
      </c>
      <c r="AT41" s="272">
        <v>0.196094557</v>
      </c>
      <c r="AU41" s="272">
        <v>0.175081141</v>
      </c>
      <c r="AV41" s="272">
        <v>0.158887469</v>
      </c>
      <c r="AW41" s="272">
        <v>0.18316722699999999</v>
      </c>
      <c r="AX41" s="272">
        <v>0.207784052</v>
      </c>
      <c r="AY41" s="272">
        <v>0.23700360000000001</v>
      </c>
      <c r="AZ41" s="272">
        <v>0.217279</v>
      </c>
      <c r="BA41" s="272">
        <v>0.21591379999999999</v>
      </c>
      <c r="BB41" s="360">
        <v>0.2293724</v>
      </c>
      <c r="BC41" s="360">
        <v>0.24232219999999999</v>
      </c>
      <c r="BD41" s="360">
        <v>0.25840200000000002</v>
      </c>
      <c r="BE41" s="360">
        <v>0.25204919999999997</v>
      </c>
      <c r="BF41" s="360">
        <v>0.20861869999999999</v>
      </c>
      <c r="BG41" s="360">
        <v>0.17877019999999999</v>
      </c>
      <c r="BH41" s="360">
        <v>0.16714570000000001</v>
      </c>
      <c r="BI41" s="360">
        <v>0.170265</v>
      </c>
      <c r="BJ41" s="360">
        <v>0.2078161</v>
      </c>
      <c r="BK41" s="360">
        <v>0.21567230000000001</v>
      </c>
      <c r="BL41" s="360">
        <v>0.18963350000000001</v>
      </c>
      <c r="BM41" s="360">
        <v>0.20993690000000001</v>
      </c>
      <c r="BN41" s="360">
        <v>0.21970190000000001</v>
      </c>
      <c r="BO41" s="360">
        <v>0.2477917</v>
      </c>
      <c r="BP41" s="360">
        <v>0.24258189999999999</v>
      </c>
      <c r="BQ41" s="360">
        <v>0.23865310000000001</v>
      </c>
      <c r="BR41" s="360">
        <v>0.20648459999999999</v>
      </c>
      <c r="BS41" s="360">
        <v>0.1745873</v>
      </c>
      <c r="BT41" s="360">
        <v>0.16193669999999999</v>
      </c>
      <c r="BU41" s="360">
        <v>0.17095440000000001</v>
      </c>
      <c r="BV41" s="360">
        <v>0.21030009999999999</v>
      </c>
    </row>
    <row r="42" spans="1:74" s="169" customFormat="1" ht="12" customHeight="1" x14ac:dyDescent="0.2">
      <c r="A42" s="598" t="s">
        <v>35</v>
      </c>
      <c r="B42" s="603" t="s">
        <v>1279</v>
      </c>
      <c r="C42" s="272">
        <v>1.6507022E-2</v>
      </c>
      <c r="D42" s="272">
        <v>1.7901813999999999E-2</v>
      </c>
      <c r="E42" s="272">
        <v>2.6135939E-2</v>
      </c>
      <c r="F42" s="272">
        <v>2.8974021999999999E-2</v>
      </c>
      <c r="G42" s="272">
        <v>3.3025326000000001E-2</v>
      </c>
      <c r="H42" s="272">
        <v>3.4805221999999997E-2</v>
      </c>
      <c r="I42" s="272">
        <v>3.4235174E-2</v>
      </c>
      <c r="J42" s="272">
        <v>3.4967084000000002E-2</v>
      </c>
      <c r="K42" s="272">
        <v>3.3125894000000003E-2</v>
      </c>
      <c r="L42" s="272">
        <v>3.080635E-2</v>
      </c>
      <c r="M42" s="272">
        <v>2.5001701000000001E-2</v>
      </c>
      <c r="N42" s="272">
        <v>2.1307073999999999E-2</v>
      </c>
      <c r="O42" s="272">
        <v>2.1034077000000002E-2</v>
      </c>
      <c r="P42" s="272">
        <v>2.5046082000000001E-2</v>
      </c>
      <c r="Q42" s="272">
        <v>3.4903721999999998E-2</v>
      </c>
      <c r="R42" s="272">
        <v>3.9550836999999998E-2</v>
      </c>
      <c r="S42" s="272">
        <v>4.2508391999999999E-2</v>
      </c>
      <c r="T42" s="272">
        <v>4.3201488000000003E-2</v>
      </c>
      <c r="U42" s="272">
        <v>4.4930915000000002E-2</v>
      </c>
      <c r="V42" s="272">
        <v>4.5238318E-2</v>
      </c>
      <c r="W42" s="272">
        <v>3.8950739999999998E-2</v>
      </c>
      <c r="X42" s="272">
        <v>3.4269845E-2</v>
      </c>
      <c r="Y42" s="272">
        <v>2.9626791E-2</v>
      </c>
      <c r="Z42" s="272">
        <v>2.7201428E-2</v>
      </c>
      <c r="AA42" s="272">
        <v>2.6072583999999999E-2</v>
      </c>
      <c r="AB42" s="272">
        <v>3.5120792999999997E-2</v>
      </c>
      <c r="AC42" s="272">
        <v>4.3379379000000003E-2</v>
      </c>
      <c r="AD42" s="272">
        <v>4.8029213000000001E-2</v>
      </c>
      <c r="AE42" s="272">
        <v>5.5278530999999999E-2</v>
      </c>
      <c r="AF42" s="272">
        <v>5.6327015000000001E-2</v>
      </c>
      <c r="AG42" s="272">
        <v>6.1589036999999999E-2</v>
      </c>
      <c r="AH42" s="272">
        <v>6.1070826000000002E-2</v>
      </c>
      <c r="AI42" s="272">
        <v>5.5388224999999999E-2</v>
      </c>
      <c r="AJ42" s="272">
        <v>4.9005559999999997E-2</v>
      </c>
      <c r="AK42" s="272">
        <v>4.1390034999999999E-2</v>
      </c>
      <c r="AL42" s="272">
        <v>3.7048655E-2</v>
      </c>
      <c r="AM42" s="272">
        <v>3.4793032000000002E-2</v>
      </c>
      <c r="AN42" s="272">
        <v>3.9532625000000002E-2</v>
      </c>
      <c r="AO42" s="272">
        <v>6.4380881000000001E-2</v>
      </c>
      <c r="AP42" s="272">
        <v>7.0122980000000001E-2</v>
      </c>
      <c r="AQ42" s="272">
        <v>8.1990233999999995E-2</v>
      </c>
      <c r="AR42" s="272">
        <v>8.7109735999999993E-2</v>
      </c>
      <c r="AS42" s="272">
        <v>8.1213542E-2</v>
      </c>
      <c r="AT42" s="272">
        <v>7.9483509999999993E-2</v>
      </c>
      <c r="AU42" s="272">
        <v>7.4345003000000007E-2</v>
      </c>
      <c r="AV42" s="272">
        <v>6.8500726999999997E-2</v>
      </c>
      <c r="AW42" s="272">
        <v>4.7789414000000002E-2</v>
      </c>
      <c r="AX42" s="272">
        <v>4.6097969000000003E-2</v>
      </c>
      <c r="AY42" s="272">
        <v>4.3040000000000002E-2</v>
      </c>
      <c r="AZ42" s="272">
        <v>5.4488200000000001E-2</v>
      </c>
      <c r="BA42" s="272">
        <v>7.6222600000000001E-2</v>
      </c>
      <c r="BB42" s="360">
        <v>8.3688600000000002E-2</v>
      </c>
      <c r="BC42" s="360">
        <v>9.6451499999999996E-2</v>
      </c>
      <c r="BD42" s="360">
        <v>0.1003291</v>
      </c>
      <c r="BE42" s="360">
        <v>9.8396999999999998E-2</v>
      </c>
      <c r="BF42" s="360">
        <v>9.6816100000000002E-2</v>
      </c>
      <c r="BG42" s="360">
        <v>8.6687700000000006E-2</v>
      </c>
      <c r="BH42" s="360">
        <v>7.8302099999999999E-2</v>
      </c>
      <c r="BI42" s="360">
        <v>5.8957200000000001E-2</v>
      </c>
      <c r="BJ42" s="360">
        <v>5.2680600000000001E-2</v>
      </c>
      <c r="BK42" s="360">
        <v>4.95834E-2</v>
      </c>
      <c r="BL42" s="360">
        <v>5.9901500000000003E-2</v>
      </c>
      <c r="BM42" s="360">
        <v>8.6752300000000004E-2</v>
      </c>
      <c r="BN42" s="360">
        <v>9.6597199999999994E-2</v>
      </c>
      <c r="BO42" s="360">
        <v>0.1127572</v>
      </c>
      <c r="BP42" s="360">
        <v>0.1183299</v>
      </c>
      <c r="BQ42" s="360">
        <v>0.117115</v>
      </c>
      <c r="BR42" s="360">
        <v>0.1158742</v>
      </c>
      <c r="BS42" s="360">
        <v>0.1037101</v>
      </c>
      <c r="BT42" s="360">
        <v>9.5074599999999995E-2</v>
      </c>
      <c r="BU42" s="360">
        <v>7.1362099999999998E-2</v>
      </c>
      <c r="BV42" s="360">
        <v>6.7150199999999993E-2</v>
      </c>
    </row>
    <row r="43" spans="1:74" s="169" customFormat="1" ht="12" customHeight="1" x14ac:dyDescent="0.2">
      <c r="A43" s="556" t="s">
        <v>38</v>
      </c>
      <c r="B43" s="603" t="s">
        <v>1031</v>
      </c>
      <c r="C43" s="272">
        <v>4.4923225999999997E-2</v>
      </c>
      <c r="D43" s="272">
        <v>4.0826604000000002E-2</v>
      </c>
      <c r="E43" s="272">
        <v>4.4531906000000003E-2</v>
      </c>
      <c r="F43" s="272">
        <v>4.3898889000000003E-2</v>
      </c>
      <c r="G43" s="272">
        <v>4.3127475999999998E-2</v>
      </c>
      <c r="H43" s="272">
        <v>4.2412339E-2</v>
      </c>
      <c r="I43" s="272">
        <v>4.4994416000000002E-2</v>
      </c>
      <c r="J43" s="272">
        <v>4.2954166000000002E-2</v>
      </c>
      <c r="K43" s="272">
        <v>4.0635078999999998E-2</v>
      </c>
      <c r="L43" s="272">
        <v>4.2466506000000001E-2</v>
      </c>
      <c r="M43" s="272">
        <v>4.1548598999999999E-2</v>
      </c>
      <c r="N43" s="272">
        <v>4.3557855999999999E-2</v>
      </c>
      <c r="O43" s="272">
        <v>4.3144665999999998E-2</v>
      </c>
      <c r="P43" s="272">
        <v>3.8435534E-2</v>
      </c>
      <c r="Q43" s="272">
        <v>4.2830515999999999E-2</v>
      </c>
      <c r="R43" s="272">
        <v>4.1652399E-2</v>
      </c>
      <c r="S43" s="272">
        <v>4.2338995999999997E-2</v>
      </c>
      <c r="T43" s="272">
        <v>4.1985129000000003E-2</v>
      </c>
      <c r="U43" s="272">
        <v>4.5608195999999997E-2</v>
      </c>
      <c r="V43" s="272">
        <v>4.4070975999999998E-2</v>
      </c>
      <c r="W43" s="272">
        <v>4.1866759000000003E-2</v>
      </c>
      <c r="X43" s="272">
        <v>4.4542845999999997E-2</v>
      </c>
      <c r="Y43" s="272">
        <v>4.5149569000000001E-2</v>
      </c>
      <c r="Z43" s="272">
        <v>4.6745026000000002E-2</v>
      </c>
      <c r="AA43" s="272">
        <v>4.2163866000000001E-2</v>
      </c>
      <c r="AB43" s="272">
        <v>4.0467425000000001E-2</v>
      </c>
      <c r="AC43" s="272">
        <v>4.3543246000000001E-2</v>
      </c>
      <c r="AD43" s="272">
        <v>4.2678010000000002E-2</v>
      </c>
      <c r="AE43" s="272">
        <v>4.2939946E-2</v>
      </c>
      <c r="AF43" s="272">
        <v>4.0066659999999997E-2</v>
      </c>
      <c r="AG43" s="272">
        <v>4.1448486E-2</v>
      </c>
      <c r="AH43" s="272">
        <v>4.1957915999999998E-2</v>
      </c>
      <c r="AI43" s="272">
        <v>3.9306920000000002E-2</v>
      </c>
      <c r="AJ43" s="272">
        <v>4.0714316E-2</v>
      </c>
      <c r="AK43" s="272">
        <v>4.3322300000000001E-2</v>
      </c>
      <c r="AL43" s="272">
        <v>4.4609556000000002E-2</v>
      </c>
      <c r="AM43" s="272">
        <v>4.3911475999999998E-2</v>
      </c>
      <c r="AN43" s="272">
        <v>3.9120714000000001E-2</v>
      </c>
      <c r="AO43" s="272">
        <v>4.2664736000000002E-2</v>
      </c>
      <c r="AP43" s="272">
        <v>3.9419998999999997E-2</v>
      </c>
      <c r="AQ43" s="272">
        <v>3.9374095999999997E-2</v>
      </c>
      <c r="AR43" s="272">
        <v>3.8464578999999999E-2</v>
      </c>
      <c r="AS43" s="272">
        <v>3.9955376000000001E-2</v>
      </c>
      <c r="AT43" s="272">
        <v>4.0108086000000001E-2</v>
      </c>
      <c r="AU43" s="272">
        <v>3.7080479E-2</v>
      </c>
      <c r="AV43" s="272">
        <v>3.9815886000000002E-2</v>
      </c>
      <c r="AW43" s="272">
        <v>4.0593628999999999E-2</v>
      </c>
      <c r="AX43" s="272">
        <v>4.1971596E-2</v>
      </c>
      <c r="AY43" s="272">
        <v>4.0936100000000003E-2</v>
      </c>
      <c r="AZ43" s="272">
        <v>3.7739000000000002E-2</v>
      </c>
      <c r="BA43" s="272">
        <v>4.19432E-2</v>
      </c>
      <c r="BB43" s="360">
        <v>4.0213699999999998E-2</v>
      </c>
      <c r="BC43" s="360">
        <v>4.1527700000000001E-2</v>
      </c>
      <c r="BD43" s="360">
        <v>4.02975E-2</v>
      </c>
      <c r="BE43" s="360">
        <v>4.2111500000000003E-2</v>
      </c>
      <c r="BF43" s="360">
        <v>4.2231900000000003E-2</v>
      </c>
      <c r="BG43" s="360">
        <v>3.9935999999999999E-2</v>
      </c>
      <c r="BH43" s="360">
        <v>4.0941900000000003E-2</v>
      </c>
      <c r="BI43" s="360">
        <v>4.1541500000000002E-2</v>
      </c>
      <c r="BJ43" s="360">
        <v>4.3385600000000003E-2</v>
      </c>
      <c r="BK43" s="360">
        <v>4.1719899999999997E-2</v>
      </c>
      <c r="BL43" s="360">
        <v>3.8094799999999998E-2</v>
      </c>
      <c r="BM43" s="360">
        <v>4.2147400000000002E-2</v>
      </c>
      <c r="BN43" s="360">
        <v>4.0503299999999999E-2</v>
      </c>
      <c r="BO43" s="360">
        <v>4.1852100000000003E-2</v>
      </c>
      <c r="BP43" s="360">
        <v>4.05849E-2</v>
      </c>
      <c r="BQ43" s="360">
        <v>4.2386100000000003E-2</v>
      </c>
      <c r="BR43" s="360">
        <v>4.2476199999999999E-2</v>
      </c>
      <c r="BS43" s="360">
        <v>4.0112200000000001E-2</v>
      </c>
      <c r="BT43" s="360">
        <v>4.0997699999999998E-2</v>
      </c>
      <c r="BU43" s="360">
        <v>4.1572600000000001E-2</v>
      </c>
      <c r="BV43" s="360">
        <v>4.3285200000000003E-2</v>
      </c>
    </row>
    <row r="44" spans="1:74" s="169" customFormat="1" ht="12" customHeight="1" x14ac:dyDescent="0.2">
      <c r="A44" s="556" t="s">
        <v>37</v>
      </c>
      <c r="B44" s="603" t="s">
        <v>1274</v>
      </c>
      <c r="C44" s="272">
        <v>0.205178464</v>
      </c>
      <c r="D44" s="272">
        <v>0.186408727</v>
      </c>
      <c r="E44" s="272">
        <v>0.20447035399999999</v>
      </c>
      <c r="F44" s="272">
        <v>0.19360291099999999</v>
      </c>
      <c r="G44" s="272">
        <v>0.196893184</v>
      </c>
      <c r="H44" s="272">
        <v>0.20101783100000001</v>
      </c>
      <c r="I44" s="272">
        <v>0.20739985399999999</v>
      </c>
      <c r="J44" s="272">
        <v>0.20865493399999999</v>
      </c>
      <c r="K44" s="272">
        <v>0.196534931</v>
      </c>
      <c r="L44" s="272">
        <v>0.20120153399999999</v>
      </c>
      <c r="M44" s="272">
        <v>0.19933604099999999</v>
      </c>
      <c r="N44" s="272">
        <v>0.20880383399999999</v>
      </c>
      <c r="O44" s="272">
        <v>0.195676291</v>
      </c>
      <c r="P44" s="272">
        <v>0.176638139</v>
      </c>
      <c r="Q44" s="272">
        <v>0.18608081100000001</v>
      </c>
      <c r="R44" s="272">
        <v>0.18116405299999999</v>
      </c>
      <c r="S44" s="272">
        <v>0.18660170100000001</v>
      </c>
      <c r="T44" s="272">
        <v>0.18401058300000001</v>
      </c>
      <c r="U44" s="272">
        <v>0.192527961</v>
      </c>
      <c r="V44" s="272">
        <v>0.19336410100000001</v>
      </c>
      <c r="W44" s="272">
        <v>0.183311423</v>
      </c>
      <c r="X44" s="272">
        <v>0.181273871</v>
      </c>
      <c r="Y44" s="272">
        <v>0.18297397300000001</v>
      </c>
      <c r="Z44" s="272">
        <v>0.19093389099999999</v>
      </c>
      <c r="AA44" s="272">
        <v>0.18419507800000001</v>
      </c>
      <c r="AB44" s="272">
        <v>0.17337598000000001</v>
      </c>
      <c r="AC44" s="272">
        <v>0.17748288800000001</v>
      </c>
      <c r="AD44" s="272">
        <v>0.16596403900000001</v>
      </c>
      <c r="AE44" s="272">
        <v>0.17312292800000001</v>
      </c>
      <c r="AF44" s="272">
        <v>0.174828019</v>
      </c>
      <c r="AG44" s="272">
        <v>0.18084085799999999</v>
      </c>
      <c r="AH44" s="272">
        <v>0.182567548</v>
      </c>
      <c r="AI44" s="272">
        <v>0.17150414899999999</v>
      </c>
      <c r="AJ44" s="272">
        <v>0.17182276799999999</v>
      </c>
      <c r="AK44" s="272">
        <v>0.17525442899999999</v>
      </c>
      <c r="AL44" s="272">
        <v>0.20025462799999999</v>
      </c>
      <c r="AM44" s="272">
        <v>0.18407227500000001</v>
      </c>
      <c r="AN44" s="272">
        <v>0.169208889</v>
      </c>
      <c r="AO44" s="272">
        <v>0.18110833500000001</v>
      </c>
      <c r="AP44" s="272">
        <v>0.17113403599999999</v>
      </c>
      <c r="AQ44" s="272">
        <v>0.17556809500000001</v>
      </c>
      <c r="AR44" s="272">
        <v>0.177265806</v>
      </c>
      <c r="AS44" s="272">
        <v>0.18496072499999999</v>
      </c>
      <c r="AT44" s="272">
        <v>0.18713316499999999</v>
      </c>
      <c r="AU44" s="272">
        <v>0.17136306600000001</v>
      </c>
      <c r="AV44" s="272">
        <v>0.17828491499999999</v>
      </c>
      <c r="AW44" s="272">
        <v>0.177114776</v>
      </c>
      <c r="AX44" s="272">
        <v>0.18768243500000001</v>
      </c>
      <c r="AY44" s="272">
        <v>0.19072059999999999</v>
      </c>
      <c r="AZ44" s="272">
        <v>0.1721926</v>
      </c>
      <c r="BA44" s="272">
        <v>0.18181610000000001</v>
      </c>
      <c r="BB44" s="360">
        <v>0.17399600000000001</v>
      </c>
      <c r="BC44" s="360">
        <v>0.1779828</v>
      </c>
      <c r="BD44" s="360">
        <v>0.1780139</v>
      </c>
      <c r="BE44" s="360">
        <v>0.18761510000000001</v>
      </c>
      <c r="BF44" s="360">
        <v>0.18670580000000001</v>
      </c>
      <c r="BG44" s="360">
        <v>0.1778063</v>
      </c>
      <c r="BH44" s="360">
        <v>0.18204129999999999</v>
      </c>
      <c r="BI44" s="360">
        <v>0.1783207</v>
      </c>
      <c r="BJ44" s="360">
        <v>0.18683559999999999</v>
      </c>
      <c r="BK44" s="360">
        <v>0.18569099999999999</v>
      </c>
      <c r="BL44" s="360">
        <v>0.17112579999999999</v>
      </c>
      <c r="BM44" s="360">
        <v>0.18026909999999999</v>
      </c>
      <c r="BN44" s="360">
        <v>0.17435639999999999</v>
      </c>
      <c r="BO44" s="360">
        <v>0.1778814</v>
      </c>
      <c r="BP44" s="360">
        <v>0.17954609999999999</v>
      </c>
      <c r="BQ44" s="360">
        <v>0.18824289999999999</v>
      </c>
      <c r="BR44" s="360">
        <v>0.1874825</v>
      </c>
      <c r="BS44" s="360">
        <v>0.17965210000000001</v>
      </c>
      <c r="BT44" s="360">
        <v>0.1826834</v>
      </c>
      <c r="BU44" s="360">
        <v>0.18022260000000001</v>
      </c>
      <c r="BV44" s="360">
        <v>0.18776770000000001</v>
      </c>
    </row>
    <row r="45" spans="1:74" s="169" customFormat="1" ht="12" customHeight="1" x14ac:dyDescent="0.2">
      <c r="A45" s="598" t="s">
        <v>107</v>
      </c>
      <c r="B45" s="603" t="s">
        <v>594</v>
      </c>
      <c r="C45" s="272">
        <v>0.17017790830000001</v>
      </c>
      <c r="D45" s="272">
        <v>0.13310724756</v>
      </c>
      <c r="E45" s="272">
        <v>0.16853708279999999</v>
      </c>
      <c r="F45" s="272">
        <v>0.17708811935999999</v>
      </c>
      <c r="G45" s="272">
        <v>0.14826629831999999</v>
      </c>
      <c r="H45" s="272">
        <v>0.15012682914</v>
      </c>
      <c r="I45" s="272">
        <v>0.11579772179</v>
      </c>
      <c r="J45" s="272">
        <v>9.6641871288000003E-2</v>
      </c>
      <c r="K45" s="272">
        <v>0.10945832981</v>
      </c>
      <c r="L45" s="272">
        <v>0.13782138226000001</v>
      </c>
      <c r="M45" s="272">
        <v>0.17923984169000001</v>
      </c>
      <c r="N45" s="272">
        <v>0.13976340981999999</v>
      </c>
      <c r="O45" s="272">
        <v>0.14114795642</v>
      </c>
      <c r="P45" s="272">
        <v>0.13892428272999999</v>
      </c>
      <c r="Q45" s="272">
        <v>0.14251520392</v>
      </c>
      <c r="R45" s="272">
        <v>0.1663484277</v>
      </c>
      <c r="S45" s="272">
        <v>0.15969395133</v>
      </c>
      <c r="T45" s="272">
        <v>0.12496374714</v>
      </c>
      <c r="U45" s="272">
        <v>0.12734931806999999</v>
      </c>
      <c r="V45" s="272">
        <v>0.12180090842000001</v>
      </c>
      <c r="W45" s="272">
        <v>0.13010209361</v>
      </c>
      <c r="X45" s="272">
        <v>0.15249174344999999</v>
      </c>
      <c r="Y45" s="272">
        <v>0.18324081340000001</v>
      </c>
      <c r="Z45" s="272">
        <v>0.18712703825999999</v>
      </c>
      <c r="AA45" s="272">
        <v>0.17190651223</v>
      </c>
      <c r="AB45" s="272">
        <v>0.18748369280999999</v>
      </c>
      <c r="AC45" s="272">
        <v>0.20427054410000001</v>
      </c>
      <c r="AD45" s="272">
        <v>0.19365777724</v>
      </c>
      <c r="AE45" s="272">
        <v>0.17549531035999999</v>
      </c>
      <c r="AF45" s="272">
        <v>0.15180493853999999</v>
      </c>
      <c r="AG45" s="272">
        <v>0.16406202061</v>
      </c>
      <c r="AH45" s="272">
        <v>0.12654111123</v>
      </c>
      <c r="AI45" s="272">
        <v>0.15274474496000001</v>
      </c>
      <c r="AJ45" s="272">
        <v>0.18934289141999999</v>
      </c>
      <c r="AK45" s="272">
        <v>0.18067509746999999</v>
      </c>
      <c r="AL45" s="272">
        <v>0.21547410007000001</v>
      </c>
      <c r="AM45" s="272">
        <v>0.19320158199000001</v>
      </c>
      <c r="AN45" s="272">
        <v>0.20698735361000001</v>
      </c>
      <c r="AO45" s="272">
        <v>0.24331375352000001</v>
      </c>
      <c r="AP45" s="272">
        <v>0.23979015592</v>
      </c>
      <c r="AQ45" s="272">
        <v>0.2108159</v>
      </c>
      <c r="AR45" s="272">
        <v>0.18353179335</v>
      </c>
      <c r="AS45" s="272">
        <v>0.14679229883</v>
      </c>
      <c r="AT45" s="272">
        <v>0.12187342465999999</v>
      </c>
      <c r="AU45" s="272">
        <v>0.16078351296000001</v>
      </c>
      <c r="AV45" s="272">
        <v>0.23110280681000001</v>
      </c>
      <c r="AW45" s="272">
        <v>0.21713019283000001</v>
      </c>
      <c r="AX45" s="272">
        <v>0.21207072120000001</v>
      </c>
      <c r="AY45" s="272">
        <v>0.24985515915000001</v>
      </c>
      <c r="AZ45" s="272">
        <v>0.2017033</v>
      </c>
      <c r="BA45" s="272">
        <v>0.23678060000000001</v>
      </c>
      <c r="BB45" s="360">
        <v>0.2426257</v>
      </c>
      <c r="BC45" s="360">
        <v>0.22114529999999999</v>
      </c>
      <c r="BD45" s="360">
        <v>0.19811490000000001</v>
      </c>
      <c r="BE45" s="360">
        <v>0.16464590000000001</v>
      </c>
      <c r="BF45" s="360">
        <v>0.1463988</v>
      </c>
      <c r="BG45" s="360">
        <v>0.16414699999999999</v>
      </c>
      <c r="BH45" s="360">
        <v>0.21372050000000001</v>
      </c>
      <c r="BI45" s="360">
        <v>0.2334551</v>
      </c>
      <c r="BJ45" s="360">
        <v>0.22323090000000001</v>
      </c>
      <c r="BK45" s="360">
        <v>0.22438900000000001</v>
      </c>
      <c r="BL45" s="360">
        <v>0.2126769</v>
      </c>
      <c r="BM45" s="360">
        <v>0.25491039999999998</v>
      </c>
      <c r="BN45" s="360">
        <v>0.26196199999999997</v>
      </c>
      <c r="BO45" s="360">
        <v>0.23914530000000001</v>
      </c>
      <c r="BP45" s="360">
        <v>0.2149991</v>
      </c>
      <c r="BQ45" s="360">
        <v>0.17746210000000001</v>
      </c>
      <c r="BR45" s="360">
        <v>0.15774360000000001</v>
      </c>
      <c r="BS45" s="360">
        <v>0.1775593</v>
      </c>
      <c r="BT45" s="360">
        <v>0.22850290000000001</v>
      </c>
      <c r="BU45" s="360">
        <v>0.24894849999999999</v>
      </c>
      <c r="BV45" s="360">
        <v>0.2469681</v>
      </c>
    </row>
    <row r="46" spans="1:74" ht="12" customHeight="1" x14ac:dyDescent="0.2">
      <c r="A46" s="604" t="s">
        <v>27</v>
      </c>
      <c r="B46" s="605" t="s">
        <v>980</v>
      </c>
      <c r="C46" s="273">
        <v>0.82253149863999997</v>
      </c>
      <c r="D46" s="273">
        <v>0.70943511101000001</v>
      </c>
      <c r="E46" s="273">
        <v>0.85853265827000003</v>
      </c>
      <c r="F46" s="273">
        <v>0.86935067696000001</v>
      </c>
      <c r="G46" s="273">
        <v>0.86657821009000002</v>
      </c>
      <c r="H46" s="273">
        <v>0.86242536461999997</v>
      </c>
      <c r="I46" s="273">
        <v>0.83015188468000001</v>
      </c>
      <c r="J46" s="273">
        <v>0.77019655669999998</v>
      </c>
      <c r="K46" s="273">
        <v>0.72080178698999997</v>
      </c>
      <c r="L46" s="273">
        <v>0.77226939136999995</v>
      </c>
      <c r="M46" s="273">
        <v>0.81252130552000001</v>
      </c>
      <c r="N46" s="273">
        <v>0.82616695617000002</v>
      </c>
      <c r="O46" s="273">
        <v>0.80603775344999995</v>
      </c>
      <c r="P46" s="273">
        <v>0.75978184512000002</v>
      </c>
      <c r="Q46" s="273">
        <v>0.82495266904999998</v>
      </c>
      <c r="R46" s="273">
        <v>0.82376375582000005</v>
      </c>
      <c r="S46" s="273">
        <v>0.82037845212000005</v>
      </c>
      <c r="T46" s="273">
        <v>0.78603294859999995</v>
      </c>
      <c r="U46" s="273">
        <v>0.81104357037999997</v>
      </c>
      <c r="V46" s="273">
        <v>0.78772369377999996</v>
      </c>
      <c r="W46" s="273">
        <v>0.74140892206999998</v>
      </c>
      <c r="X46" s="273">
        <v>0.76747489065999996</v>
      </c>
      <c r="Y46" s="273">
        <v>0.81605096240999997</v>
      </c>
      <c r="Z46" s="273">
        <v>0.8693209905</v>
      </c>
      <c r="AA46" s="273">
        <v>0.84847879580999996</v>
      </c>
      <c r="AB46" s="273">
        <v>0.84805642273000004</v>
      </c>
      <c r="AC46" s="273">
        <v>0.92440944245000001</v>
      </c>
      <c r="AD46" s="273">
        <v>0.87689769788000005</v>
      </c>
      <c r="AE46" s="273">
        <v>0.89032700071000004</v>
      </c>
      <c r="AF46" s="273">
        <v>0.84412169158999995</v>
      </c>
      <c r="AG46" s="273">
        <v>0.86204069003999995</v>
      </c>
      <c r="AH46" s="273">
        <v>0.81244985284000004</v>
      </c>
      <c r="AI46" s="273">
        <v>0.77920199016000002</v>
      </c>
      <c r="AJ46" s="273">
        <v>0.82168798744000004</v>
      </c>
      <c r="AK46" s="273">
        <v>0.82502281998000004</v>
      </c>
      <c r="AL46" s="273">
        <v>0.92481997044999997</v>
      </c>
      <c r="AM46" s="273">
        <v>0.91139555039999998</v>
      </c>
      <c r="AN46" s="273">
        <v>0.86308177611000003</v>
      </c>
      <c r="AO46" s="273">
        <v>1.0165748019</v>
      </c>
      <c r="AP46" s="273">
        <v>0.98975604003999995</v>
      </c>
      <c r="AQ46" s="273">
        <v>1.0196551564</v>
      </c>
      <c r="AR46" s="273">
        <v>0.98022848527999995</v>
      </c>
      <c r="AS46" s="273">
        <v>0.90389000979</v>
      </c>
      <c r="AT46" s="273">
        <v>0.84243221631999998</v>
      </c>
      <c r="AU46" s="273">
        <v>0.82444540135</v>
      </c>
      <c r="AV46" s="273">
        <v>0.88776521918999995</v>
      </c>
      <c r="AW46" s="273">
        <v>0.87451833365999998</v>
      </c>
      <c r="AX46" s="273">
        <v>0.90338517913000005</v>
      </c>
      <c r="AY46" s="273">
        <v>0.92005000000000003</v>
      </c>
      <c r="AZ46" s="273">
        <v>0.87468630000000003</v>
      </c>
      <c r="BA46" s="273">
        <v>0.97140029999999999</v>
      </c>
      <c r="BB46" s="358">
        <v>0.96985529999999998</v>
      </c>
      <c r="BC46" s="358">
        <v>0.99757859999999998</v>
      </c>
      <c r="BD46" s="358">
        <v>0.99029730000000005</v>
      </c>
      <c r="BE46" s="358">
        <v>0.96537439999999997</v>
      </c>
      <c r="BF46" s="358">
        <v>0.90281960000000006</v>
      </c>
      <c r="BG46" s="358">
        <v>0.85894159999999997</v>
      </c>
      <c r="BH46" s="358">
        <v>0.89727310000000005</v>
      </c>
      <c r="BI46" s="358">
        <v>0.89732440000000002</v>
      </c>
      <c r="BJ46" s="358">
        <v>0.93575949999999997</v>
      </c>
      <c r="BK46" s="358">
        <v>0.92017740000000003</v>
      </c>
      <c r="BL46" s="358">
        <v>0.86199740000000002</v>
      </c>
      <c r="BM46" s="358">
        <v>0.98957130000000004</v>
      </c>
      <c r="BN46" s="358">
        <v>1.000705</v>
      </c>
      <c r="BO46" s="358">
        <v>1.04305</v>
      </c>
      <c r="BP46" s="358">
        <v>1.0173449999999999</v>
      </c>
      <c r="BQ46" s="358">
        <v>0.9906433</v>
      </c>
      <c r="BR46" s="358">
        <v>0.93802920000000001</v>
      </c>
      <c r="BS46" s="358">
        <v>0.89275720000000003</v>
      </c>
      <c r="BT46" s="358">
        <v>0.93002379999999996</v>
      </c>
      <c r="BU46" s="358">
        <v>0.93357449999999997</v>
      </c>
      <c r="BV46" s="358">
        <v>0.98343939999999996</v>
      </c>
    </row>
    <row r="47" spans="1:74" ht="12" customHeight="1" x14ac:dyDescent="0.2">
      <c r="A47" s="604"/>
      <c r="B47" s="606" t="s">
        <v>1016</v>
      </c>
      <c r="C47" s="607"/>
      <c r="D47" s="607"/>
      <c r="E47" s="607"/>
      <c r="F47" s="607"/>
      <c r="G47" s="607"/>
      <c r="H47" s="607"/>
      <c r="I47" s="607"/>
      <c r="J47" s="607"/>
      <c r="K47" s="607"/>
      <c r="L47" s="607"/>
      <c r="M47" s="607"/>
      <c r="N47" s="607"/>
      <c r="O47" s="607"/>
      <c r="P47" s="607"/>
      <c r="Q47" s="607"/>
      <c r="R47" s="607"/>
      <c r="S47" s="607"/>
      <c r="T47" s="607"/>
      <c r="U47" s="607"/>
      <c r="V47" s="607"/>
      <c r="W47" s="607"/>
      <c r="X47" s="607"/>
      <c r="Y47" s="607"/>
      <c r="Z47" s="607"/>
      <c r="AA47" s="607"/>
      <c r="AB47" s="607"/>
      <c r="AC47" s="607"/>
      <c r="AD47" s="607"/>
      <c r="AE47" s="607"/>
      <c r="AF47" s="607"/>
      <c r="AG47" s="607"/>
      <c r="AH47" s="607"/>
      <c r="AI47" s="607"/>
      <c r="AJ47" s="607"/>
      <c r="AK47" s="607"/>
      <c r="AL47" s="607"/>
      <c r="AM47" s="607"/>
      <c r="AN47" s="607"/>
      <c r="AO47" s="607"/>
      <c r="AP47" s="607"/>
      <c r="AQ47" s="607"/>
      <c r="AR47" s="607"/>
      <c r="AS47" s="607"/>
      <c r="AT47" s="607"/>
      <c r="AU47" s="607"/>
      <c r="AV47" s="607"/>
      <c r="AW47" s="607"/>
      <c r="AX47" s="607"/>
      <c r="AY47" s="607"/>
      <c r="AZ47" s="607"/>
      <c r="BA47" s="607"/>
      <c r="BB47" s="607"/>
      <c r="BC47" s="607"/>
      <c r="BD47" s="712"/>
      <c r="BE47" s="712"/>
      <c r="BF47" s="712"/>
      <c r="BG47" s="607"/>
      <c r="BH47" s="607"/>
      <c r="BI47" s="607"/>
      <c r="BJ47" s="607"/>
      <c r="BK47" s="607"/>
      <c r="BL47" s="607"/>
      <c r="BM47" s="607"/>
      <c r="BN47" s="607"/>
      <c r="BO47" s="607"/>
      <c r="BP47" s="607"/>
      <c r="BQ47" s="607"/>
      <c r="BR47" s="607"/>
      <c r="BS47" s="607"/>
      <c r="BT47" s="607"/>
      <c r="BU47" s="607"/>
      <c r="BV47" s="607"/>
    </row>
    <row r="48" spans="1:74" s="611" customFormat="1" ht="12" customHeight="1" x14ac:dyDescent="0.2">
      <c r="A48" s="608"/>
      <c r="B48" s="609" t="s">
        <v>0</v>
      </c>
      <c r="C48" s="610"/>
      <c r="D48" s="610"/>
      <c r="E48" s="610"/>
      <c r="F48" s="610"/>
      <c r="G48" s="610"/>
      <c r="H48" s="610"/>
      <c r="I48" s="610"/>
      <c r="J48" s="610"/>
      <c r="K48" s="610"/>
      <c r="L48" s="610"/>
      <c r="M48" s="610"/>
      <c r="N48" s="610"/>
      <c r="O48" s="610"/>
      <c r="P48" s="610"/>
      <c r="Q48" s="610"/>
      <c r="R48" s="610"/>
      <c r="S48" s="610"/>
      <c r="T48" s="610"/>
      <c r="U48" s="610"/>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713"/>
      <c r="BE48" s="713"/>
      <c r="BF48" s="713"/>
      <c r="BG48" s="610"/>
      <c r="BH48" s="610"/>
      <c r="BI48" s="610"/>
      <c r="BJ48" s="610"/>
      <c r="BK48" s="610"/>
      <c r="BL48" s="610"/>
      <c r="BM48" s="610"/>
      <c r="BN48" s="610"/>
      <c r="BO48" s="610"/>
      <c r="BP48" s="610"/>
      <c r="BQ48" s="610"/>
      <c r="BR48" s="610"/>
      <c r="BS48" s="610"/>
      <c r="BT48" s="610"/>
      <c r="BU48" s="610"/>
      <c r="BV48" s="610"/>
    </row>
    <row r="49" spans="1:74" s="611" customFormat="1" ht="12" customHeight="1" x14ac:dyDescent="0.2">
      <c r="A49" s="608"/>
      <c r="B49" s="609" t="s">
        <v>1280</v>
      </c>
      <c r="C49" s="610"/>
      <c r="D49" s="610"/>
      <c r="E49" s="610"/>
      <c r="F49" s="610"/>
      <c r="G49" s="610"/>
      <c r="H49" s="610"/>
      <c r="I49" s="610"/>
      <c r="J49" s="610"/>
      <c r="K49" s="610"/>
      <c r="L49" s="610"/>
      <c r="M49" s="610"/>
      <c r="N49" s="610"/>
      <c r="O49" s="610"/>
      <c r="P49" s="610"/>
      <c r="Q49" s="610"/>
      <c r="R49" s="610"/>
      <c r="S49" s="610"/>
      <c r="T49" s="610"/>
      <c r="U49" s="610"/>
      <c r="V49" s="610"/>
      <c r="W49" s="610"/>
      <c r="X49" s="610"/>
      <c r="Y49" s="610"/>
      <c r="Z49" s="610"/>
      <c r="AA49" s="610"/>
      <c r="AB49" s="610"/>
      <c r="AC49" s="610"/>
      <c r="AD49" s="610"/>
      <c r="AE49" s="610"/>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713"/>
      <c r="BE49" s="713"/>
      <c r="BF49" s="713"/>
      <c r="BG49" s="610"/>
      <c r="BH49" s="610"/>
      <c r="BI49" s="610"/>
      <c r="BJ49" s="610"/>
      <c r="BK49" s="610"/>
      <c r="BL49" s="610"/>
      <c r="BM49" s="610"/>
      <c r="BN49" s="610"/>
      <c r="BO49" s="610"/>
      <c r="BP49" s="610"/>
      <c r="BQ49" s="610"/>
      <c r="BR49" s="610"/>
      <c r="BS49" s="610"/>
      <c r="BT49" s="610"/>
      <c r="BU49" s="610"/>
      <c r="BV49" s="610"/>
    </row>
    <row r="50" spans="1:74" s="611" customFormat="1" ht="12.75" x14ac:dyDescent="0.2">
      <c r="A50" s="608"/>
      <c r="B50" s="609" t="s">
        <v>1032</v>
      </c>
      <c r="C50" s="610"/>
      <c r="D50" s="610"/>
      <c r="E50" s="610"/>
      <c r="F50" s="610"/>
      <c r="G50" s="610"/>
      <c r="H50" s="610"/>
      <c r="I50" s="610"/>
      <c r="J50" s="610"/>
      <c r="K50" s="610"/>
      <c r="L50" s="610"/>
      <c r="M50" s="610"/>
      <c r="N50" s="610"/>
      <c r="O50" s="610"/>
      <c r="P50" s="610"/>
      <c r="Q50" s="610"/>
      <c r="R50" s="610"/>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10"/>
      <c r="BD50" s="713"/>
      <c r="BE50" s="713"/>
      <c r="BF50" s="713"/>
      <c r="BG50" s="610"/>
      <c r="BH50" s="610"/>
      <c r="BI50" s="610"/>
      <c r="BJ50" s="610"/>
      <c r="BK50" s="610"/>
      <c r="BL50" s="610"/>
      <c r="BM50" s="610"/>
      <c r="BN50" s="610"/>
      <c r="BO50" s="610"/>
      <c r="BP50" s="610"/>
      <c r="BQ50" s="610"/>
      <c r="BR50" s="610"/>
      <c r="BS50" s="610"/>
      <c r="BT50" s="610"/>
      <c r="BU50" s="610"/>
      <c r="BV50" s="610"/>
    </row>
    <row r="51" spans="1:74" s="611" customFormat="1" x14ac:dyDescent="0.2">
      <c r="A51" s="608"/>
      <c r="B51" s="612" t="s">
        <v>1281</v>
      </c>
      <c r="C51" s="612"/>
      <c r="D51" s="612"/>
      <c r="E51" s="612"/>
      <c r="F51" s="612"/>
      <c r="G51" s="612"/>
      <c r="H51" s="612"/>
      <c r="I51" s="612"/>
      <c r="J51" s="612"/>
      <c r="K51" s="612"/>
      <c r="L51" s="612"/>
      <c r="M51" s="612"/>
      <c r="N51" s="612"/>
      <c r="O51" s="612"/>
      <c r="P51" s="612"/>
      <c r="Q51" s="612"/>
      <c r="R51" s="612"/>
      <c r="S51" s="612"/>
      <c r="T51" s="612"/>
      <c r="U51" s="612"/>
      <c r="V51" s="612"/>
      <c r="W51" s="612"/>
      <c r="X51" s="612"/>
      <c r="Y51" s="612"/>
      <c r="Z51" s="612"/>
      <c r="AA51" s="612"/>
      <c r="AB51" s="612"/>
      <c r="AC51" s="612"/>
      <c r="AD51" s="612"/>
      <c r="AE51" s="612"/>
      <c r="AF51" s="612"/>
      <c r="AG51" s="612"/>
      <c r="AH51" s="612"/>
      <c r="AI51" s="612"/>
      <c r="AJ51" s="612"/>
      <c r="AK51" s="612"/>
      <c r="AL51" s="612"/>
      <c r="AM51" s="612"/>
      <c r="AN51" s="612"/>
      <c r="AO51" s="612"/>
      <c r="AP51" s="612"/>
      <c r="AQ51" s="612"/>
      <c r="AR51" s="612"/>
      <c r="AS51" s="612"/>
      <c r="AT51" s="612"/>
      <c r="AU51" s="612"/>
      <c r="AV51" s="612"/>
      <c r="AW51" s="612"/>
      <c r="AX51" s="612"/>
      <c r="AY51" s="612"/>
      <c r="AZ51" s="612"/>
      <c r="BA51" s="612"/>
      <c r="BB51" s="612"/>
      <c r="BC51" s="612"/>
      <c r="BD51" s="714"/>
      <c r="BE51" s="714"/>
      <c r="BF51" s="714"/>
      <c r="BG51" s="612"/>
      <c r="BH51" s="612"/>
      <c r="BI51" s="612"/>
      <c r="BJ51" s="612"/>
      <c r="BK51" s="612"/>
      <c r="BL51" s="612"/>
      <c r="BM51" s="612"/>
      <c r="BN51" s="612"/>
      <c r="BO51" s="612"/>
      <c r="BP51" s="612"/>
      <c r="BQ51" s="612"/>
      <c r="BR51" s="612"/>
      <c r="BS51" s="612"/>
      <c r="BT51" s="612"/>
      <c r="BU51" s="612"/>
      <c r="BV51" s="612"/>
    </row>
    <row r="52" spans="1:74" s="611" customFormat="1" ht="12.75" x14ac:dyDescent="0.2">
      <c r="A52" s="608"/>
      <c r="B52" s="609" t="s">
        <v>1282</v>
      </c>
      <c r="C52" s="610"/>
      <c r="D52" s="610"/>
      <c r="E52" s="610"/>
      <c r="F52" s="610"/>
      <c r="G52" s="610"/>
      <c r="H52" s="610"/>
      <c r="I52" s="610"/>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713"/>
      <c r="BE52" s="713"/>
      <c r="BF52" s="713"/>
      <c r="BG52" s="610"/>
      <c r="BH52" s="610"/>
      <c r="BI52" s="610"/>
      <c r="BJ52" s="610"/>
      <c r="BK52" s="610"/>
      <c r="BL52" s="610"/>
      <c r="BM52" s="610"/>
      <c r="BN52" s="610"/>
      <c r="BO52" s="610"/>
      <c r="BP52" s="610"/>
      <c r="BQ52" s="610"/>
      <c r="BR52" s="610"/>
      <c r="BS52" s="610"/>
      <c r="BT52" s="610"/>
      <c r="BU52" s="610"/>
      <c r="BV52" s="610"/>
    </row>
    <row r="53" spans="1:74" s="611" customFormat="1" ht="12.75" x14ac:dyDescent="0.2">
      <c r="A53" s="608"/>
      <c r="B53" s="843" t="s">
        <v>1283</v>
      </c>
      <c r="C53" s="787"/>
      <c r="D53" s="787"/>
      <c r="E53" s="787"/>
      <c r="F53" s="787"/>
      <c r="G53" s="787"/>
      <c r="H53" s="787"/>
      <c r="I53" s="787"/>
      <c r="J53" s="787"/>
      <c r="K53" s="787"/>
      <c r="L53" s="787"/>
      <c r="M53" s="787"/>
      <c r="N53" s="787"/>
      <c r="O53" s="787"/>
      <c r="P53" s="787"/>
      <c r="Q53" s="783"/>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713"/>
      <c r="BE53" s="713"/>
      <c r="BF53" s="713"/>
      <c r="BG53" s="610"/>
      <c r="BH53" s="610"/>
      <c r="BI53" s="610"/>
      <c r="BJ53" s="610"/>
      <c r="BK53" s="610"/>
      <c r="BL53" s="610"/>
      <c r="BM53" s="610"/>
      <c r="BN53" s="610"/>
      <c r="BO53" s="610"/>
      <c r="BP53" s="610"/>
      <c r="BQ53" s="610"/>
      <c r="BR53" s="610"/>
      <c r="BS53" s="610"/>
      <c r="BT53" s="610"/>
      <c r="BU53" s="610"/>
      <c r="BV53" s="610"/>
    </row>
    <row r="54" spans="1:74" s="611" customFormat="1" ht="12" customHeight="1" x14ac:dyDescent="0.2">
      <c r="A54" s="608"/>
      <c r="B54" s="613" t="s">
        <v>494</v>
      </c>
      <c r="C54" s="610"/>
      <c r="D54" s="610"/>
      <c r="E54" s="610"/>
      <c r="F54" s="610"/>
      <c r="G54" s="610"/>
      <c r="H54" s="610"/>
      <c r="I54" s="61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713"/>
      <c r="BE54" s="713"/>
      <c r="BF54" s="713"/>
      <c r="BG54" s="610"/>
      <c r="BH54" s="610"/>
      <c r="BI54" s="610"/>
      <c r="BJ54" s="610"/>
      <c r="BK54" s="610"/>
      <c r="BL54" s="610"/>
      <c r="BM54" s="610"/>
      <c r="BN54" s="610"/>
      <c r="BO54" s="610"/>
      <c r="BP54" s="610"/>
      <c r="BQ54" s="610"/>
      <c r="BR54" s="610"/>
      <c r="BS54" s="610"/>
      <c r="BT54" s="610"/>
      <c r="BU54" s="610"/>
      <c r="BV54" s="610"/>
    </row>
    <row r="55" spans="1:74" s="611" customFormat="1" ht="22.35" customHeight="1" x14ac:dyDescent="0.2">
      <c r="A55" s="608"/>
      <c r="B55" s="614" t="s">
        <v>495</v>
      </c>
      <c r="C55" s="610"/>
      <c r="D55" s="610"/>
      <c r="E55" s="610"/>
      <c r="F55" s="610"/>
      <c r="G55" s="610"/>
      <c r="H55" s="610"/>
      <c r="I55" s="61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713"/>
      <c r="BE55" s="713"/>
      <c r="BF55" s="713"/>
      <c r="BG55" s="610"/>
      <c r="BH55" s="610"/>
      <c r="BI55" s="610"/>
      <c r="BJ55" s="610"/>
      <c r="BK55" s="610"/>
      <c r="BL55" s="610"/>
      <c r="BM55" s="610"/>
      <c r="BN55" s="610"/>
      <c r="BO55" s="610"/>
      <c r="BP55" s="610"/>
      <c r="BQ55" s="610"/>
      <c r="BR55" s="610"/>
      <c r="BS55" s="610"/>
      <c r="BT55" s="610"/>
      <c r="BU55" s="610"/>
      <c r="BV55" s="610"/>
    </row>
    <row r="56" spans="1:74" s="611" customFormat="1" ht="12" customHeight="1" x14ac:dyDescent="0.2">
      <c r="A56" s="608"/>
      <c r="B56" s="615" t="s">
        <v>1045</v>
      </c>
      <c r="C56" s="616"/>
      <c r="D56" s="616"/>
      <c r="E56" s="616"/>
      <c r="F56" s="616"/>
      <c r="G56" s="616"/>
      <c r="H56" s="616"/>
      <c r="I56" s="61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715"/>
      <c r="BE56" s="715"/>
      <c r="BF56" s="715"/>
      <c r="BG56" s="616"/>
      <c r="BH56" s="616"/>
      <c r="BI56" s="616"/>
      <c r="BJ56" s="616"/>
      <c r="BK56" s="616"/>
      <c r="BL56" s="616"/>
      <c r="BM56" s="616"/>
      <c r="BN56" s="616"/>
      <c r="BO56" s="616"/>
      <c r="BP56" s="616"/>
      <c r="BQ56" s="616"/>
      <c r="BR56" s="616"/>
      <c r="BS56" s="616"/>
      <c r="BT56" s="616"/>
      <c r="BU56" s="616"/>
      <c r="BV56" s="616"/>
    </row>
    <row r="57" spans="1:74" s="611" customFormat="1" ht="12" customHeight="1" x14ac:dyDescent="0.2">
      <c r="A57" s="608"/>
      <c r="B57" s="803" t="s">
        <v>1147</v>
      </c>
      <c r="C57" s="783"/>
      <c r="D57" s="783"/>
      <c r="E57" s="783"/>
      <c r="F57" s="783"/>
      <c r="G57" s="783"/>
      <c r="H57" s="783"/>
      <c r="I57" s="783"/>
      <c r="J57" s="783"/>
      <c r="K57" s="783"/>
      <c r="L57" s="783"/>
      <c r="M57" s="783"/>
      <c r="N57" s="783"/>
      <c r="O57" s="783"/>
      <c r="P57" s="783"/>
      <c r="Q57" s="783"/>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715"/>
      <c r="BE57" s="715"/>
      <c r="BF57" s="715"/>
      <c r="BG57" s="617"/>
      <c r="BH57" s="617"/>
      <c r="BI57" s="617"/>
      <c r="BJ57" s="617"/>
      <c r="BK57" s="617"/>
      <c r="BL57" s="617"/>
      <c r="BM57" s="617"/>
      <c r="BN57" s="617"/>
      <c r="BO57" s="617"/>
      <c r="BP57" s="617"/>
      <c r="BQ57" s="617"/>
      <c r="BR57" s="617"/>
      <c r="BS57" s="617"/>
      <c r="BT57" s="617"/>
      <c r="BU57" s="617"/>
      <c r="BV57" s="617"/>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A7" sqref="BA7:BA45"/>
    </sheetView>
  </sheetViews>
  <sheetFormatPr defaultColWidth="9.140625" defaultRowHeight="12" customHeight="1" x14ac:dyDescent="0.25"/>
  <cols>
    <col min="1" max="1" width="12.42578125" style="745" customWidth="1"/>
    <col min="2" max="2" width="26" style="745" customWidth="1"/>
    <col min="3" max="55" width="6.5703125" style="745" customWidth="1"/>
    <col min="56" max="58" width="6.5703125" style="763" customWidth="1"/>
    <col min="59" max="74" width="6.5703125" style="745" customWidth="1"/>
    <col min="75" max="16384" width="9.140625" style="745"/>
  </cols>
  <sheetData>
    <row r="1" spans="1:74" ht="12.75" customHeight="1" x14ac:dyDescent="0.25">
      <c r="A1" s="844" t="s">
        <v>995</v>
      </c>
      <c r="B1" s="748" t="s">
        <v>1284</v>
      </c>
      <c r="C1" s="746"/>
      <c r="D1" s="746"/>
      <c r="E1" s="746"/>
      <c r="F1" s="746"/>
      <c r="G1" s="746"/>
      <c r="H1" s="746"/>
      <c r="I1" s="746"/>
      <c r="J1" s="746"/>
      <c r="K1" s="746"/>
      <c r="L1" s="746"/>
      <c r="M1" s="746"/>
      <c r="N1" s="746"/>
      <c r="O1" s="746"/>
      <c r="P1" s="746"/>
      <c r="Q1" s="746"/>
    </row>
    <row r="2" spans="1:74" ht="12.75" customHeight="1" x14ac:dyDescent="0.25">
      <c r="A2" s="844"/>
      <c r="B2" s="747" t="str">
        <f>"U.S. Energy Information Administration  |  Short-Term Energy Outlook - "&amp;Dates!$D$1</f>
        <v>U.S. Energy Information Administration  |  Short-Term Energy Outlook - April 2018</v>
      </c>
      <c r="C2" s="746"/>
      <c r="D2" s="746"/>
      <c r="E2" s="746"/>
      <c r="F2" s="746"/>
      <c r="G2" s="746"/>
      <c r="H2" s="746"/>
      <c r="I2" s="746"/>
      <c r="J2" s="746"/>
      <c r="K2" s="746"/>
      <c r="L2" s="746"/>
      <c r="M2" s="746"/>
      <c r="N2" s="746"/>
      <c r="O2" s="746"/>
      <c r="P2" s="746"/>
      <c r="Q2" s="746"/>
    </row>
    <row r="3" spans="1:74" ht="12.75" customHeight="1" x14ac:dyDescent="0.25">
      <c r="A3" s="751"/>
      <c r="B3" s="752"/>
      <c r="C3" s="845">
        <f>Dates!D3</f>
        <v>2014</v>
      </c>
      <c r="D3" s="846"/>
      <c r="E3" s="846"/>
      <c r="F3" s="846"/>
      <c r="G3" s="846"/>
      <c r="H3" s="846"/>
      <c r="I3" s="846"/>
      <c r="J3" s="846"/>
      <c r="K3" s="846"/>
      <c r="L3" s="846"/>
      <c r="M3" s="846"/>
      <c r="N3" s="847"/>
      <c r="O3" s="845">
        <f>C3+1</f>
        <v>2015</v>
      </c>
      <c r="P3" s="846"/>
      <c r="Q3" s="846"/>
      <c r="R3" s="846"/>
      <c r="S3" s="846"/>
      <c r="T3" s="846"/>
      <c r="U3" s="846"/>
      <c r="V3" s="846"/>
      <c r="W3" s="846"/>
      <c r="X3" s="846"/>
      <c r="Y3" s="846"/>
      <c r="Z3" s="847"/>
      <c r="AA3" s="845">
        <f>O3+1</f>
        <v>2016</v>
      </c>
      <c r="AB3" s="846"/>
      <c r="AC3" s="846"/>
      <c r="AD3" s="846"/>
      <c r="AE3" s="846"/>
      <c r="AF3" s="846"/>
      <c r="AG3" s="846"/>
      <c r="AH3" s="846"/>
      <c r="AI3" s="846"/>
      <c r="AJ3" s="846"/>
      <c r="AK3" s="846"/>
      <c r="AL3" s="847"/>
      <c r="AM3" s="845">
        <f>AA3+1</f>
        <v>2017</v>
      </c>
      <c r="AN3" s="846"/>
      <c r="AO3" s="846"/>
      <c r="AP3" s="846"/>
      <c r="AQ3" s="846"/>
      <c r="AR3" s="846"/>
      <c r="AS3" s="846"/>
      <c r="AT3" s="846"/>
      <c r="AU3" s="846"/>
      <c r="AV3" s="846"/>
      <c r="AW3" s="846"/>
      <c r="AX3" s="847"/>
      <c r="AY3" s="845">
        <f>AM3+1</f>
        <v>2018</v>
      </c>
      <c r="AZ3" s="846"/>
      <c r="BA3" s="846"/>
      <c r="BB3" s="846"/>
      <c r="BC3" s="846"/>
      <c r="BD3" s="846"/>
      <c r="BE3" s="846"/>
      <c r="BF3" s="846"/>
      <c r="BG3" s="846"/>
      <c r="BH3" s="846"/>
      <c r="BI3" s="846"/>
      <c r="BJ3" s="847"/>
      <c r="BK3" s="845">
        <f>AY3+1</f>
        <v>2019</v>
      </c>
      <c r="BL3" s="846"/>
      <c r="BM3" s="846"/>
      <c r="BN3" s="846"/>
      <c r="BO3" s="846"/>
      <c r="BP3" s="846"/>
      <c r="BQ3" s="846"/>
      <c r="BR3" s="846"/>
      <c r="BS3" s="846"/>
      <c r="BT3" s="846"/>
      <c r="BU3" s="846"/>
      <c r="BV3" s="847"/>
    </row>
    <row r="4" spans="1:74" ht="12.75" customHeight="1" x14ac:dyDescent="0.25">
      <c r="A4" s="751"/>
      <c r="B4" s="753"/>
      <c r="C4" s="754" t="s">
        <v>606</v>
      </c>
      <c r="D4" s="754" t="s">
        <v>607</v>
      </c>
      <c r="E4" s="754" t="s">
        <v>608</v>
      </c>
      <c r="F4" s="754" t="s">
        <v>609</v>
      </c>
      <c r="G4" s="754" t="s">
        <v>610</v>
      </c>
      <c r="H4" s="754" t="s">
        <v>611</v>
      </c>
      <c r="I4" s="754" t="s">
        <v>612</v>
      </c>
      <c r="J4" s="754" t="s">
        <v>613</v>
      </c>
      <c r="K4" s="754" t="s">
        <v>614</v>
      </c>
      <c r="L4" s="754" t="s">
        <v>615</v>
      </c>
      <c r="M4" s="754" t="s">
        <v>616</v>
      </c>
      <c r="N4" s="754" t="s">
        <v>617</v>
      </c>
      <c r="O4" s="754" t="s">
        <v>606</v>
      </c>
      <c r="P4" s="754" t="s">
        <v>607</v>
      </c>
      <c r="Q4" s="754" t="s">
        <v>608</v>
      </c>
      <c r="R4" s="754" t="s">
        <v>609</v>
      </c>
      <c r="S4" s="754" t="s">
        <v>610</v>
      </c>
      <c r="T4" s="754" t="s">
        <v>611</v>
      </c>
      <c r="U4" s="754" t="s">
        <v>612</v>
      </c>
      <c r="V4" s="754" t="s">
        <v>613</v>
      </c>
      <c r="W4" s="754" t="s">
        <v>614</v>
      </c>
      <c r="X4" s="754" t="s">
        <v>615</v>
      </c>
      <c r="Y4" s="754" t="s">
        <v>616</v>
      </c>
      <c r="Z4" s="754" t="s">
        <v>617</v>
      </c>
      <c r="AA4" s="754" t="s">
        <v>606</v>
      </c>
      <c r="AB4" s="754" t="s">
        <v>607</v>
      </c>
      <c r="AC4" s="754" t="s">
        <v>608</v>
      </c>
      <c r="AD4" s="754" t="s">
        <v>609</v>
      </c>
      <c r="AE4" s="754" t="s">
        <v>610</v>
      </c>
      <c r="AF4" s="754" t="s">
        <v>611</v>
      </c>
      <c r="AG4" s="754" t="s">
        <v>612</v>
      </c>
      <c r="AH4" s="754" t="s">
        <v>613</v>
      </c>
      <c r="AI4" s="754" t="s">
        <v>614</v>
      </c>
      <c r="AJ4" s="754" t="s">
        <v>615</v>
      </c>
      <c r="AK4" s="754" t="s">
        <v>616</v>
      </c>
      <c r="AL4" s="754" t="s">
        <v>617</v>
      </c>
      <c r="AM4" s="754" t="s">
        <v>606</v>
      </c>
      <c r="AN4" s="754" t="s">
        <v>607</v>
      </c>
      <c r="AO4" s="754" t="s">
        <v>608</v>
      </c>
      <c r="AP4" s="754" t="s">
        <v>609</v>
      </c>
      <c r="AQ4" s="754" t="s">
        <v>610</v>
      </c>
      <c r="AR4" s="754" t="s">
        <v>611</v>
      </c>
      <c r="AS4" s="754" t="s">
        <v>612</v>
      </c>
      <c r="AT4" s="754" t="s">
        <v>613</v>
      </c>
      <c r="AU4" s="754" t="s">
        <v>614</v>
      </c>
      <c r="AV4" s="754" t="s">
        <v>615</v>
      </c>
      <c r="AW4" s="754" t="s">
        <v>616</v>
      </c>
      <c r="AX4" s="754" t="s">
        <v>617</v>
      </c>
      <c r="AY4" s="754" t="s">
        <v>606</v>
      </c>
      <c r="AZ4" s="754" t="s">
        <v>607</v>
      </c>
      <c r="BA4" s="754" t="s">
        <v>608</v>
      </c>
      <c r="BB4" s="754" t="s">
        <v>609</v>
      </c>
      <c r="BC4" s="754" t="s">
        <v>610</v>
      </c>
      <c r="BD4" s="754" t="s">
        <v>611</v>
      </c>
      <c r="BE4" s="754" t="s">
        <v>612</v>
      </c>
      <c r="BF4" s="754" t="s">
        <v>613</v>
      </c>
      <c r="BG4" s="754" t="s">
        <v>614</v>
      </c>
      <c r="BH4" s="754" t="s">
        <v>615</v>
      </c>
      <c r="BI4" s="754" t="s">
        <v>616</v>
      </c>
      <c r="BJ4" s="754" t="s">
        <v>617</v>
      </c>
      <c r="BK4" s="754" t="s">
        <v>606</v>
      </c>
      <c r="BL4" s="754" t="s">
        <v>607</v>
      </c>
      <c r="BM4" s="754" t="s">
        <v>608</v>
      </c>
      <c r="BN4" s="754" t="s">
        <v>609</v>
      </c>
      <c r="BO4" s="754" t="s">
        <v>610</v>
      </c>
      <c r="BP4" s="754" t="s">
        <v>611</v>
      </c>
      <c r="BQ4" s="754" t="s">
        <v>612</v>
      </c>
      <c r="BR4" s="754" t="s">
        <v>613</v>
      </c>
      <c r="BS4" s="754" t="s">
        <v>614</v>
      </c>
      <c r="BT4" s="754" t="s">
        <v>615</v>
      </c>
      <c r="BU4" s="754" t="s">
        <v>616</v>
      </c>
      <c r="BV4" s="754" t="s">
        <v>617</v>
      </c>
    </row>
    <row r="5" spans="1:74" ht="12" customHeight="1" x14ac:dyDescent="0.25">
      <c r="A5" s="751"/>
      <c r="B5" s="750" t="s">
        <v>1292</v>
      </c>
      <c r="C5" s="746"/>
      <c r="D5" s="746"/>
      <c r="E5" s="746"/>
      <c r="F5" s="746"/>
      <c r="G5" s="746"/>
      <c r="H5" s="746"/>
      <c r="I5" s="746"/>
      <c r="J5" s="746"/>
      <c r="K5" s="746"/>
      <c r="L5" s="746"/>
      <c r="M5" s="746"/>
      <c r="N5" s="746"/>
      <c r="O5" s="746"/>
      <c r="P5" s="746"/>
      <c r="Q5" s="746"/>
      <c r="BG5" s="763"/>
      <c r="BH5" s="763"/>
      <c r="BI5" s="763"/>
    </row>
    <row r="6" spans="1:74" ht="12" customHeight="1" x14ac:dyDescent="0.25">
      <c r="A6" s="751"/>
      <c r="B6" s="750" t="s">
        <v>1293</v>
      </c>
      <c r="C6" s="746"/>
      <c r="D6" s="746"/>
      <c r="E6" s="746"/>
      <c r="F6" s="746"/>
      <c r="G6" s="746"/>
      <c r="H6" s="746"/>
      <c r="I6" s="746"/>
      <c r="J6" s="746"/>
      <c r="K6" s="746"/>
      <c r="L6" s="746"/>
      <c r="M6" s="746"/>
      <c r="N6" s="746"/>
      <c r="O6" s="746"/>
      <c r="P6" s="746"/>
      <c r="Q6" s="746"/>
      <c r="BG6" s="763"/>
      <c r="BH6" s="763"/>
      <c r="BI6" s="763"/>
    </row>
    <row r="7" spans="1:74" ht="12" customHeight="1" x14ac:dyDescent="0.25">
      <c r="A7" s="751" t="s">
        <v>1285</v>
      </c>
      <c r="B7" s="749" t="s">
        <v>1294</v>
      </c>
      <c r="C7" s="761">
        <v>7046.3</v>
      </c>
      <c r="D7" s="761">
        <v>7051.7</v>
      </c>
      <c r="E7" s="761">
        <v>7060</v>
      </c>
      <c r="F7" s="761">
        <v>7069.9</v>
      </c>
      <c r="G7" s="761">
        <v>7072.9</v>
      </c>
      <c r="H7" s="761">
        <v>7075.8</v>
      </c>
      <c r="I7" s="761">
        <v>7082.8</v>
      </c>
      <c r="J7" s="761">
        <v>7108</v>
      </c>
      <c r="K7" s="761">
        <v>7108</v>
      </c>
      <c r="L7" s="761">
        <v>7152.4</v>
      </c>
      <c r="M7" s="761">
        <v>7158.1</v>
      </c>
      <c r="N7" s="761">
        <v>7161.9</v>
      </c>
      <c r="O7" s="761">
        <v>7299.2</v>
      </c>
      <c r="P7" s="761">
        <v>7305.6</v>
      </c>
      <c r="Q7" s="761">
        <v>7309.8</v>
      </c>
      <c r="R7" s="761">
        <v>7307.7</v>
      </c>
      <c r="S7" s="761">
        <v>7307.7</v>
      </c>
      <c r="T7" s="761">
        <v>7307.7</v>
      </c>
      <c r="U7" s="761">
        <v>7332.7</v>
      </c>
      <c r="V7" s="761">
        <v>7332.7</v>
      </c>
      <c r="W7" s="761">
        <v>7291.5</v>
      </c>
      <c r="X7" s="761">
        <v>7291.5</v>
      </c>
      <c r="Y7" s="761">
        <v>7238.6</v>
      </c>
      <c r="Z7" s="761">
        <v>7230.6</v>
      </c>
      <c r="AA7" s="761">
        <v>7344.6</v>
      </c>
      <c r="AB7" s="761">
        <v>7344.6</v>
      </c>
      <c r="AC7" s="761">
        <v>7343.3</v>
      </c>
      <c r="AD7" s="761">
        <v>7367.1</v>
      </c>
      <c r="AE7" s="761">
        <v>7367.9</v>
      </c>
      <c r="AF7" s="761">
        <v>7375.8</v>
      </c>
      <c r="AG7" s="761">
        <v>7377.4</v>
      </c>
      <c r="AH7" s="761">
        <v>7364.8</v>
      </c>
      <c r="AI7" s="761">
        <v>7368.8</v>
      </c>
      <c r="AJ7" s="761">
        <v>7380.2</v>
      </c>
      <c r="AK7" s="761">
        <v>7399.6</v>
      </c>
      <c r="AL7" s="761">
        <v>7355.9</v>
      </c>
      <c r="AM7" s="761">
        <v>7303</v>
      </c>
      <c r="AN7" s="761">
        <v>7301.4</v>
      </c>
      <c r="AO7" s="761">
        <v>7309.8</v>
      </c>
      <c r="AP7" s="761">
        <v>7331.8</v>
      </c>
      <c r="AQ7" s="761">
        <v>7330.8</v>
      </c>
      <c r="AR7" s="761">
        <v>7345.3</v>
      </c>
      <c r="AS7" s="761">
        <v>7398.5</v>
      </c>
      <c r="AT7" s="761">
        <v>7398.5</v>
      </c>
      <c r="AU7" s="761">
        <v>7398.5</v>
      </c>
      <c r="AV7" s="761">
        <v>7398.5</v>
      </c>
      <c r="AW7" s="761">
        <v>7401.8</v>
      </c>
      <c r="AX7" s="761">
        <v>7391</v>
      </c>
      <c r="AY7" s="761">
        <v>7389.6</v>
      </c>
      <c r="AZ7" s="761">
        <v>7392.6</v>
      </c>
      <c r="BA7" s="761">
        <v>7445</v>
      </c>
      <c r="BB7" s="765">
        <v>7445</v>
      </c>
      <c r="BC7" s="765">
        <v>7443</v>
      </c>
      <c r="BD7" s="765">
        <v>7431.3</v>
      </c>
      <c r="BE7" s="765">
        <v>7429.3</v>
      </c>
      <c r="BF7" s="765">
        <v>7429.3</v>
      </c>
      <c r="BG7" s="765">
        <v>7429.3</v>
      </c>
      <c r="BH7" s="765">
        <v>7429.3</v>
      </c>
      <c r="BI7" s="765">
        <v>7429.3</v>
      </c>
      <c r="BJ7" s="765">
        <v>7462.9</v>
      </c>
      <c r="BK7" s="765">
        <v>7464.5</v>
      </c>
      <c r="BL7" s="765">
        <v>7464.5</v>
      </c>
      <c r="BM7" s="765">
        <v>7623</v>
      </c>
      <c r="BN7" s="765">
        <v>7623</v>
      </c>
      <c r="BO7" s="765">
        <v>7623</v>
      </c>
      <c r="BP7" s="765">
        <v>7623</v>
      </c>
      <c r="BQ7" s="765">
        <v>7623</v>
      </c>
      <c r="BR7" s="765">
        <v>7623</v>
      </c>
      <c r="BS7" s="765">
        <v>7623</v>
      </c>
      <c r="BT7" s="765">
        <v>7623</v>
      </c>
      <c r="BU7" s="765">
        <v>7623</v>
      </c>
      <c r="BV7" s="765">
        <v>7623</v>
      </c>
    </row>
    <row r="8" spans="1:74" ht="12" customHeight="1" x14ac:dyDescent="0.25">
      <c r="A8" s="751" t="s">
        <v>1286</v>
      </c>
      <c r="B8" s="749" t="s">
        <v>1295</v>
      </c>
      <c r="C8" s="761">
        <v>4155.8999999999996</v>
      </c>
      <c r="D8" s="761">
        <v>4161.3</v>
      </c>
      <c r="E8" s="761">
        <v>4169.6000000000004</v>
      </c>
      <c r="F8" s="761">
        <v>4179.5</v>
      </c>
      <c r="G8" s="761">
        <v>4182.5</v>
      </c>
      <c r="H8" s="761">
        <v>4185.3999999999996</v>
      </c>
      <c r="I8" s="761">
        <v>4192.3999999999996</v>
      </c>
      <c r="J8" s="761">
        <v>4217.6000000000004</v>
      </c>
      <c r="K8" s="761">
        <v>4217.6000000000004</v>
      </c>
      <c r="L8" s="761">
        <v>4215.5</v>
      </c>
      <c r="M8" s="761">
        <v>4221.2</v>
      </c>
      <c r="N8" s="761">
        <v>4225</v>
      </c>
      <c r="O8" s="761">
        <v>4140.8999999999996</v>
      </c>
      <c r="P8" s="761">
        <v>4147.3</v>
      </c>
      <c r="Q8" s="761">
        <v>4151.5</v>
      </c>
      <c r="R8" s="761">
        <v>4149.3999999999996</v>
      </c>
      <c r="S8" s="761">
        <v>4149.3999999999996</v>
      </c>
      <c r="T8" s="761">
        <v>4149.3999999999996</v>
      </c>
      <c r="U8" s="761">
        <v>4174.3999999999996</v>
      </c>
      <c r="V8" s="761">
        <v>4174.3999999999996</v>
      </c>
      <c r="W8" s="761">
        <v>4176.2</v>
      </c>
      <c r="X8" s="761">
        <v>4176.2</v>
      </c>
      <c r="Y8" s="761">
        <v>4173.3</v>
      </c>
      <c r="Z8" s="761">
        <v>4165.3</v>
      </c>
      <c r="AA8" s="761">
        <v>4127</v>
      </c>
      <c r="AB8" s="761">
        <v>4127</v>
      </c>
      <c r="AC8" s="761">
        <v>4125.7</v>
      </c>
      <c r="AD8" s="761">
        <v>4149.5</v>
      </c>
      <c r="AE8" s="761">
        <v>4150.3</v>
      </c>
      <c r="AF8" s="761">
        <v>4158.2</v>
      </c>
      <c r="AG8" s="761">
        <v>4159.8</v>
      </c>
      <c r="AH8" s="761">
        <v>4165.2</v>
      </c>
      <c r="AI8" s="761">
        <v>4169.2</v>
      </c>
      <c r="AJ8" s="761">
        <v>4173.5</v>
      </c>
      <c r="AK8" s="761">
        <v>4192.8999999999996</v>
      </c>
      <c r="AL8" s="761">
        <v>4190.3</v>
      </c>
      <c r="AM8" s="761">
        <v>4175.8999999999996</v>
      </c>
      <c r="AN8" s="761">
        <v>4174.3</v>
      </c>
      <c r="AO8" s="761">
        <v>4182.7</v>
      </c>
      <c r="AP8" s="761">
        <v>4204.7</v>
      </c>
      <c r="AQ8" s="761">
        <v>4203.7</v>
      </c>
      <c r="AR8" s="761">
        <v>4218.2</v>
      </c>
      <c r="AS8" s="761">
        <v>4221.3999999999996</v>
      </c>
      <c r="AT8" s="761">
        <v>4221.3999999999996</v>
      </c>
      <c r="AU8" s="761">
        <v>4221.3999999999996</v>
      </c>
      <c r="AV8" s="761">
        <v>4221.3999999999996</v>
      </c>
      <c r="AW8" s="761">
        <v>4224.7</v>
      </c>
      <c r="AX8" s="761">
        <v>4219.3999999999996</v>
      </c>
      <c r="AY8" s="761">
        <v>4218</v>
      </c>
      <c r="AZ8" s="761">
        <v>4221</v>
      </c>
      <c r="BA8" s="761">
        <v>4273.3999999999996</v>
      </c>
      <c r="BB8" s="765">
        <v>4273.3999999999996</v>
      </c>
      <c r="BC8" s="765">
        <v>4271.3999999999996</v>
      </c>
      <c r="BD8" s="765">
        <v>4259.7</v>
      </c>
      <c r="BE8" s="765">
        <v>4257.7</v>
      </c>
      <c r="BF8" s="765">
        <v>4257.7</v>
      </c>
      <c r="BG8" s="765">
        <v>4257.7</v>
      </c>
      <c r="BH8" s="765">
        <v>4257.7</v>
      </c>
      <c r="BI8" s="765">
        <v>4257.7</v>
      </c>
      <c r="BJ8" s="765">
        <v>4291.3</v>
      </c>
      <c r="BK8" s="765">
        <v>4292.8999999999996</v>
      </c>
      <c r="BL8" s="765">
        <v>4292.8999999999996</v>
      </c>
      <c r="BM8" s="765">
        <v>4292.8999999999996</v>
      </c>
      <c r="BN8" s="765">
        <v>4292.8999999999996</v>
      </c>
      <c r="BO8" s="765">
        <v>4292.8999999999996</v>
      </c>
      <c r="BP8" s="765">
        <v>4292.8999999999996</v>
      </c>
      <c r="BQ8" s="765">
        <v>4292.8999999999996</v>
      </c>
      <c r="BR8" s="765">
        <v>4292.8999999999996</v>
      </c>
      <c r="BS8" s="765">
        <v>4292.8999999999996</v>
      </c>
      <c r="BT8" s="765">
        <v>4292.8999999999996</v>
      </c>
      <c r="BU8" s="765">
        <v>4292.8999999999996</v>
      </c>
      <c r="BV8" s="765">
        <v>4292.8999999999996</v>
      </c>
    </row>
    <row r="9" spans="1:74" ht="12" customHeight="1" x14ac:dyDescent="0.25">
      <c r="A9" s="751" t="s">
        <v>1287</v>
      </c>
      <c r="B9" s="749" t="s">
        <v>1296</v>
      </c>
      <c r="C9" s="761">
        <v>2890.4</v>
      </c>
      <c r="D9" s="761">
        <v>2890.4</v>
      </c>
      <c r="E9" s="761">
        <v>2890.4</v>
      </c>
      <c r="F9" s="761">
        <v>2890.4</v>
      </c>
      <c r="G9" s="761">
        <v>2890.4</v>
      </c>
      <c r="H9" s="761">
        <v>2890.4</v>
      </c>
      <c r="I9" s="761">
        <v>2890.4</v>
      </c>
      <c r="J9" s="761">
        <v>2890.4</v>
      </c>
      <c r="K9" s="761">
        <v>2890.4</v>
      </c>
      <c r="L9" s="761">
        <v>2936.9</v>
      </c>
      <c r="M9" s="761">
        <v>2936.9</v>
      </c>
      <c r="N9" s="761">
        <v>2936.9</v>
      </c>
      <c r="O9" s="761">
        <v>3158.3</v>
      </c>
      <c r="P9" s="761">
        <v>3158.3</v>
      </c>
      <c r="Q9" s="761">
        <v>3158.3</v>
      </c>
      <c r="R9" s="761">
        <v>3158.3</v>
      </c>
      <c r="S9" s="761">
        <v>3158.3</v>
      </c>
      <c r="T9" s="761">
        <v>3158.3</v>
      </c>
      <c r="U9" s="761">
        <v>3158.3</v>
      </c>
      <c r="V9" s="761">
        <v>3158.3</v>
      </c>
      <c r="W9" s="761">
        <v>3115.3</v>
      </c>
      <c r="X9" s="761">
        <v>3115.3</v>
      </c>
      <c r="Y9" s="761">
        <v>3065.3</v>
      </c>
      <c r="Z9" s="761">
        <v>3065.3</v>
      </c>
      <c r="AA9" s="761">
        <v>3217.6</v>
      </c>
      <c r="AB9" s="761">
        <v>3217.6</v>
      </c>
      <c r="AC9" s="761">
        <v>3217.6</v>
      </c>
      <c r="AD9" s="761">
        <v>3217.6</v>
      </c>
      <c r="AE9" s="761">
        <v>3217.6</v>
      </c>
      <c r="AF9" s="761">
        <v>3217.6</v>
      </c>
      <c r="AG9" s="761">
        <v>3217.6</v>
      </c>
      <c r="AH9" s="761">
        <v>3199.6</v>
      </c>
      <c r="AI9" s="761">
        <v>3199.6</v>
      </c>
      <c r="AJ9" s="761">
        <v>3206.7</v>
      </c>
      <c r="AK9" s="761">
        <v>3206.7</v>
      </c>
      <c r="AL9" s="761">
        <v>3165.6</v>
      </c>
      <c r="AM9" s="761">
        <v>3127.1</v>
      </c>
      <c r="AN9" s="761">
        <v>3127.1</v>
      </c>
      <c r="AO9" s="761">
        <v>3127.1</v>
      </c>
      <c r="AP9" s="761">
        <v>3127.1</v>
      </c>
      <c r="AQ9" s="761">
        <v>3127.1</v>
      </c>
      <c r="AR9" s="761">
        <v>3127.1</v>
      </c>
      <c r="AS9" s="761">
        <v>3177.1</v>
      </c>
      <c r="AT9" s="761">
        <v>3177.1</v>
      </c>
      <c r="AU9" s="761">
        <v>3177.1</v>
      </c>
      <c r="AV9" s="761">
        <v>3177.1</v>
      </c>
      <c r="AW9" s="761">
        <v>3177.1</v>
      </c>
      <c r="AX9" s="761">
        <v>3171.6</v>
      </c>
      <c r="AY9" s="761">
        <v>3171.6</v>
      </c>
      <c r="AZ9" s="761">
        <v>3171.6</v>
      </c>
      <c r="BA9" s="761">
        <v>3171.6</v>
      </c>
      <c r="BB9" s="765">
        <v>3171.6</v>
      </c>
      <c r="BC9" s="765">
        <v>3171.6</v>
      </c>
      <c r="BD9" s="765">
        <v>3171.6</v>
      </c>
      <c r="BE9" s="765">
        <v>3171.6</v>
      </c>
      <c r="BF9" s="765">
        <v>3171.6</v>
      </c>
      <c r="BG9" s="765">
        <v>3171.6</v>
      </c>
      <c r="BH9" s="765">
        <v>3171.6</v>
      </c>
      <c r="BI9" s="765">
        <v>3171.6</v>
      </c>
      <c r="BJ9" s="765">
        <v>3171.6</v>
      </c>
      <c r="BK9" s="765">
        <v>3171.6</v>
      </c>
      <c r="BL9" s="765">
        <v>3171.6</v>
      </c>
      <c r="BM9" s="765">
        <v>3330.1</v>
      </c>
      <c r="BN9" s="765">
        <v>3330.1</v>
      </c>
      <c r="BO9" s="765">
        <v>3330.1</v>
      </c>
      <c r="BP9" s="765">
        <v>3330.1</v>
      </c>
      <c r="BQ9" s="765">
        <v>3330.1</v>
      </c>
      <c r="BR9" s="765">
        <v>3330.1</v>
      </c>
      <c r="BS9" s="765">
        <v>3330.1</v>
      </c>
      <c r="BT9" s="765">
        <v>3330.1</v>
      </c>
      <c r="BU9" s="765">
        <v>3330.1</v>
      </c>
      <c r="BV9" s="765">
        <v>3330.1</v>
      </c>
    </row>
    <row r="10" spans="1:74" ht="12" customHeight="1" x14ac:dyDescent="0.25">
      <c r="A10" s="751" t="s">
        <v>1288</v>
      </c>
      <c r="B10" s="749" t="s">
        <v>1297</v>
      </c>
      <c r="C10" s="761">
        <v>79343.199999999997</v>
      </c>
      <c r="D10" s="761">
        <v>79354.399999999994</v>
      </c>
      <c r="E10" s="761">
        <v>79330.399999999994</v>
      </c>
      <c r="F10" s="761">
        <v>79338.399999999994</v>
      </c>
      <c r="G10" s="761">
        <v>79340.800000000003</v>
      </c>
      <c r="H10" s="761">
        <v>79464</v>
      </c>
      <c r="I10" s="761">
        <v>79464</v>
      </c>
      <c r="J10" s="761">
        <v>79353.2</v>
      </c>
      <c r="K10" s="761">
        <v>79353.2</v>
      </c>
      <c r="L10" s="761">
        <v>79369.100000000006</v>
      </c>
      <c r="M10" s="761">
        <v>79369.100000000006</v>
      </c>
      <c r="N10" s="761">
        <v>79376.600000000006</v>
      </c>
      <c r="O10" s="761">
        <v>79342.8</v>
      </c>
      <c r="P10" s="761">
        <v>79342.8</v>
      </c>
      <c r="Q10" s="761">
        <v>79342.8</v>
      </c>
      <c r="R10" s="761">
        <v>79342.8</v>
      </c>
      <c r="S10" s="761">
        <v>79345.8</v>
      </c>
      <c r="T10" s="761">
        <v>79466.3</v>
      </c>
      <c r="U10" s="761">
        <v>79466.3</v>
      </c>
      <c r="V10" s="761">
        <v>79362.5</v>
      </c>
      <c r="W10" s="761">
        <v>79363.5</v>
      </c>
      <c r="X10" s="761">
        <v>79363.5</v>
      </c>
      <c r="Y10" s="761">
        <v>79363.5</v>
      </c>
      <c r="Z10" s="761">
        <v>79385.5</v>
      </c>
      <c r="AA10" s="761">
        <v>79375.600000000006</v>
      </c>
      <c r="AB10" s="761">
        <v>79432.600000000006</v>
      </c>
      <c r="AC10" s="761">
        <v>79461.899999999994</v>
      </c>
      <c r="AD10" s="761">
        <v>79499.3</v>
      </c>
      <c r="AE10" s="761">
        <v>79499.3</v>
      </c>
      <c r="AF10" s="761">
        <v>79528.600000000006</v>
      </c>
      <c r="AG10" s="761">
        <v>79653.5</v>
      </c>
      <c r="AH10" s="761">
        <v>79549.7</v>
      </c>
      <c r="AI10" s="761">
        <v>79549.7</v>
      </c>
      <c r="AJ10" s="761">
        <v>79556.2</v>
      </c>
      <c r="AK10" s="761">
        <v>79556.2</v>
      </c>
      <c r="AL10" s="761">
        <v>79556.2</v>
      </c>
      <c r="AM10" s="761">
        <v>79570.399999999994</v>
      </c>
      <c r="AN10" s="761">
        <v>79570.399999999994</v>
      </c>
      <c r="AO10" s="761">
        <v>79572.800000000003</v>
      </c>
      <c r="AP10" s="761">
        <v>79573.3</v>
      </c>
      <c r="AQ10" s="761">
        <v>79573.3</v>
      </c>
      <c r="AR10" s="761">
        <v>79580.600000000006</v>
      </c>
      <c r="AS10" s="761">
        <v>79631.199999999997</v>
      </c>
      <c r="AT10" s="761">
        <v>79681.7</v>
      </c>
      <c r="AU10" s="761">
        <v>79681.7</v>
      </c>
      <c r="AV10" s="761">
        <v>79681.7</v>
      </c>
      <c r="AW10" s="761">
        <v>79684.3</v>
      </c>
      <c r="AX10" s="761">
        <v>79684.3</v>
      </c>
      <c r="AY10" s="761">
        <v>79684.3</v>
      </c>
      <c r="AZ10" s="761">
        <v>79696.3</v>
      </c>
      <c r="BA10" s="761">
        <v>79696.3</v>
      </c>
      <c r="BB10" s="765">
        <v>79718.899999999994</v>
      </c>
      <c r="BC10" s="765">
        <v>79736.899999999994</v>
      </c>
      <c r="BD10" s="765">
        <v>79736.899999999994</v>
      </c>
      <c r="BE10" s="765">
        <v>79736.100000000006</v>
      </c>
      <c r="BF10" s="765">
        <v>79858.100000000006</v>
      </c>
      <c r="BG10" s="765">
        <v>79858.100000000006</v>
      </c>
      <c r="BH10" s="765">
        <v>79858.100000000006</v>
      </c>
      <c r="BI10" s="765">
        <v>79861.8</v>
      </c>
      <c r="BJ10" s="765">
        <v>79879.3</v>
      </c>
      <c r="BK10" s="765">
        <v>79898.899999999994</v>
      </c>
      <c r="BL10" s="765">
        <v>79912.399999999994</v>
      </c>
      <c r="BM10" s="765">
        <v>79912.399999999994</v>
      </c>
      <c r="BN10" s="765">
        <v>79912.399999999994</v>
      </c>
      <c r="BO10" s="765">
        <v>79912.399999999994</v>
      </c>
      <c r="BP10" s="765">
        <v>79939.899999999994</v>
      </c>
      <c r="BQ10" s="765">
        <v>79941</v>
      </c>
      <c r="BR10" s="765">
        <v>79837.7</v>
      </c>
      <c r="BS10" s="765">
        <v>79892.7</v>
      </c>
      <c r="BT10" s="765">
        <v>79894.7</v>
      </c>
      <c r="BU10" s="765">
        <v>79894.7</v>
      </c>
      <c r="BV10" s="765">
        <v>79926.8</v>
      </c>
    </row>
    <row r="11" spans="1:74" ht="12" customHeight="1" x14ac:dyDescent="0.25">
      <c r="A11" s="751" t="s">
        <v>1289</v>
      </c>
      <c r="B11" s="749" t="s">
        <v>94</v>
      </c>
      <c r="C11" s="761">
        <v>2514.3000000000002</v>
      </c>
      <c r="D11" s="761">
        <v>2514.3000000000002</v>
      </c>
      <c r="E11" s="761">
        <v>2514.3000000000002</v>
      </c>
      <c r="F11" s="761">
        <v>2514.3000000000002</v>
      </c>
      <c r="G11" s="761">
        <v>2514.3000000000002</v>
      </c>
      <c r="H11" s="761">
        <v>2514.3000000000002</v>
      </c>
      <c r="I11" s="761">
        <v>2514.3000000000002</v>
      </c>
      <c r="J11" s="761">
        <v>2514.3000000000002</v>
      </c>
      <c r="K11" s="761">
        <v>2514.3000000000002</v>
      </c>
      <c r="L11" s="761">
        <v>2514.3000000000002</v>
      </c>
      <c r="M11" s="761">
        <v>2514.3000000000002</v>
      </c>
      <c r="N11" s="761">
        <v>2514.3000000000002</v>
      </c>
      <c r="O11" s="761">
        <v>2493.5</v>
      </c>
      <c r="P11" s="761">
        <v>2523.5</v>
      </c>
      <c r="Q11" s="761">
        <v>2523.5</v>
      </c>
      <c r="R11" s="761">
        <v>2523.5</v>
      </c>
      <c r="S11" s="761">
        <v>2523.5</v>
      </c>
      <c r="T11" s="761">
        <v>2523.5</v>
      </c>
      <c r="U11" s="761">
        <v>2523.5</v>
      </c>
      <c r="V11" s="761">
        <v>2523.5</v>
      </c>
      <c r="W11" s="761">
        <v>2539.6999999999998</v>
      </c>
      <c r="X11" s="761">
        <v>2541.5</v>
      </c>
      <c r="Y11" s="761">
        <v>2541.5</v>
      </c>
      <c r="Z11" s="761">
        <v>2541.5</v>
      </c>
      <c r="AA11" s="761">
        <v>2516.6</v>
      </c>
      <c r="AB11" s="761">
        <v>2516.6</v>
      </c>
      <c r="AC11" s="761">
        <v>2516.6</v>
      </c>
      <c r="AD11" s="761">
        <v>2516.6</v>
      </c>
      <c r="AE11" s="761">
        <v>2516.6</v>
      </c>
      <c r="AF11" s="761">
        <v>2516.6</v>
      </c>
      <c r="AG11" s="761">
        <v>2516.6</v>
      </c>
      <c r="AH11" s="761">
        <v>2516.6</v>
      </c>
      <c r="AI11" s="761">
        <v>2516.6</v>
      </c>
      <c r="AJ11" s="761">
        <v>2516.6</v>
      </c>
      <c r="AK11" s="761">
        <v>2516.6</v>
      </c>
      <c r="AL11" s="761">
        <v>2516.6</v>
      </c>
      <c r="AM11" s="761">
        <v>2515.6</v>
      </c>
      <c r="AN11" s="761">
        <v>2515.6</v>
      </c>
      <c r="AO11" s="761">
        <v>2455.6</v>
      </c>
      <c r="AP11" s="761">
        <v>2455.6</v>
      </c>
      <c r="AQ11" s="761">
        <v>2455.6</v>
      </c>
      <c r="AR11" s="761">
        <v>2455.6</v>
      </c>
      <c r="AS11" s="761">
        <v>2455.6</v>
      </c>
      <c r="AT11" s="761">
        <v>2455.6</v>
      </c>
      <c r="AU11" s="761">
        <v>2455.6</v>
      </c>
      <c r="AV11" s="761">
        <v>2455.6</v>
      </c>
      <c r="AW11" s="761">
        <v>2455.6</v>
      </c>
      <c r="AX11" s="761">
        <v>2492.6</v>
      </c>
      <c r="AY11" s="761">
        <v>2508.6</v>
      </c>
      <c r="AZ11" s="761">
        <v>2508.6</v>
      </c>
      <c r="BA11" s="761">
        <v>2508.6</v>
      </c>
      <c r="BB11" s="765">
        <v>2508.6</v>
      </c>
      <c r="BC11" s="765">
        <v>2508.6</v>
      </c>
      <c r="BD11" s="765">
        <v>2508.6</v>
      </c>
      <c r="BE11" s="765">
        <v>2508.6</v>
      </c>
      <c r="BF11" s="765">
        <v>2508.6</v>
      </c>
      <c r="BG11" s="765">
        <v>2508.6</v>
      </c>
      <c r="BH11" s="765">
        <v>2508.6</v>
      </c>
      <c r="BI11" s="765">
        <v>2508.6</v>
      </c>
      <c r="BJ11" s="765">
        <v>2508.6</v>
      </c>
      <c r="BK11" s="765">
        <v>2516.5</v>
      </c>
      <c r="BL11" s="765">
        <v>2516.5</v>
      </c>
      <c r="BM11" s="765">
        <v>2516.5</v>
      </c>
      <c r="BN11" s="765">
        <v>2516.5</v>
      </c>
      <c r="BO11" s="765">
        <v>2516.5</v>
      </c>
      <c r="BP11" s="765">
        <v>2516.5</v>
      </c>
      <c r="BQ11" s="765">
        <v>2516.5</v>
      </c>
      <c r="BR11" s="765">
        <v>2516.5</v>
      </c>
      <c r="BS11" s="765">
        <v>2516.5</v>
      </c>
      <c r="BT11" s="765">
        <v>2516.5</v>
      </c>
      <c r="BU11" s="765">
        <v>2516.5</v>
      </c>
      <c r="BV11" s="765">
        <v>2551.5</v>
      </c>
    </row>
    <row r="12" spans="1:74" ht="12" customHeight="1" x14ac:dyDescent="0.25">
      <c r="A12" s="751" t="s">
        <v>1290</v>
      </c>
      <c r="B12" s="749" t="s">
        <v>1298</v>
      </c>
      <c r="C12" s="761">
        <v>6772</v>
      </c>
      <c r="D12" s="761">
        <v>6923.2</v>
      </c>
      <c r="E12" s="761">
        <v>7176.9</v>
      </c>
      <c r="F12" s="761">
        <v>7397</v>
      </c>
      <c r="G12" s="761">
        <v>7567.8</v>
      </c>
      <c r="H12" s="761">
        <v>7763.1</v>
      </c>
      <c r="I12" s="761">
        <v>7905.3</v>
      </c>
      <c r="J12" s="761">
        <v>8304</v>
      </c>
      <c r="K12" s="761">
        <v>8410.6</v>
      </c>
      <c r="L12" s="761">
        <v>8761</v>
      </c>
      <c r="M12" s="761">
        <v>9191</v>
      </c>
      <c r="N12" s="761">
        <v>10092.200000000001</v>
      </c>
      <c r="O12" s="761">
        <v>10324.5</v>
      </c>
      <c r="P12" s="761">
        <v>10478.299999999999</v>
      </c>
      <c r="Q12" s="761">
        <v>10523.9</v>
      </c>
      <c r="R12" s="761">
        <v>10590.2</v>
      </c>
      <c r="S12" s="761">
        <v>10783.9</v>
      </c>
      <c r="T12" s="761">
        <v>11054.8</v>
      </c>
      <c r="U12" s="761">
        <v>11130.7</v>
      </c>
      <c r="V12" s="761">
        <v>11361.3</v>
      </c>
      <c r="W12" s="761">
        <v>11465.1</v>
      </c>
      <c r="X12" s="761">
        <v>11571.6</v>
      </c>
      <c r="Y12" s="761">
        <v>12003.6</v>
      </c>
      <c r="Z12" s="761">
        <v>13374.2</v>
      </c>
      <c r="AA12" s="761">
        <v>13920.1</v>
      </c>
      <c r="AB12" s="761">
        <v>14064.8</v>
      </c>
      <c r="AC12" s="761">
        <v>14271.6</v>
      </c>
      <c r="AD12" s="761">
        <v>14745.7</v>
      </c>
      <c r="AE12" s="761">
        <v>14866.5</v>
      </c>
      <c r="AF12" s="761">
        <v>15080.5</v>
      </c>
      <c r="AG12" s="761">
        <v>15805.6</v>
      </c>
      <c r="AH12" s="761">
        <v>16740.3</v>
      </c>
      <c r="AI12" s="761">
        <v>17506.5</v>
      </c>
      <c r="AJ12" s="761">
        <v>17919</v>
      </c>
      <c r="AK12" s="761">
        <v>18633.8</v>
      </c>
      <c r="AL12" s="761">
        <v>21630.6</v>
      </c>
      <c r="AM12" s="761">
        <v>22016.400000000001</v>
      </c>
      <c r="AN12" s="761">
        <v>22203.9</v>
      </c>
      <c r="AO12" s="761">
        <v>22542.400000000001</v>
      </c>
      <c r="AP12" s="761">
        <v>23059.7</v>
      </c>
      <c r="AQ12" s="761">
        <v>23361.200000000001</v>
      </c>
      <c r="AR12" s="761">
        <v>23570.3</v>
      </c>
      <c r="AS12" s="761">
        <v>23683.5</v>
      </c>
      <c r="AT12" s="761">
        <v>23862.799999999999</v>
      </c>
      <c r="AU12" s="761">
        <v>24072</v>
      </c>
      <c r="AV12" s="761">
        <v>24420.1</v>
      </c>
      <c r="AW12" s="761">
        <v>24954.1</v>
      </c>
      <c r="AX12" s="761">
        <v>26328.9</v>
      </c>
      <c r="AY12" s="761">
        <v>27063.7</v>
      </c>
      <c r="AZ12" s="761">
        <v>27159.7</v>
      </c>
      <c r="BA12" s="761">
        <v>27903.7</v>
      </c>
      <c r="BB12" s="765">
        <v>28191</v>
      </c>
      <c r="BC12" s="765">
        <v>28466.7</v>
      </c>
      <c r="BD12" s="765">
        <v>28795.5</v>
      </c>
      <c r="BE12" s="765">
        <v>28936.799999999999</v>
      </c>
      <c r="BF12" s="765">
        <v>29061.4</v>
      </c>
      <c r="BG12" s="765">
        <v>29350.9</v>
      </c>
      <c r="BH12" s="765">
        <v>29618.2</v>
      </c>
      <c r="BI12" s="765">
        <v>29743.1</v>
      </c>
      <c r="BJ12" s="765">
        <v>31423.599999999999</v>
      </c>
      <c r="BK12" s="765">
        <v>31850.6</v>
      </c>
      <c r="BL12" s="765">
        <v>32275.599999999999</v>
      </c>
      <c r="BM12" s="765">
        <v>32810.199999999997</v>
      </c>
      <c r="BN12" s="765">
        <v>33351.9</v>
      </c>
      <c r="BO12" s="765">
        <v>33896.9</v>
      </c>
      <c r="BP12" s="765">
        <v>34683.9</v>
      </c>
      <c r="BQ12" s="765">
        <v>35108.9</v>
      </c>
      <c r="BR12" s="765">
        <v>35533.9</v>
      </c>
      <c r="BS12" s="765">
        <v>35958.9</v>
      </c>
      <c r="BT12" s="765">
        <v>36783.9</v>
      </c>
      <c r="BU12" s="765">
        <v>37208.9</v>
      </c>
      <c r="BV12" s="765">
        <v>42150.7</v>
      </c>
    </row>
    <row r="13" spans="1:74" ht="12" customHeight="1" x14ac:dyDescent="0.25">
      <c r="A13" s="751" t="s">
        <v>1291</v>
      </c>
      <c r="B13" s="749" t="s">
        <v>96</v>
      </c>
      <c r="C13" s="761">
        <v>59931.4</v>
      </c>
      <c r="D13" s="761">
        <v>60026</v>
      </c>
      <c r="E13" s="761">
        <v>60076</v>
      </c>
      <c r="F13" s="761">
        <v>60076</v>
      </c>
      <c r="G13" s="761">
        <v>60294.3</v>
      </c>
      <c r="H13" s="761">
        <v>60304</v>
      </c>
      <c r="I13" s="761">
        <v>60683</v>
      </c>
      <c r="J13" s="761">
        <v>61399.9</v>
      </c>
      <c r="K13" s="761">
        <v>61469.4</v>
      </c>
      <c r="L13" s="761">
        <v>61554.6</v>
      </c>
      <c r="M13" s="761">
        <v>61904.5</v>
      </c>
      <c r="N13" s="761">
        <v>64155.6</v>
      </c>
      <c r="O13" s="761">
        <v>65129.8</v>
      </c>
      <c r="P13" s="761">
        <v>65129.8</v>
      </c>
      <c r="Q13" s="761">
        <v>65227.8</v>
      </c>
      <c r="R13" s="761">
        <v>66253.7</v>
      </c>
      <c r="S13" s="761">
        <v>66533.7</v>
      </c>
      <c r="T13" s="761">
        <v>66798.600000000006</v>
      </c>
      <c r="U13" s="761">
        <v>67101.2</v>
      </c>
      <c r="V13" s="761">
        <v>68694.8</v>
      </c>
      <c r="W13" s="761">
        <v>69003.3</v>
      </c>
      <c r="X13" s="761">
        <v>69888.2</v>
      </c>
      <c r="Y13" s="761">
        <v>70128</v>
      </c>
      <c r="Z13" s="761">
        <v>72486.3</v>
      </c>
      <c r="AA13" s="761">
        <v>72972.800000000003</v>
      </c>
      <c r="AB13" s="761">
        <v>72972.800000000003</v>
      </c>
      <c r="AC13" s="761">
        <v>73331.399999999994</v>
      </c>
      <c r="AD13" s="761">
        <v>73493.7</v>
      </c>
      <c r="AE13" s="761">
        <v>73767.5</v>
      </c>
      <c r="AF13" s="761">
        <v>74187.899999999994</v>
      </c>
      <c r="AG13" s="761">
        <v>74629.5</v>
      </c>
      <c r="AH13" s="761">
        <v>74632.899999999994</v>
      </c>
      <c r="AI13" s="761">
        <v>74755.899999999994</v>
      </c>
      <c r="AJ13" s="761">
        <v>75388.800000000003</v>
      </c>
      <c r="AK13" s="761">
        <v>76265.7</v>
      </c>
      <c r="AL13" s="761">
        <v>81198</v>
      </c>
      <c r="AM13" s="761">
        <v>81575</v>
      </c>
      <c r="AN13" s="761">
        <v>81825.899999999994</v>
      </c>
      <c r="AO13" s="761">
        <v>82907.7</v>
      </c>
      <c r="AP13" s="761">
        <v>83058.899999999994</v>
      </c>
      <c r="AQ13" s="761">
        <v>83221.899999999994</v>
      </c>
      <c r="AR13" s="761">
        <v>83377</v>
      </c>
      <c r="AS13" s="761">
        <v>83848.5</v>
      </c>
      <c r="AT13" s="761">
        <v>83848.5</v>
      </c>
      <c r="AU13" s="761">
        <v>84097.7</v>
      </c>
      <c r="AV13" s="761">
        <v>84333.7</v>
      </c>
      <c r="AW13" s="761">
        <v>85297.600000000006</v>
      </c>
      <c r="AX13" s="761">
        <v>87463.9</v>
      </c>
      <c r="AY13" s="761">
        <v>88273</v>
      </c>
      <c r="AZ13" s="761">
        <v>88298</v>
      </c>
      <c r="BA13" s="761">
        <v>88502.5</v>
      </c>
      <c r="BB13" s="765">
        <v>88662.5</v>
      </c>
      <c r="BC13" s="765">
        <v>88662.5</v>
      </c>
      <c r="BD13" s="765">
        <v>88836.9</v>
      </c>
      <c r="BE13" s="765">
        <v>89446.9</v>
      </c>
      <c r="BF13" s="765">
        <v>89798.8</v>
      </c>
      <c r="BG13" s="765">
        <v>89798.8</v>
      </c>
      <c r="BH13" s="765">
        <v>91095.8</v>
      </c>
      <c r="BI13" s="765">
        <v>91398.3</v>
      </c>
      <c r="BJ13" s="765">
        <v>94172.3</v>
      </c>
      <c r="BK13" s="765">
        <v>94303.4</v>
      </c>
      <c r="BL13" s="765">
        <v>94303.4</v>
      </c>
      <c r="BM13" s="765">
        <v>95483.5</v>
      </c>
      <c r="BN13" s="765">
        <v>95771.5</v>
      </c>
      <c r="BO13" s="765">
        <v>95771.5</v>
      </c>
      <c r="BP13" s="765">
        <v>96132</v>
      </c>
      <c r="BQ13" s="765">
        <v>96137</v>
      </c>
      <c r="BR13" s="765">
        <v>96522</v>
      </c>
      <c r="BS13" s="765">
        <v>97112</v>
      </c>
      <c r="BT13" s="765">
        <v>97342</v>
      </c>
      <c r="BU13" s="765">
        <v>97342</v>
      </c>
      <c r="BV13" s="765">
        <v>103953.60000000001</v>
      </c>
    </row>
    <row r="14" spans="1:74" ht="12" customHeight="1" x14ac:dyDescent="0.25">
      <c r="A14" s="751"/>
      <c r="B14" s="750" t="s">
        <v>1299</v>
      </c>
      <c r="C14" s="750"/>
      <c r="D14" s="750"/>
      <c r="E14" s="750"/>
      <c r="F14" s="750"/>
      <c r="G14" s="750"/>
      <c r="H14" s="750"/>
      <c r="I14" s="750"/>
      <c r="J14" s="750"/>
      <c r="K14" s="750"/>
      <c r="L14" s="750"/>
      <c r="M14" s="750"/>
      <c r="N14" s="750"/>
      <c r="O14" s="750"/>
      <c r="P14" s="750"/>
      <c r="Q14" s="750"/>
      <c r="R14" s="750"/>
      <c r="S14" s="750"/>
      <c r="T14" s="750"/>
      <c r="U14" s="750"/>
      <c r="V14" s="750"/>
      <c r="W14" s="750"/>
      <c r="X14" s="750"/>
      <c r="Y14" s="750"/>
      <c r="Z14" s="750"/>
      <c r="AA14" s="750"/>
      <c r="AB14" s="750"/>
      <c r="AC14" s="750"/>
      <c r="AD14" s="750"/>
      <c r="AE14" s="750"/>
      <c r="AF14" s="750"/>
      <c r="AG14" s="750"/>
      <c r="AH14" s="750"/>
      <c r="AI14" s="750"/>
      <c r="AJ14" s="750"/>
      <c r="AK14" s="750"/>
      <c r="AL14" s="750"/>
      <c r="AM14" s="750"/>
      <c r="AN14" s="750"/>
      <c r="AO14" s="750"/>
      <c r="AP14" s="750"/>
      <c r="AQ14" s="750"/>
      <c r="AR14" s="750"/>
      <c r="AS14" s="750"/>
      <c r="AT14" s="750"/>
      <c r="AU14" s="750"/>
      <c r="AV14" s="750"/>
      <c r="AW14" s="750"/>
      <c r="AX14" s="750"/>
      <c r="AY14" s="750"/>
      <c r="AZ14" s="750"/>
      <c r="BA14" s="750"/>
      <c r="BB14" s="766"/>
      <c r="BC14" s="766"/>
      <c r="BD14" s="766"/>
      <c r="BE14" s="766"/>
      <c r="BF14" s="766"/>
      <c r="BG14" s="766"/>
      <c r="BH14" s="766"/>
      <c r="BI14" s="766"/>
      <c r="BJ14" s="766"/>
      <c r="BK14" s="766"/>
      <c r="BL14" s="766"/>
      <c r="BM14" s="766"/>
      <c r="BN14" s="766"/>
      <c r="BO14" s="766"/>
      <c r="BP14" s="766"/>
      <c r="BQ14" s="766"/>
      <c r="BR14" s="766"/>
      <c r="BS14" s="766"/>
      <c r="BT14" s="766"/>
      <c r="BU14" s="766"/>
      <c r="BV14" s="766"/>
    </row>
    <row r="15" spans="1:74" ht="12" customHeight="1" x14ac:dyDescent="0.25">
      <c r="A15" s="751" t="s">
        <v>1300</v>
      </c>
      <c r="B15" s="749" t="s">
        <v>1294</v>
      </c>
      <c r="C15" s="761">
        <v>6429.6</v>
      </c>
      <c r="D15" s="761">
        <v>6429.6</v>
      </c>
      <c r="E15" s="761">
        <v>6463.6</v>
      </c>
      <c r="F15" s="761">
        <v>6465.9</v>
      </c>
      <c r="G15" s="761">
        <v>6380.1</v>
      </c>
      <c r="H15" s="761">
        <v>6380.1</v>
      </c>
      <c r="I15" s="761">
        <v>6373.1</v>
      </c>
      <c r="J15" s="761">
        <v>6373.1</v>
      </c>
      <c r="K15" s="761">
        <v>6373.1</v>
      </c>
      <c r="L15" s="761">
        <v>6369.9</v>
      </c>
      <c r="M15" s="761">
        <v>6372.7</v>
      </c>
      <c r="N15" s="761">
        <v>6372.7</v>
      </c>
      <c r="O15" s="761">
        <v>6806.6</v>
      </c>
      <c r="P15" s="761">
        <v>6806.6</v>
      </c>
      <c r="Q15" s="761">
        <v>6806.6</v>
      </c>
      <c r="R15" s="761">
        <v>6830.4</v>
      </c>
      <c r="S15" s="761">
        <v>6830.4</v>
      </c>
      <c r="T15" s="761">
        <v>6829.6</v>
      </c>
      <c r="U15" s="761">
        <v>6829.6</v>
      </c>
      <c r="V15" s="761">
        <v>6856.5</v>
      </c>
      <c r="W15" s="761">
        <v>6859.3</v>
      </c>
      <c r="X15" s="761">
        <v>6876.3</v>
      </c>
      <c r="Y15" s="761">
        <v>6871.8</v>
      </c>
      <c r="Z15" s="761">
        <v>6850.8</v>
      </c>
      <c r="AA15" s="761">
        <v>6727.6</v>
      </c>
      <c r="AB15" s="761">
        <v>6726.2</v>
      </c>
      <c r="AC15" s="761">
        <v>6717.3</v>
      </c>
      <c r="AD15" s="761">
        <v>6714.3</v>
      </c>
      <c r="AE15" s="761">
        <v>6714</v>
      </c>
      <c r="AF15" s="761">
        <v>6713.6</v>
      </c>
      <c r="AG15" s="761">
        <v>6713.4</v>
      </c>
      <c r="AH15" s="761">
        <v>6712</v>
      </c>
      <c r="AI15" s="761">
        <v>6712</v>
      </c>
      <c r="AJ15" s="761">
        <v>6712</v>
      </c>
      <c r="AK15" s="761">
        <v>6712</v>
      </c>
      <c r="AL15" s="761">
        <v>6657</v>
      </c>
      <c r="AM15" s="761">
        <v>6717.2</v>
      </c>
      <c r="AN15" s="761">
        <v>6714.6</v>
      </c>
      <c r="AO15" s="761">
        <v>6766.1</v>
      </c>
      <c r="AP15" s="761">
        <v>6766.1</v>
      </c>
      <c r="AQ15" s="761">
        <v>6769.1</v>
      </c>
      <c r="AR15" s="761">
        <v>6779.4</v>
      </c>
      <c r="AS15" s="761">
        <v>6779.4</v>
      </c>
      <c r="AT15" s="761">
        <v>6780.3</v>
      </c>
      <c r="AU15" s="761">
        <v>6779.3</v>
      </c>
      <c r="AV15" s="761">
        <v>6779.3</v>
      </c>
      <c r="AW15" s="761">
        <v>6779.3</v>
      </c>
      <c r="AX15" s="761">
        <v>6768.3</v>
      </c>
      <c r="AY15" s="761">
        <v>6768.3</v>
      </c>
      <c r="AZ15" s="761">
        <v>6768.3</v>
      </c>
      <c r="BA15" s="761">
        <v>6768.3</v>
      </c>
      <c r="BB15" s="765">
        <v>6768.3</v>
      </c>
      <c r="BC15" s="765">
        <v>6768.3</v>
      </c>
      <c r="BD15" s="765">
        <v>6769.2</v>
      </c>
      <c r="BE15" s="765">
        <v>6769.2</v>
      </c>
      <c r="BF15" s="765">
        <v>6777.7</v>
      </c>
      <c r="BG15" s="765">
        <v>6777.7</v>
      </c>
      <c r="BH15" s="765">
        <v>6777.7</v>
      </c>
      <c r="BI15" s="765">
        <v>6777.7</v>
      </c>
      <c r="BJ15" s="765">
        <v>6777.7</v>
      </c>
      <c r="BK15" s="765">
        <v>6777.7</v>
      </c>
      <c r="BL15" s="765">
        <v>6777.7</v>
      </c>
      <c r="BM15" s="765">
        <v>6789.7</v>
      </c>
      <c r="BN15" s="765">
        <v>6764.9</v>
      </c>
      <c r="BO15" s="765">
        <v>6764.9</v>
      </c>
      <c r="BP15" s="765">
        <v>6766.9</v>
      </c>
      <c r="BQ15" s="765">
        <v>6766.9</v>
      </c>
      <c r="BR15" s="765">
        <v>6766.9</v>
      </c>
      <c r="BS15" s="765">
        <v>6766.9</v>
      </c>
      <c r="BT15" s="765">
        <v>6780.9</v>
      </c>
      <c r="BU15" s="765">
        <v>6780.9</v>
      </c>
      <c r="BV15" s="765">
        <v>6780.9</v>
      </c>
    </row>
    <row r="16" spans="1:74" ht="12" customHeight="1" x14ac:dyDescent="0.25">
      <c r="A16" s="751" t="s">
        <v>1301</v>
      </c>
      <c r="B16" s="749" t="s">
        <v>1295</v>
      </c>
      <c r="C16" s="761">
        <v>929.7</v>
      </c>
      <c r="D16" s="761">
        <v>929.7</v>
      </c>
      <c r="E16" s="761">
        <v>933.7</v>
      </c>
      <c r="F16" s="761">
        <v>936.7</v>
      </c>
      <c r="G16" s="761">
        <v>939.9</v>
      </c>
      <c r="H16" s="761">
        <v>939.9</v>
      </c>
      <c r="I16" s="761">
        <v>939.9</v>
      </c>
      <c r="J16" s="761">
        <v>939.9</v>
      </c>
      <c r="K16" s="761">
        <v>939.9</v>
      </c>
      <c r="L16" s="761">
        <v>938.7</v>
      </c>
      <c r="M16" s="761">
        <v>941.5</v>
      </c>
      <c r="N16" s="761">
        <v>941.5</v>
      </c>
      <c r="O16" s="761">
        <v>952.2</v>
      </c>
      <c r="P16" s="761">
        <v>952.2</v>
      </c>
      <c r="Q16" s="761">
        <v>952.2</v>
      </c>
      <c r="R16" s="761">
        <v>945.5</v>
      </c>
      <c r="S16" s="761">
        <v>945.5</v>
      </c>
      <c r="T16" s="761">
        <v>944.7</v>
      </c>
      <c r="U16" s="761">
        <v>944.7</v>
      </c>
      <c r="V16" s="761">
        <v>944.4</v>
      </c>
      <c r="W16" s="761">
        <v>947.2</v>
      </c>
      <c r="X16" s="761">
        <v>947.2</v>
      </c>
      <c r="Y16" s="761">
        <v>947.2</v>
      </c>
      <c r="Z16" s="761">
        <v>947.2</v>
      </c>
      <c r="AA16" s="761">
        <v>944.9</v>
      </c>
      <c r="AB16" s="761">
        <v>944.9</v>
      </c>
      <c r="AC16" s="761">
        <v>943.8</v>
      </c>
      <c r="AD16" s="761">
        <v>943.8</v>
      </c>
      <c r="AE16" s="761">
        <v>943.5</v>
      </c>
      <c r="AF16" s="761">
        <v>943.1</v>
      </c>
      <c r="AG16" s="761">
        <v>942.9</v>
      </c>
      <c r="AH16" s="761">
        <v>941.5</v>
      </c>
      <c r="AI16" s="761">
        <v>941.5</v>
      </c>
      <c r="AJ16" s="761">
        <v>941.5</v>
      </c>
      <c r="AK16" s="761">
        <v>941.5</v>
      </c>
      <c r="AL16" s="761">
        <v>886.5</v>
      </c>
      <c r="AM16" s="761">
        <v>887.2</v>
      </c>
      <c r="AN16" s="761">
        <v>884.6</v>
      </c>
      <c r="AO16" s="761">
        <v>884.6</v>
      </c>
      <c r="AP16" s="761">
        <v>884.6</v>
      </c>
      <c r="AQ16" s="761">
        <v>884.6</v>
      </c>
      <c r="AR16" s="761">
        <v>888.6</v>
      </c>
      <c r="AS16" s="761">
        <v>888.6</v>
      </c>
      <c r="AT16" s="761">
        <v>889.5</v>
      </c>
      <c r="AU16" s="761">
        <v>888.5</v>
      </c>
      <c r="AV16" s="761">
        <v>888.5</v>
      </c>
      <c r="AW16" s="761">
        <v>888.5</v>
      </c>
      <c r="AX16" s="761">
        <v>877.5</v>
      </c>
      <c r="AY16" s="761">
        <v>877.5</v>
      </c>
      <c r="AZ16" s="761">
        <v>877.5</v>
      </c>
      <c r="BA16" s="761">
        <v>877.5</v>
      </c>
      <c r="BB16" s="765">
        <v>877.5</v>
      </c>
      <c r="BC16" s="765">
        <v>877.5</v>
      </c>
      <c r="BD16" s="765">
        <v>877.5</v>
      </c>
      <c r="BE16" s="765">
        <v>877.5</v>
      </c>
      <c r="BF16" s="765">
        <v>877.5</v>
      </c>
      <c r="BG16" s="765">
        <v>877.5</v>
      </c>
      <c r="BH16" s="765">
        <v>877.5</v>
      </c>
      <c r="BI16" s="765">
        <v>877.5</v>
      </c>
      <c r="BJ16" s="765">
        <v>877.5</v>
      </c>
      <c r="BK16" s="765">
        <v>877.5</v>
      </c>
      <c r="BL16" s="765">
        <v>877.5</v>
      </c>
      <c r="BM16" s="765">
        <v>889.5</v>
      </c>
      <c r="BN16" s="765">
        <v>889.5</v>
      </c>
      <c r="BO16" s="765">
        <v>889.5</v>
      </c>
      <c r="BP16" s="765">
        <v>891.5</v>
      </c>
      <c r="BQ16" s="765">
        <v>891.5</v>
      </c>
      <c r="BR16" s="765">
        <v>891.5</v>
      </c>
      <c r="BS16" s="765">
        <v>891.5</v>
      </c>
      <c r="BT16" s="765">
        <v>905.5</v>
      </c>
      <c r="BU16" s="765">
        <v>905.5</v>
      </c>
      <c r="BV16" s="765">
        <v>905.5</v>
      </c>
    </row>
    <row r="17" spans="1:74" ht="12" customHeight="1" x14ac:dyDescent="0.25">
      <c r="A17" s="751" t="s">
        <v>1302</v>
      </c>
      <c r="B17" s="749" t="s">
        <v>1296</v>
      </c>
      <c r="C17" s="761">
        <v>5499.9</v>
      </c>
      <c r="D17" s="761">
        <v>5499.9</v>
      </c>
      <c r="E17" s="761">
        <v>5529.9</v>
      </c>
      <c r="F17" s="761">
        <v>5529.2</v>
      </c>
      <c r="G17" s="761">
        <v>5440.2</v>
      </c>
      <c r="H17" s="761">
        <v>5440.2</v>
      </c>
      <c r="I17" s="761">
        <v>5433.2</v>
      </c>
      <c r="J17" s="761">
        <v>5433.2</v>
      </c>
      <c r="K17" s="761">
        <v>5433.2</v>
      </c>
      <c r="L17" s="761">
        <v>5431.2</v>
      </c>
      <c r="M17" s="761">
        <v>5431.2</v>
      </c>
      <c r="N17" s="761">
        <v>5431.2</v>
      </c>
      <c r="O17" s="761">
        <v>5854.4</v>
      </c>
      <c r="P17" s="761">
        <v>5854.4</v>
      </c>
      <c r="Q17" s="761">
        <v>5854.4</v>
      </c>
      <c r="R17" s="761">
        <v>5884.9</v>
      </c>
      <c r="S17" s="761">
        <v>5884.9</v>
      </c>
      <c r="T17" s="761">
        <v>5884.9</v>
      </c>
      <c r="U17" s="761">
        <v>5884.9</v>
      </c>
      <c r="V17" s="761">
        <v>5912.1</v>
      </c>
      <c r="W17" s="761">
        <v>5912.1</v>
      </c>
      <c r="X17" s="761">
        <v>5929.1</v>
      </c>
      <c r="Y17" s="761">
        <v>5924.6</v>
      </c>
      <c r="Z17" s="761">
        <v>5903.6</v>
      </c>
      <c r="AA17" s="761">
        <v>5782.7</v>
      </c>
      <c r="AB17" s="761">
        <v>5781.3</v>
      </c>
      <c r="AC17" s="761">
        <v>5773.5</v>
      </c>
      <c r="AD17" s="761">
        <v>5770.5</v>
      </c>
      <c r="AE17" s="761">
        <v>5770.5</v>
      </c>
      <c r="AF17" s="761">
        <v>5770.5</v>
      </c>
      <c r="AG17" s="761">
        <v>5770.5</v>
      </c>
      <c r="AH17" s="761">
        <v>5770.5</v>
      </c>
      <c r="AI17" s="761">
        <v>5770.5</v>
      </c>
      <c r="AJ17" s="761">
        <v>5770.5</v>
      </c>
      <c r="AK17" s="761">
        <v>5770.5</v>
      </c>
      <c r="AL17" s="761">
        <v>5770.5</v>
      </c>
      <c r="AM17" s="761">
        <v>5830</v>
      </c>
      <c r="AN17" s="761">
        <v>5830</v>
      </c>
      <c r="AO17" s="761">
        <v>5881.5</v>
      </c>
      <c r="AP17" s="761">
        <v>5881.5</v>
      </c>
      <c r="AQ17" s="761">
        <v>5884.5</v>
      </c>
      <c r="AR17" s="761">
        <v>5890.8</v>
      </c>
      <c r="AS17" s="761">
        <v>5890.8</v>
      </c>
      <c r="AT17" s="761">
        <v>5890.8</v>
      </c>
      <c r="AU17" s="761">
        <v>5890.8</v>
      </c>
      <c r="AV17" s="761">
        <v>5890.8</v>
      </c>
      <c r="AW17" s="761">
        <v>5890.8</v>
      </c>
      <c r="AX17" s="761">
        <v>5890.8</v>
      </c>
      <c r="AY17" s="761">
        <v>5890.8</v>
      </c>
      <c r="AZ17" s="761">
        <v>5890.8</v>
      </c>
      <c r="BA17" s="761">
        <v>5890.8</v>
      </c>
      <c r="BB17" s="765">
        <v>5890.8</v>
      </c>
      <c r="BC17" s="765">
        <v>5890.8</v>
      </c>
      <c r="BD17" s="765">
        <v>5891.7</v>
      </c>
      <c r="BE17" s="765">
        <v>5891.7</v>
      </c>
      <c r="BF17" s="765">
        <v>5900.2</v>
      </c>
      <c r="BG17" s="765">
        <v>5900.2</v>
      </c>
      <c r="BH17" s="765">
        <v>5900.2</v>
      </c>
      <c r="BI17" s="765">
        <v>5900.2</v>
      </c>
      <c r="BJ17" s="765">
        <v>5900.2</v>
      </c>
      <c r="BK17" s="765">
        <v>5900.2</v>
      </c>
      <c r="BL17" s="765">
        <v>5900.2</v>
      </c>
      <c r="BM17" s="765">
        <v>5900.2</v>
      </c>
      <c r="BN17" s="765">
        <v>5875.4</v>
      </c>
      <c r="BO17" s="765">
        <v>5875.4</v>
      </c>
      <c r="BP17" s="765">
        <v>5875.4</v>
      </c>
      <c r="BQ17" s="765">
        <v>5875.4</v>
      </c>
      <c r="BR17" s="765">
        <v>5875.4</v>
      </c>
      <c r="BS17" s="765">
        <v>5875.4</v>
      </c>
      <c r="BT17" s="765">
        <v>5875.4</v>
      </c>
      <c r="BU17" s="765">
        <v>5875.4</v>
      </c>
      <c r="BV17" s="765">
        <v>5875.4</v>
      </c>
    </row>
    <row r="18" spans="1:74" ht="12" customHeight="1" x14ac:dyDescent="0.25">
      <c r="A18" s="751" t="s">
        <v>1303</v>
      </c>
      <c r="B18" s="749" t="s">
        <v>1297</v>
      </c>
      <c r="C18" s="761">
        <v>300.7</v>
      </c>
      <c r="D18" s="761">
        <v>300.7</v>
      </c>
      <c r="E18" s="761">
        <v>300.7</v>
      </c>
      <c r="F18" s="761">
        <v>300.7</v>
      </c>
      <c r="G18" s="761">
        <v>300.7</v>
      </c>
      <c r="H18" s="761">
        <v>300.7</v>
      </c>
      <c r="I18" s="761">
        <v>300.7</v>
      </c>
      <c r="J18" s="761">
        <v>300.7</v>
      </c>
      <c r="K18" s="761">
        <v>300.7</v>
      </c>
      <c r="L18" s="761">
        <v>300.7</v>
      </c>
      <c r="M18" s="761">
        <v>300.7</v>
      </c>
      <c r="N18" s="761">
        <v>300.7</v>
      </c>
      <c r="O18" s="761">
        <v>300.7</v>
      </c>
      <c r="P18" s="761">
        <v>300.7</v>
      </c>
      <c r="Q18" s="761">
        <v>300.7</v>
      </c>
      <c r="R18" s="761">
        <v>300.7</v>
      </c>
      <c r="S18" s="761">
        <v>300.7</v>
      </c>
      <c r="T18" s="761">
        <v>300.7</v>
      </c>
      <c r="U18" s="761">
        <v>300.7</v>
      </c>
      <c r="V18" s="761">
        <v>300.7</v>
      </c>
      <c r="W18" s="761">
        <v>300.7</v>
      </c>
      <c r="X18" s="761">
        <v>300.7</v>
      </c>
      <c r="Y18" s="761">
        <v>300.7</v>
      </c>
      <c r="Z18" s="761">
        <v>300.7</v>
      </c>
      <c r="AA18" s="761">
        <v>354.6</v>
      </c>
      <c r="AB18" s="761">
        <v>354.6</v>
      </c>
      <c r="AC18" s="761">
        <v>354.6</v>
      </c>
      <c r="AD18" s="761">
        <v>354.6</v>
      </c>
      <c r="AE18" s="761">
        <v>355.8</v>
      </c>
      <c r="AF18" s="761">
        <v>355.8</v>
      </c>
      <c r="AG18" s="761">
        <v>355.8</v>
      </c>
      <c r="AH18" s="761">
        <v>355.8</v>
      </c>
      <c r="AI18" s="761">
        <v>356.7</v>
      </c>
      <c r="AJ18" s="761">
        <v>356.7</v>
      </c>
      <c r="AK18" s="761">
        <v>356.7</v>
      </c>
      <c r="AL18" s="761">
        <v>356.7</v>
      </c>
      <c r="AM18" s="761">
        <v>356.7</v>
      </c>
      <c r="AN18" s="761">
        <v>356.7</v>
      </c>
      <c r="AO18" s="761">
        <v>356.7</v>
      </c>
      <c r="AP18" s="761">
        <v>356.7</v>
      </c>
      <c r="AQ18" s="761">
        <v>356.7</v>
      </c>
      <c r="AR18" s="761">
        <v>356.7</v>
      </c>
      <c r="AS18" s="761">
        <v>356.7</v>
      </c>
      <c r="AT18" s="761">
        <v>356.7</v>
      </c>
      <c r="AU18" s="761">
        <v>356.7</v>
      </c>
      <c r="AV18" s="761">
        <v>356.7</v>
      </c>
      <c r="AW18" s="761">
        <v>356.7</v>
      </c>
      <c r="AX18" s="761">
        <v>356.7</v>
      </c>
      <c r="AY18" s="761">
        <v>356.7</v>
      </c>
      <c r="AZ18" s="761">
        <v>356.7</v>
      </c>
      <c r="BA18" s="761">
        <v>356.7</v>
      </c>
      <c r="BB18" s="765">
        <v>356.7</v>
      </c>
      <c r="BC18" s="765">
        <v>356.7</v>
      </c>
      <c r="BD18" s="765">
        <v>356.7</v>
      </c>
      <c r="BE18" s="765">
        <v>356.7</v>
      </c>
      <c r="BF18" s="765">
        <v>356.7</v>
      </c>
      <c r="BG18" s="765">
        <v>356.7</v>
      </c>
      <c r="BH18" s="765">
        <v>356.7</v>
      </c>
      <c r="BI18" s="765">
        <v>356.7</v>
      </c>
      <c r="BJ18" s="765">
        <v>356.7</v>
      </c>
      <c r="BK18" s="765">
        <v>356.7</v>
      </c>
      <c r="BL18" s="765">
        <v>356.7</v>
      </c>
      <c r="BM18" s="765">
        <v>356.7</v>
      </c>
      <c r="BN18" s="765">
        <v>356.7</v>
      </c>
      <c r="BO18" s="765">
        <v>356.7</v>
      </c>
      <c r="BP18" s="765">
        <v>356.7</v>
      </c>
      <c r="BQ18" s="765">
        <v>356.7</v>
      </c>
      <c r="BR18" s="765">
        <v>356.7</v>
      </c>
      <c r="BS18" s="765">
        <v>356.7</v>
      </c>
      <c r="BT18" s="765">
        <v>356.7</v>
      </c>
      <c r="BU18" s="765">
        <v>356.7</v>
      </c>
      <c r="BV18" s="765">
        <v>356.7</v>
      </c>
    </row>
    <row r="19" spans="1:74" ht="12" customHeight="1" x14ac:dyDescent="0.25">
      <c r="A19" s="751" t="s">
        <v>1304</v>
      </c>
      <c r="B19" s="749" t="s">
        <v>1298</v>
      </c>
      <c r="C19" s="761">
        <v>211.2</v>
      </c>
      <c r="D19" s="761">
        <v>211.2</v>
      </c>
      <c r="E19" s="761">
        <v>211.2</v>
      </c>
      <c r="F19" s="761">
        <v>211.2</v>
      </c>
      <c r="G19" s="761">
        <v>221.2</v>
      </c>
      <c r="H19" s="761">
        <v>221.2</v>
      </c>
      <c r="I19" s="761">
        <v>221.2</v>
      </c>
      <c r="J19" s="761">
        <v>221.2</v>
      </c>
      <c r="K19" s="761">
        <v>221.2</v>
      </c>
      <c r="L19" s="761">
        <v>231</v>
      </c>
      <c r="M19" s="761">
        <v>231</v>
      </c>
      <c r="N19" s="761">
        <v>231.1</v>
      </c>
      <c r="O19" s="761">
        <v>240.4</v>
      </c>
      <c r="P19" s="761">
        <v>240.4</v>
      </c>
      <c r="Q19" s="761">
        <v>255.9</v>
      </c>
      <c r="R19" s="761">
        <v>255.9</v>
      </c>
      <c r="S19" s="761">
        <v>275.8</v>
      </c>
      <c r="T19" s="761">
        <v>275.8</v>
      </c>
      <c r="U19" s="761">
        <v>275.8</v>
      </c>
      <c r="V19" s="761">
        <v>275.8</v>
      </c>
      <c r="W19" s="761">
        <v>276.8</v>
      </c>
      <c r="X19" s="761">
        <v>276.8</v>
      </c>
      <c r="Y19" s="761">
        <v>276.8</v>
      </c>
      <c r="Z19" s="761">
        <v>294.3</v>
      </c>
      <c r="AA19" s="761">
        <v>309.3</v>
      </c>
      <c r="AB19" s="761">
        <v>309.3</v>
      </c>
      <c r="AC19" s="761">
        <v>309.3</v>
      </c>
      <c r="AD19" s="761">
        <v>311.2</v>
      </c>
      <c r="AE19" s="761">
        <v>312.2</v>
      </c>
      <c r="AF19" s="761">
        <v>313.7</v>
      </c>
      <c r="AG19" s="761">
        <v>313.7</v>
      </c>
      <c r="AH19" s="761">
        <v>315.7</v>
      </c>
      <c r="AI19" s="761">
        <v>315.7</v>
      </c>
      <c r="AJ19" s="761">
        <v>316.10000000000002</v>
      </c>
      <c r="AK19" s="761">
        <v>316.10000000000002</v>
      </c>
      <c r="AL19" s="761">
        <v>320.2</v>
      </c>
      <c r="AM19" s="761">
        <v>321.7</v>
      </c>
      <c r="AN19" s="761">
        <v>321.7</v>
      </c>
      <c r="AO19" s="761">
        <v>321.7</v>
      </c>
      <c r="AP19" s="761">
        <v>321.7</v>
      </c>
      <c r="AQ19" s="761">
        <v>323.8</v>
      </c>
      <c r="AR19" s="761">
        <v>338.2</v>
      </c>
      <c r="AS19" s="761">
        <v>338.2</v>
      </c>
      <c r="AT19" s="761">
        <v>338.2</v>
      </c>
      <c r="AU19" s="761">
        <v>338.2</v>
      </c>
      <c r="AV19" s="761">
        <v>338.2</v>
      </c>
      <c r="AW19" s="761">
        <v>341.4</v>
      </c>
      <c r="AX19" s="761">
        <v>343.4</v>
      </c>
      <c r="AY19" s="761">
        <v>343.4</v>
      </c>
      <c r="AZ19" s="761">
        <v>347.9</v>
      </c>
      <c r="BA19" s="761">
        <v>349.8</v>
      </c>
      <c r="BB19" s="765">
        <v>349.8</v>
      </c>
      <c r="BC19" s="765">
        <v>349.8</v>
      </c>
      <c r="BD19" s="765">
        <v>349.8</v>
      </c>
      <c r="BE19" s="765">
        <v>349.8</v>
      </c>
      <c r="BF19" s="765">
        <v>349.8</v>
      </c>
      <c r="BG19" s="765">
        <v>349.8</v>
      </c>
      <c r="BH19" s="765">
        <v>349.3</v>
      </c>
      <c r="BI19" s="765">
        <v>349.3</v>
      </c>
      <c r="BJ19" s="765">
        <v>349.3</v>
      </c>
      <c r="BK19" s="765">
        <v>349.3</v>
      </c>
      <c r="BL19" s="765">
        <v>349</v>
      </c>
      <c r="BM19" s="765">
        <v>349</v>
      </c>
      <c r="BN19" s="765">
        <v>348.6</v>
      </c>
      <c r="BO19" s="765">
        <v>348.6</v>
      </c>
      <c r="BP19" s="765">
        <v>348.6</v>
      </c>
      <c r="BQ19" s="765">
        <v>348.6</v>
      </c>
      <c r="BR19" s="765">
        <v>348.6</v>
      </c>
      <c r="BS19" s="765">
        <v>348.6</v>
      </c>
      <c r="BT19" s="765">
        <v>348.6</v>
      </c>
      <c r="BU19" s="765">
        <v>348.6</v>
      </c>
      <c r="BV19" s="765">
        <v>348.6</v>
      </c>
    </row>
    <row r="20" spans="1:74" ht="12" customHeight="1" x14ac:dyDescent="0.25">
      <c r="A20" s="751" t="s">
        <v>1305</v>
      </c>
      <c r="B20" s="749" t="s">
        <v>1306</v>
      </c>
      <c r="C20" s="762" t="s">
        <v>1345</v>
      </c>
      <c r="D20" s="762" t="s">
        <v>1345</v>
      </c>
      <c r="E20" s="762" t="s">
        <v>1345</v>
      </c>
      <c r="F20" s="762" t="s">
        <v>1345</v>
      </c>
      <c r="G20" s="762" t="s">
        <v>1345</v>
      </c>
      <c r="H20" s="762" t="s">
        <v>1345</v>
      </c>
      <c r="I20" s="762" t="s">
        <v>1345</v>
      </c>
      <c r="J20" s="762" t="s">
        <v>1345</v>
      </c>
      <c r="K20" s="762" t="s">
        <v>1345</v>
      </c>
      <c r="L20" s="762" t="s">
        <v>1345</v>
      </c>
      <c r="M20" s="762" t="s">
        <v>1345</v>
      </c>
      <c r="N20" s="762" t="s">
        <v>1345</v>
      </c>
      <c r="O20" s="761">
        <v>7369.3860000000004</v>
      </c>
      <c r="P20" s="761">
        <v>7529.0649999999996</v>
      </c>
      <c r="Q20" s="761">
        <v>7696.66</v>
      </c>
      <c r="R20" s="761">
        <v>7860.3410000000003</v>
      </c>
      <c r="S20" s="761">
        <v>8050.5829999999996</v>
      </c>
      <c r="T20" s="761">
        <v>8235.8510000000006</v>
      </c>
      <c r="U20" s="761">
        <v>8479.125</v>
      </c>
      <c r="V20" s="761">
        <v>8700.9030000000002</v>
      </c>
      <c r="W20" s="761">
        <v>8951.4549999999999</v>
      </c>
      <c r="X20" s="761">
        <v>9188.4159999999993</v>
      </c>
      <c r="Y20" s="761">
        <v>9416.6949999999997</v>
      </c>
      <c r="Z20" s="761">
        <v>9778.5249999999996</v>
      </c>
      <c r="AA20" s="761">
        <v>9865.6110000000008</v>
      </c>
      <c r="AB20" s="761">
        <v>10123.085999999999</v>
      </c>
      <c r="AC20" s="761">
        <v>10440.244000000001</v>
      </c>
      <c r="AD20" s="761">
        <v>10687.819</v>
      </c>
      <c r="AE20" s="761">
        <v>10927.867</v>
      </c>
      <c r="AF20" s="761">
        <v>11185.235000000001</v>
      </c>
      <c r="AG20" s="761">
        <v>11385.334000000001</v>
      </c>
      <c r="AH20" s="761">
        <v>11670.583000000001</v>
      </c>
      <c r="AI20" s="761">
        <v>11913.282999999999</v>
      </c>
      <c r="AJ20" s="761">
        <v>12156.433000000001</v>
      </c>
      <c r="AK20" s="761">
        <v>12446.436</v>
      </c>
      <c r="AL20" s="761">
        <v>12765.071</v>
      </c>
      <c r="AM20" s="761">
        <v>13028.195</v>
      </c>
      <c r="AN20" s="761">
        <v>13332.813</v>
      </c>
      <c r="AO20" s="761">
        <v>13722.467000000001</v>
      </c>
      <c r="AP20" s="761">
        <v>13971.407999999999</v>
      </c>
      <c r="AQ20" s="761">
        <v>14259.446</v>
      </c>
      <c r="AR20" s="761">
        <v>14543.477999999999</v>
      </c>
      <c r="AS20" s="761">
        <v>14810.152</v>
      </c>
      <c r="AT20" s="761">
        <v>15104.937</v>
      </c>
      <c r="AU20" s="761">
        <v>15340.591</v>
      </c>
      <c r="AV20" s="761">
        <v>15582.867</v>
      </c>
      <c r="AW20" s="761">
        <v>15868.611999999999</v>
      </c>
      <c r="AX20" s="761">
        <v>16224.175999999999</v>
      </c>
      <c r="AY20" s="761">
        <v>16655.530999999999</v>
      </c>
      <c r="AZ20" s="761">
        <v>17111.37</v>
      </c>
      <c r="BA20" s="761">
        <v>17417.2</v>
      </c>
      <c r="BB20" s="765">
        <v>17730.16</v>
      </c>
      <c r="BC20" s="765">
        <v>18038.89</v>
      </c>
      <c r="BD20" s="765">
        <v>18342.07</v>
      </c>
      <c r="BE20" s="765">
        <v>18647.27</v>
      </c>
      <c r="BF20" s="765">
        <v>19000.439999999999</v>
      </c>
      <c r="BG20" s="765">
        <v>19329.97</v>
      </c>
      <c r="BH20" s="765">
        <v>19663.990000000002</v>
      </c>
      <c r="BI20" s="765">
        <v>20001.310000000001</v>
      </c>
      <c r="BJ20" s="765">
        <v>20373.580000000002</v>
      </c>
      <c r="BK20" s="765">
        <v>20673.330000000002</v>
      </c>
      <c r="BL20" s="765">
        <v>21025.19</v>
      </c>
      <c r="BM20" s="765">
        <v>21381.25</v>
      </c>
      <c r="BN20" s="765">
        <v>21742.41</v>
      </c>
      <c r="BO20" s="765">
        <v>22107.17</v>
      </c>
      <c r="BP20" s="765">
        <v>22462.82</v>
      </c>
      <c r="BQ20" s="765">
        <v>22823.23</v>
      </c>
      <c r="BR20" s="765">
        <v>23232.07</v>
      </c>
      <c r="BS20" s="765">
        <v>23616.83</v>
      </c>
      <c r="BT20" s="765">
        <v>24007.19</v>
      </c>
      <c r="BU20" s="765">
        <v>24401.040000000001</v>
      </c>
      <c r="BV20" s="765">
        <v>24830.14</v>
      </c>
    </row>
    <row r="21" spans="1:74" ht="12" customHeight="1" x14ac:dyDescent="0.25">
      <c r="A21" s="751" t="s">
        <v>1307</v>
      </c>
      <c r="B21" s="749" t="s">
        <v>1308</v>
      </c>
      <c r="C21" s="762" t="s">
        <v>1345</v>
      </c>
      <c r="D21" s="762" t="s">
        <v>1345</v>
      </c>
      <c r="E21" s="762" t="s">
        <v>1345</v>
      </c>
      <c r="F21" s="762" t="s">
        <v>1345</v>
      </c>
      <c r="G21" s="762" t="s">
        <v>1345</v>
      </c>
      <c r="H21" s="762" t="s">
        <v>1345</v>
      </c>
      <c r="I21" s="762" t="s">
        <v>1345</v>
      </c>
      <c r="J21" s="762" t="s">
        <v>1345</v>
      </c>
      <c r="K21" s="762" t="s">
        <v>1345</v>
      </c>
      <c r="L21" s="762" t="s">
        <v>1345</v>
      </c>
      <c r="M21" s="762" t="s">
        <v>1345</v>
      </c>
      <c r="N21" s="762" t="s">
        <v>1345</v>
      </c>
      <c r="O21" s="761">
        <v>3424.8069999999998</v>
      </c>
      <c r="P21" s="761">
        <v>3550.2310000000002</v>
      </c>
      <c r="Q21" s="761">
        <v>3689.2660000000001</v>
      </c>
      <c r="R21" s="761">
        <v>3816.2939999999999</v>
      </c>
      <c r="S21" s="761">
        <v>3949.5250000000001</v>
      </c>
      <c r="T21" s="761">
        <v>4110.6959999999999</v>
      </c>
      <c r="U21" s="761">
        <v>4275.4780000000001</v>
      </c>
      <c r="V21" s="761">
        <v>4440.5020000000004</v>
      </c>
      <c r="W21" s="761">
        <v>4635.1289999999999</v>
      </c>
      <c r="X21" s="761">
        <v>4815.7020000000002</v>
      </c>
      <c r="Y21" s="761">
        <v>4972.4949999999999</v>
      </c>
      <c r="Z21" s="761">
        <v>5191.5050000000001</v>
      </c>
      <c r="AA21" s="761">
        <v>5428.4889999999996</v>
      </c>
      <c r="AB21" s="761">
        <v>5627.0910000000003</v>
      </c>
      <c r="AC21" s="761">
        <v>5852.6629999999996</v>
      </c>
      <c r="AD21" s="761">
        <v>6051.107</v>
      </c>
      <c r="AE21" s="761">
        <v>6238.683</v>
      </c>
      <c r="AF21" s="761">
        <v>6432.3339999999998</v>
      </c>
      <c r="AG21" s="761">
        <v>6592.866</v>
      </c>
      <c r="AH21" s="761">
        <v>6785.84</v>
      </c>
      <c r="AI21" s="761">
        <v>6957.6729999999998</v>
      </c>
      <c r="AJ21" s="761">
        <v>7147.0609999999997</v>
      </c>
      <c r="AK21" s="761">
        <v>7332.7569999999996</v>
      </c>
      <c r="AL21" s="761">
        <v>7527.01</v>
      </c>
      <c r="AM21" s="761">
        <v>7708.1419999999998</v>
      </c>
      <c r="AN21" s="761">
        <v>7895.4129999999996</v>
      </c>
      <c r="AO21" s="761">
        <v>8124.0540000000001</v>
      </c>
      <c r="AP21" s="761">
        <v>8274.9580000000005</v>
      </c>
      <c r="AQ21" s="761">
        <v>8456.098</v>
      </c>
      <c r="AR21" s="761">
        <v>8618.4940000000006</v>
      </c>
      <c r="AS21" s="761">
        <v>8776.9169999999995</v>
      </c>
      <c r="AT21" s="761">
        <v>8956.1990000000005</v>
      </c>
      <c r="AU21" s="761">
        <v>9105.0370000000003</v>
      </c>
      <c r="AV21" s="761">
        <v>9254.27</v>
      </c>
      <c r="AW21" s="761">
        <v>9416.3590000000004</v>
      </c>
      <c r="AX21" s="761">
        <v>9574.0120000000006</v>
      </c>
      <c r="AY21" s="761">
        <v>9787.4220000000005</v>
      </c>
      <c r="AZ21" s="761">
        <v>9963.0550000000003</v>
      </c>
      <c r="BA21" s="761">
        <v>10154.09</v>
      </c>
      <c r="BB21" s="765">
        <v>10350.64</v>
      </c>
      <c r="BC21" s="765">
        <v>10541.8</v>
      </c>
      <c r="BD21" s="765">
        <v>10739.32</v>
      </c>
      <c r="BE21" s="765">
        <v>10937.03</v>
      </c>
      <c r="BF21" s="765">
        <v>11136.92</v>
      </c>
      <c r="BG21" s="765">
        <v>11339.99</v>
      </c>
      <c r="BH21" s="765">
        <v>11544.91</v>
      </c>
      <c r="BI21" s="765">
        <v>11752.05</v>
      </c>
      <c r="BJ21" s="765">
        <v>11961.51</v>
      </c>
      <c r="BK21" s="765">
        <v>12172.4</v>
      </c>
      <c r="BL21" s="765">
        <v>12386.73</v>
      </c>
      <c r="BM21" s="765">
        <v>12603.76</v>
      </c>
      <c r="BN21" s="765">
        <v>12823.91</v>
      </c>
      <c r="BO21" s="765">
        <v>13046.07</v>
      </c>
      <c r="BP21" s="765">
        <v>13270.63</v>
      </c>
      <c r="BQ21" s="765">
        <v>13497.71</v>
      </c>
      <c r="BR21" s="765">
        <v>13727.01</v>
      </c>
      <c r="BS21" s="765">
        <v>13958.63</v>
      </c>
      <c r="BT21" s="765">
        <v>14192.77</v>
      </c>
      <c r="BU21" s="765">
        <v>14428.88</v>
      </c>
      <c r="BV21" s="765">
        <v>14667.16</v>
      </c>
    </row>
    <row r="22" spans="1:74" ht="12" customHeight="1" x14ac:dyDescent="0.25">
      <c r="A22" s="751" t="s">
        <v>1309</v>
      </c>
      <c r="B22" s="749" t="s">
        <v>1310</v>
      </c>
      <c r="C22" s="762" t="s">
        <v>1345</v>
      </c>
      <c r="D22" s="762" t="s">
        <v>1345</v>
      </c>
      <c r="E22" s="762" t="s">
        <v>1345</v>
      </c>
      <c r="F22" s="762" t="s">
        <v>1345</v>
      </c>
      <c r="G22" s="762" t="s">
        <v>1345</v>
      </c>
      <c r="H22" s="762" t="s">
        <v>1345</v>
      </c>
      <c r="I22" s="762" t="s">
        <v>1345</v>
      </c>
      <c r="J22" s="762" t="s">
        <v>1345</v>
      </c>
      <c r="K22" s="762" t="s">
        <v>1345</v>
      </c>
      <c r="L22" s="762" t="s">
        <v>1345</v>
      </c>
      <c r="M22" s="762" t="s">
        <v>1345</v>
      </c>
      <c r="N22" s="762" t="s">
        <v>1345</v>
      </c>
      <c r="O22" s="761">
        <v>3226.9850000000001</v>
      </c>
      <c r="P22" s="761">
        <v>3245.127</v>
      </c>
      <c r="Q22" s="761">
        <v>3268.259</v>
      </c>
      <c r="R22" s="761">
        <v>3294.6309999999999</v>
      </c>
      <c r="S22" s="761">
        <v>3336.5639999999999</v>
      </c>
      <c r="T22" s="761">
        <v>3356.2150000000001</v>
      </c>
      <c r="U22" s="761">
        <v>3414.5410000000002</v>
      </c>
      <c r="V22" s="761">
        <v>3455.8539999999998</v>
      </c>
      <c r="W22" s="761">
        <v>3498.9229999999998</v>
      </c>
      <c r="X22" s="761">
        <v>3540.498</v>
      </c>
      <c r="Y22" s="761">
        <v>3593.3870000000002</v>
      </c>
      <c r="Z22" s="761">
        <v>3706.7370000000001</v>
      </c>
      <c r="AA22" s="761">
        <v>3419.799</v>
      </c>
      <c r="AB22" s="761">
        <v>3458.288</v>
      </c>
      <c r="AC22" s="761">
        <v>3521.7759999999998</v>
      </c>
      <c r="AD22" s="761">
        <v>3552.6030000000001</v>
      </c>
      <c r="AE22" s="761">
        <v>3589.1410000000001</v>
      </c>
      <c r="AF22" s="761">
        <v>3640.3980000000001</v>
      </c>
      <c r="AG22" s="761">
        <v>3660.7379999999998</v>
      </c>
      <c r="AH22" s="761">
        <v>3734.201</v>
      </c>
      <c r="AI22" s="761">
        <v>3794.152</v>
      </c>
      <c r="AJ22" s="761">
        <v>3837.6219999999998</v>
      </c>
      <c r="AK22" s="761">
        <v>3930.7379999999998</v>
      </c>
      <c r="AL22" s="761">
        <v>4022.806</v>
      </c>
      <c r="AM22" s="761">
        <v>4105.9040000000005</v>
      </c>
      <c r="AN22" s="761">
        <v>4151.7299999999996</v>
      </c>
      <c r="AO22" s="761">
        <v>4286.3389999999999</v>
      </c>
      <c r="AP22" s="761">
        <v>4372.4520000000002</v>
      </c>
      <c r="AQ22" s="761">
        <v>4456.1049999999996</v>
      </c>
      <c r="AR22" s="761">
        <v>4555.1970000000001</v>
      </c>
      <c r="AS22" s="761">
        <v>4637.6899999999996</v>
      </c>
      <c r="AT22" s="761">
        <v>4734.3999999999996</v>
      </c>
      <c r="AU22" s="761">
        <v>4797.3590000000004</v>
      </c>
      <c r="AV22" s="761">
        <v>4884.22</v>
      </c>
      <c r="AW22" s="761">
        <v>4977.9549999999999</v>
      </c>
      <c r="AX22" s="761">
        <v>5146.4549999999999</v>
      </c>
      <c r="AY22" s="761">
        <v>5349.732</v>
      </c>
      <c r="AZ22" s="761">
        <v>5596.2290000000003</v>
      </c>
      <c r="BA22" s="761">
        <v>5691.5559999999996</v>
      </c>
      <c r="BB22" s="765">
        <v>5788.3450000000003</v>
      </c>
      <c r="BC22" s="765">
        <v>5886.2089999999998</v>
      </c>
      <c r="BD22" s="765">
        <v>5973.1880000000001</v>
      </c>
      <c r="BE22" s="765">
        <v>6061.8310000000001</v>
      </c>
      <c r="BF22" s="765">
        <v>6192.3280000000004</v>
      </c>
      <c r="BG22" s="765">
        <v>6298.3130000000001</v>
      </c>
      <c r="BH22" s="765">
        <v>6406.7060000000001</v>
      </c>
      <c r="BI22" s="765">
        <v>6516.0879999999997</v>
      </c>
      <c r="BJ22" s="765">
        <v>6655.299</v>
      </c>
      <c r="BK22" s="765">
        <v>6726.9120000000003</v>
      </c>
      <c r="BL22" s="765">
        <v>6843.0219999999999</v>
      </c>
      <c r="BM22" s="765">
        <v>6960.4889999999996</v>
      </c>
      <c r="BN22" s="765">
        <v>7079.7780000000002</v>
      </c>
      <c r="BO22" s="765">
        <v>7200.5079999999998</v>
      </c>
      <c r="BP22" s="765">
        <v>7310.7250000000004</v>
      </c>
      <c r="BQ22" s="765">
        <v>7422.9830000000002</v>
      </c>
      <c r="BR22" s="765">
        <v>7577.4790000000003</v>
      </c>
      <c r="BS22" s="765">
        <v>7707.8530000000001</v>
      </c>
      <c r="BT22" s="765">
        <v>7841.0309999999999</v>
      </c>
      <c r="BU22" s="765">
        <v>7975.6019999999999</v>
      </c>
      <c r="BV22" s="765">
        <v>8140.4110000000001</v>
      </c>
    </row>
    <row r="23" spans="1:74" ht="12" customHeight="1" x14ac:dyDescent="0.25">
      <c r="A23" s="751" t="s">
        <v>1311</v>
      </c>
      <c r="B23" s="749" t="s">
        <v>1312</v>
      </c>
      <c r="C23" s="762" t="s">
        <v>1345</v>
      </c>
      <c r="D23" s="762" t="s">
        <v>1345</v>
      </c>
      <c r="E23" s="762" t="s">
        <v>1345</v>
      </c>
      <c r="F23" s="762" t="s">
        <v>1345</v>
      </c>
      <c r="G23" s="762" t="s">
        <v>1345</v>
      </c>
      <c r="H23" s="762" t="s">
        <v>1345</v>
      </c>
      <c r="I23" s="762" t="s">
        <v>1345</v>
      </c>
      <c r="J23" s="762" t="s">
        <v>1345</v>
      </c>
      <c r="K23" s="762" t="s">
        <v>1345</v>
      </c>
      <c r="L23" s="762" t="s">
        <v>1345</v>
      </c>
      <c r="M23" s="762" t="s">
        <v>1345</v>
      </c>
      <c r="N23" s="762" t="s">
        <v>1345</v>
      </c>
      <c r="O23" s="761">
        <v>717.59400000000005</v>
      </c>
      <c r="P23" s="761">
        <v>733.70699999999999</v>
      </c>
      <c r="Q23" s="761">
        <v>739.13400000000001</v>
      </c>
      <c r="R23" s="761">
        <v>749.41600000000005</v>
      </c>
      <c r="S23" s="761">
        <v>764.49300000000005</v>
      </c>
      <c r="T23" s="761">
        <v>768.94</v>
      </c>
      <c r="U23" s="761">
        <v>789.10699999999997</v>
      </c>
      <c r="V23" s="761">
        <v>804.54700000000003</v>
      </c>
      <c r="W23" s="761">
        <v>817.40300000000002</v>
      </c>
      <c r="X23" s="761">
        <v>832.21600000000001</v>
      </c>
      <c r="Y23" s="761">
        <v>850.81299999999999</v>
      </c>
      <c r="Z23" s="761">
        <v>880.28300000000002</v>
      </c>
      <c r="AA23" s="761">
        <v>1017.323</v>
      </c>
      <c r="AB23" s="761">
        <v>1037.7070000000001</v>
      </c>
      <c r="AC23" s="761">
        <v>1065.8050000000001</v>
      </c>
      <c r="AD23" s="761">
        <v>1084.1089999999999</v>
      </c>
      <c r="AE23" s="761">
        <v>1100.0429999999999</v>
      </c>
      <c r="AF23" s="761">
        <v>1112.5029999999999</v>
      </c>
      <c r="AG23" s="761">
        <v>1131.73</v>
      </c>
      <c r="AH23" s="761">
        <v>1150.5419999999999</v>
      </c>
      <c r="AI23" s="761">
        <v>1161.4580000000001</v>
      </c>
      <c r="AJ23" s="761">
        <v>1171.75</v>
      </c>
      <c r="AK23" s="761">
        <v>1182.941</v>
      </c>
      <c r="AL23" s="761">
        <v>1215.2550000000001</v>
      </c>
      <c r="AM23" s="761">
        <v>1214.1500000000001</v>
      </c>
      <c r="AN23" s="761">
        <v>1285.67</v>
      </c>
      <c r="AO23" s="761">
        <v>1312.0740000000001</v>
      </c>
      <c r="AP23" s="761">
        <v>1323.998</v>
      </c>
      <c r="AQ23" s="761">
        <v>1347.2429999999999</v>
      </c>
      <c r="AR23" s="761">
        <v>1369.787</v>
      </c>
      <c r="AS23" s="761">
        <v>1395.546</v>
      </c>
      <c r="AT23" s="761">
        <v>1414.338</v>
      </c>
      <c r="AU23" s="761">
        <v>1438.1949999999999</v>
      </c>
      <c r="AV23" s="761">
        <v>1444.377</v>
      </c>
      <c r="AW23" s="761">
        <v>1474.298</v>
      </c>
      <c r="AX23" s="761">
        <v>1503.7080000000001</v>
      </c>
      <c r="AY23" s="761">
        <v>1518.377</v>
      </c>
      <c r="AZ23" s="761">
        <v>1552.0809999999999</v>
      </c>
      <c r="BA23" s="761">
        <v>1571.5550000000001</v>
      </c>
      <c r="BB23" s="765">
        <v>1591.1659999999999</v>
      </c>
      <c r="BC23" s="765">
        <v>1610.8779999999999</v>
      </c>
      <c r="BD23" s="765">
        <v>1629.5650000000001</v>
      </c>
      <c r="BE23" s="765">
        <v>1648.4090000000001</v>
      </c>
      <c r="BF23" s="765">
        <v>1671.192</v>
      </c>
      <c r="BG23" s="765">
        <v>1691.6690000000001</v>
      </c>
      <c r="BH23" s="765">
        <v>1712.3720000000001</v>
      </c>
      <c r="BI23" s="765">
        <v>1733.1679999999999</v>
      </c>
      <c r="BJ23" s="765">
        <v>1756.7719999999999</v>
      </c>
      <c r="BK23" s="765">
        <v>1774.0129999999999</v>
      </c>
      <c r="BL23" s="765">
        <v>1795.443</v>
      </c>
      <c r="BM23" s="765">
        <v>1817</v>
      </c>
      <c r="BN23" s="765">
        <v>1838.729</v>
      </c>
      <c r="BO23" s="765">
        <v>1860.5930000000001</v>
      </c>
      <c r="BP23" s="765">
        <v>1881.4680000000001</v>
      </c>
      <c r="BQ23" s="765">
        <v>1902.5350000000001</v>
      </c>
      <c r="BR23" s="765">
        <v>1927.578</v>
      </c>
      <c r="BS23" s="765">
        <v>1950.3510000000001</v>
      </c>
      <c r="BT23" s="765">
        <v>1973.3869999999999</v>
      </c>
      <c r="BU23" s="765">
        <v>1996.5540000000001</v>
      </c>
      <c r="BV23" s="765">
        <v>2022.568</v>
      </c>
    </row>
    <row r="24" spans="1:74" ht="12" customHeight="1" x14ac:dyDescent="0.25">
      <c r="A24" s="751" t="s">
        <v>1313</v>
      </c>
      <c r="B24" s="749" t="s">
        <v>96</v>
      </c>
      <c r="C24" s="761">
        <v>61.8</v>
      </c>
      <c r="D24" s="761">
        <v>61.8</v>
      </c>
      <c r="E24" s="761">
        <v>61.8</v>
      </c>
      <c r="F24" s="761">
        <v>61.8</v>
      </c>
      <c r="G24" s="761">
        <v>61.8</v>
      </c>
      <c r="H24" s="761">
        <v>73.3</v>
      </c>
      <c r="I24" s="761">
        <v>74.3</v>
      </c>
      <c r="J24" s="761">
        <v>74.3</v>
      </c>
      <c r="K24" s="761">
        <v>74.3</v>
      </c>
      <c r="L24" s="761">
        <v>74.3</v>
      </c>
      <c r="M24" s="761">
        <v>75.900000000000006</v>
      </c>
      <c r="N24" s="761">
        <v>75.900000000000006</v>
      </c>
      <c r="O24" s="761">
        <v>79.599999999999994</v>
      </c>
      <c r="P24" s="761">
        <v>79.599999999999994</v>
      </c>
      <c r="Q24" s="761">
        <v>79.599999999999994</v>
      </c>
      <c r="R24" s="761">
        <v>79.599999999999994</v>
      </c>
      <c r="S24" s="761">
        <v>79.599999999999994</v>
      </c>
      <c r="T24" s="761">
        <v>79.599999999999994</v>
      </c>
      <c r="U24" s="761">
        <v>79.599999999999994</v>
      </c>
      <c r="V24" s="761">
        <v>79.599999999999994</v>
      </c>
      <c r="W24" s="761">
        <v>79.599999999999994</v>
      </c>
      <c r="X24" s="761">
        <v>79.599999999999994</v>
      </c>
      <c r="Y24" s="761">
        <v>79.599999999999994</v>
      </c>
      <c r="Z24" s="761">
        <v>87.1</v>
      </c>
      <c r="AA24" s="761">
        <v>88.6</v>
      </c>
      <c r="AB24" s="761">
        <v>88.6</v>
      </c>
      <c r="AC24" s="761">
        <v>88.6</v>
      </c>
      <c r="AD24" s="761">
        <v>88.6</v>
      </c>
      <c r="AE24" s="761">
        <v>88.6</v>
      </c>
      <c r="AF24" s="761">
        <v>88.6</v>
      </c>
      <c r="AG24" s="761">
        <v>88.6</v>
      </c>
      <c r="AH24" s="761">
        <v>88.6</v>
      </c>
      <c r="AI24" s="761">
        <v>88.6</v>
      </c>
      <c r="AJ24" s="761">
        <v>88.6</v>
      </c>
      <c r="AK24" s="761">
        <v>88.6</v>
      </c>
      <c r="AL24" s="761">
        <v>88.6</v>
      </c>
      <c r="AM24" s="761">
        <v>92.7</v>
      </c>
      <c r="AN24" s="761">
        <v>92.7</v>
      </c>
      <c r="AO24" s="761">
        <v>92.7</v>
      </c>
      <c r="AP24" s="761">
        <v>92.7</v>
      </c>
      <c r="AQ24" s="761">
        <v>92.7</v>
      </c>
      <c r="AR24" s="761">
        <v>91.1</v>
      </c>
      <c r="AS24" s="761">
        <v>91.1</v>
      </c>
      <c r="AT24" s="761">
        <v>91.1</v>
      </c>
      <c r="AU24" s="761">
        <v>91.1</v>
      </c>
      <c r="AV24" s="761">
        <v>95.6</v>
      </c>
      <c r="AW24" s="761">
        <v>95.6</v>
      </c>
      <c r="AX24" s="761">
        <v>95.6</v>
      </c>
      <c r="AY24" s="761">
        <v>97.1</v>
      </c>
      <c r="AZ24" s="761">
        <v>97.1</v>
      </c>
      <c r="BA24" s="761">
        <v>103.5</v>
      </c>
      <c r="BB24" s="765">
        <v>103.5</v>
      </c>
      <c r="BC24" s="765">
        <v>103.5</v>
      </c>
      <c r="BD24" s="765">
        <v>103.5</v>
      </c>
      <c r="BE24" s="765">
        <v>103.5</v>
      </c>
      <c r="BF24" s="765">
        <v>103.5</v>
      </c>
      <c r="BG24" s="765">
        <v>103.5</v>
      </c>
      <c r="BH24" s="765">
        <v>103.5</v>
      </c>
      <c r="BI24" s="765">
        <v>103.5</v>
      </c>
      <c r="BJ24" s="765">
        <v>103.5</v>
      </c>
      <c r="BK24" s="765">
        <v>103.5</v>
      </c>
      <c r="BL24" s="765">
        <v>103.5</v>
      </c>
      <c r="BM24" s="765">
        <v>103.5</v>
      </c>
      <c r="BN24" s="765">
        <v>103.5</v>
      </c>
      <c r="BO24" s="765">
        <v>103.5</v>
      </c>
      <c r="BP24" s="765">
        <v>103.5</v>
      </c>
      <c r="BQ24" s="765">
        <v>103.5</v>
      </c>
      <c r="BR24" s="765">
        <v>103.5</v>
      </c>
      <c r="BS24" s="765">
        <v>103.5</v>
      </c>
      <c r="BT24" s="765">
        <v>103.5</v>
      </c>
      <c r="BU24" s="765">
        <v>103.5</v>
      </c>
      <c r="BV24" s="765">
        <v>103.5</v>
      </c>
    </row>
    <row r="25" spans="1:74" ht="12" customHeight="1" x14ac:dyDescent="0.25">
      <c r="A25" s="751"/>
      <c r="B25" s="746"/>
      <c r="C25" s="750"/>
      <c r="D25" s="750"/>
      <c r="E25" s="750"/>
      <c r="F25" s="750"/>
      <c r="G25" s="750"/>
      <c r="H25" s="750"/>
      <c r="I25" s="750"/>
      <c r="J25" s="750"/>
      <c r="K25" s="750"/>
      <c r="L25" s="750"/>
      <c r="M25" s="750"/>
      <c r="N25" s="750"/>
      <c r="O25" s="750"/>
      <c r="P25" s="750"/>
      <c r="Q25" s="750"/>
      <c r="R25" s="763"/>
      <c r="S25" s="763"/>
      <c r="T25" s="763"/>
      <c r="U25" s="763"/>
      <c r="V25" s="763"/>
      <c r="W25" s="763"/>
      <c r="X25" s="763"/>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7"/>
      <c r="BC25" s="767"/>
      <c r="BD25" s="767"/>
      <c r="BE25" s="767"/>
      <c r="BF25" s="767"/>
      <c r="BG25" s="767"/>
      <c r="BH25" s="767"/>
      <c r="BI25" s="767"/>
      <c r="BJ25" s="767"/>
      <c r="BK25" s="767"/>
      <c r="BL25" s="767"/>
      <c r="BM25" s="767"/>
      <c r="BN25" s="767"/>
      <c r="BO25" s="767"/>
      <c r="BP25" s="767"/>
      <c r="BQ25" s="767"/>
      <c r="BR25" s="767"/>
      <c r="BS25" s="767"/>
      <c r="BT25" s="767"/>
      <c r="BU25" s="767"/>
      <c r="BV25" s="767"/>
    </row>
    <row r="26" spans="1:74" ht="12" customHeight="1" x14ac:dyDescent="0.25">
      <c r="A26" s="751"/>
      <c r="B26" s="750" t="s">
        <v>1314</v>
      </c>
      <c r="C26" s="750"/>
      <c r="D26" s="750"/>
      <c r="E26" s="750"/>
      <c r="F26" s="750"/>
      <c r="G26" s="750"/>
      <c r="H26" s="750"/>
      <c r="I26" s="750"/>
      <c r="J26" s="750"/>
      <c r="K26" s="750"/>
      <c r="L26" s="750"/>
      <c r="M26" s="750"/>
      <c r="N26" s="750"/>
      <c r="O26" s="750"/>
      <c r="P26" s="750"/>
      <c r="Q26" s="750"/>
      <c r="R26" s="763"/>
      <c r="S26" s="763"/>
      <c r="T26" s="763"/>
      <c r="U26" s="763"/>
      <c r="V26" s="763"/>
      <c r="W26" s="763"/>
      <c r="X26" s="763"/>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7"/>
      <c r="BC26" s="767"/>
      <c r="BD26" s="767"/>
      <c r="BE26" s="767"/>
      <c r="BF26" s="767"/>
      <c r="BG26" s="767"/>
      <c r="BH26" s="767"/>
      <c r="BI26" s="767"/>
      <c r="BJ26" s="767"/>
      <c r="BK26" s="767"/>
      <c r="BL26" s="767"/>
      <c r="BM26" s="767"/>
      <c r="BN26" s="767"/>
      <c r="BO26" s="767"/>
      <c r="BP26" s="767"/>
      <c r="BQ26" s="767"/>
      <c r="BR26" s="767"/>
      <c r="BS26" s="767"/>
      <c r="BT26" s="767"/>
      <c r="BU26" s="767"/>
      <c r="BV26" s="767"/>
    </row>
    <row r="27" spans="1:74" ht="12" customHeight="1" x14ac:dyDescent="0.25">
      <c r="A27" s="751"/>
      <c r="B27" s="750" t="s">
        <v>1293</v>
      </c>
      <c r="C27" s="750"/>
      <c r="D27" s="750"/>
      <c r="E27" s="750"/>
      <c r="F27" s="750"/>
      <c r="G27" s="750"/>
      <c r="H27" s="750"/>
      <c r="I27" s="750"/>
      <c r="J27" s="750"/>
      <c r="K27" s="750"/>
      <c r="L27" s="750"/>
      <c r="M27" s="750"/>
      <c r="N27" s="750"/>
      <c r="O27" s="750"/>
      <c r="P27" s="750"/>
      <c r="Q27" s="750"/>
      <c r="R27" s="763"/>
      <c r="S27" s="763"/>
      <c r="T27" s="763"/>
      <c r="U27" s="763"/>
      <c r="V27" s="763"/>
      <c r="W27" s="763"/>
      <c r="X27" s="763"/>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7"/>
      <c r="BC27" s="767"/>
      <c r="BD27" s="767"/>
      <c r="BE27" s="767"/>
      <c r="BF27" s="767"/>
      <c r="BG27" s="767"/>
      <c r="BH27" s="767"/>
      <c r="BI27" s="767"/>
      <c r="BJ27" s="767"/>
      <c r="BK27" s="767"/>
      <c r="BL27" s="767"/>
      <c r="BM27" s="767"/>
      <c r="BN27" s="767"/>
      <c r="BO27" s="767"/>
      <c r="BP27" s="767"/>
      <c r="BQ27" s="767"/>
      <c r="BR27" s="767"/>
      <c r="BS27" s="767"/>
      <c r="BT27" s="767"/>
      <c r="BU27" s="767"/>
      <c r="BV27" s="767"/>
    </row>
    <row r="28" spans="1:74" ht="12" customHeight="1" x14ac:dyDescent="0.25">
      <c r="A28" s="751" t="s">
        <v>1315</v>
      </c>
      <c r="B28" s="749" t="s">
        <v>1294</v>
      </c>
      <c r="C28" s="761">
        <v>89.140500967999998</v>
      </c>
      <c r="D28" s="761">
        <v>90.520516428999997</v>
      </c>
      <c r="E28" s="761">
        <v>90.487397741999999</v>
      </c>
      <c r="F28" s="761">
        <v>83.525124000000005</v>
      </c>
      <c r="G28" s="761">
        <v>81.503026774000006</v>
      </c>
      <c r="H28" s="761">
        <v>93.590737000000004</v>
      </c>
      <c r="I28" s="761">
        <v>95.112587742000002</v>
      </c>
      <c r="J28" s="761">
        <v>93.457958065</v>
      </c>
      <c r="K28" s="761">
        <v>90.877765667000006</v>
      </c>
      <c r="L28" s="761">
        <v>84.868877419</v>
      </c>
      <c r="M28" s="761">
        <v>90.117552000000003</v>
      </c>
      <c r="N28" s="761">
        <v>89.634514194000005</v>
      </c>
      <c r="O28" s="761">
        <v>87.669539032000003</v>
      </c>
      <c r="P28" s="761">
        <v>89.105446428999997</v>
      </c>
      <c r="Q28" s="761">
        <v>84.532160967999999</v>
      </c>
      <c r="R28" s="761">
        <v>80.881458332999998</v>
      </c>
      <c r="S28" s="761">
        <v>83.080089999999998</v>
      </c>
      <c r="T28" s="761">
        <v>90.561086666999998</v>
      </c>
      <c r="U28" s="761">
        <v>96.899555805999995</v>
      </c>
      <c r="V28" s="761">
        <v>96.652301613000006</v>
      </c>
      <c r="W28" s="761">
        <v>89.397353667000004</v>
      </c>
      <c r="X28" s="761">
        <v>82.440146128999999</v>
      </c>
      <c r="Y28" s="761">
        <v>90.734643000000005</v>
      </c>
      <c r="Z28" s="761">
        <v>92.711557419000002</v>
      </c>
      <c r="AA28" s="761">
        <v>86.848057741999995</v>
      </c>
      <c r="AB28" s="761">
        <v>89.909287586000005</v>
      </c>
      <c r="AC28" s="761">
        <v>84.684338065000006</v>
      </c>
      <c r="AD28" s="761">
        <v>79.478470999999999</v>
      </c>
      <c r="AE28" s="761">
        <v>81.690486129000007</v>
      </c>
      <c r="AF28" s="761">
        <v>87.001919000000001</v>
      </c>
      <c r="AG28" s="761">
        <v>89.570271934999994</v>
      </c>
      <c r="AH28" s="761">
        <v>92.572891935000001</v>
      </c>
      <c r="AI28" s="761">
        <v>88.077946333</v>
      </c>
      <c r="AJ28" s="761">
        <v>76.039002257999996</v>
      </c>
      <c r="AK28" s="761">
        <v>88.109331333</v>
      </c>
      <c r="AL28" s="761">
        <v>92.324561613</v>
      </c>
      <c r="AM28" s="761">
        <v>89.634899290000007</v>
      </c>
      <c r="AN28" s="761">
        <v>90.1180995</v>
      </c>
      <c r="AO28" s="761">
        <v>89.495242193999999</v>
      </c>
      <c r="AP28" s="761">
        <v>83.299869999999999</v>
      </c>
      <c r="AQ28" s="761">
        <v>85.570634806000001</v>
      </c>
      <c r="AR28" s="761">
        <v>90.583604632999993</v>
      </c>
      <c r="AS28" s="761">
        <v>92.547325612999998</v>
      </c>
      <c r="AT28" s="761">
        <v>91.872699386999997</v>
      </c>
      <c r="AU28" s="761">
        <v>85.780968000000001</v>
      </c>
      <c r="AV28" s="761">
        <v>87.683493741999996</v>
      </c>
      <c r="AW28" s="761">
        <v>90.240941766999995</v>
      </c>
      <c r="AX28" s="761">
        <v>91.304449871000003</v>
      </c>
      <c r="AY28" s="761">
        <v>92.368135418999998</v>
      </c>
      <c r="AZ28" s="761">
        <v>92.540149999999997</v>
      </c>
      <c r="BA28" s="761">
        <v>91.153289999999998</v>
      </c>
      <c r="BB28" s="765">
        <v>84.972549999999998</v>
      </c>
      <c r="BC28" s="765">
        <v>86.786519999999996</v>
      </c>
      <c r="BD28" s="765">
        <v>94.373320000000007</v>
      </c>
      <c r="BE28" s="765">
        <v>97.633390000000006</v>
      </c>
      <c r="BF28" s="765">
        <v>98.68253</v>
      </c>
      <c r="BG28" s="765">
        <v>92.892510000000001</v>
      </c>
      <c r="BH28" s="765">
        <v>86.461250000000007</v>
      </c>
      <c r="BI28" s="765">
        <v>92.50788</v>
      </c>
      <c r="BJ28" s="765">
        <v>95.587220000000002</v>
      </c>
      <c r="BK28" s="765">
        <v>91.000550000000004</v>
      </c>
      <c r="BL28" s="765">
        <v>92.516900000000007</v>
      </c>
      <c r="BM28" s="765">
        <v>92.10839</v>
      </c>
      <c r="BN28" s="765">
        <v>85.968029999999999</v>
      </c>
      <c r="BO28" s="765">
        <v>88.22</v>
      </c>
      <c r="BP28" s="765">
        <v>96.469610000000003</v>
      </c>
      <c r="BQ28" s="765">
        <v>99.828270000000003</v>
      </c>
      <c r="BR28" s="765">
        <v>101.0581</v>
      </c>
      <c r="BS28" s="765">
        <v>94.984769999999997</v>
      </c>
      <c r="BT28" s="765">
        <v>88.218940000000003</v>
      </c>
      <c r="BU28" s="765">
        <v>94.461439999999996</v>
      </c>
      <c r="BV28" s="765">
        <v>97.404210000000006</v>
      </c>
    </row>
    <row r="29" spans="1:74" ht="12" customHeight="1" x14ac:dyDescent="0.25">
      <c r="A29" s="751" t="s">
        <v>1316</v>
      </c>
      <c r="B29" s="749" t="s">
        <v>1295</v>
      </c>
      <c r="C29" s="761">
        <v>48.078693870999999</v>
      </c>
      <c r="D29" s="761">
        <v>49.451496429000002</v>
      </c>
      <c r="E29" s="761">
        <v>48.839670968</v>
      </c>
      <c r="F29" s="761">
        <v>48.871630000000003</v>
      </c>
      <c r="G29" s="761">
        <v>49.029476451999997</v>
      </c>
      <c r="H29" s="761">
        <v>49.694102667000003</v>
      </c>
      <c r="I29" s="761">
        <v>50.776471612999998</v>
      </c>
      <c r="J29" s="761">
        <v>49.211680645000001</v>
      </c>
      <c r="K29" s="761">
        <v>47.956948333</v>
      </c>
      <c r="L29" s="761">
        <v>44.921250645000001</v>
      </c>
      <c r="M29" s="761">
        <v>45.760852</v>
      </c>
      <c r="N29" s="761">
        <v>46.189125806</v>
      </c>
      <c r="O29" s="761">
        <v>45.504641612999997</v>
      </c>
      <c r="P29" s="761">
        <v>45.034616429000003</v>
      </c>
      <c r="Q29" s="761">
        <v>44.942791290000002</v>
      </c>
      <c r="R29" s="761">
        <v>46.720292333000003</v>
      </c>
      <c r="S29" s="761">
        <v>47.822573871000003</v>
      </c>
      <c r="T29" s="761">
        <v>49.100847999999999</v>
      </c>
      <c r="U29" s="761">
        <v>52.863022258000001</v>
      </c>
      <c r="V29" s="761">
        <v>51.181651289999998</v>
      </c>
      <c r="W29" s="761">
        <v>49.368310000000001</v>
      </c>
      <c r="X29" s="761">
        <v>48.680927742000002</v>
      </c>
      <c r="Y29" s="761">
        <v>52.163756667000001</v>
      </c>
      <c r="Z29" s="761">
        <v>52.274097419</v>
      </c>
      <c r="AA29" s="761">
        <v>48.063936452</v>
      </c>
      <c r="AB29" s="761">
        <v>49.111476551999999</v>
      </c>
      <c r="AC29" s="761">
        <v>48.086021934999998</v>
      </c>
      <c r="AD29" s="761">
        <v>50.038243667000003</v>
      </c>
      <c r="AE29" s="761">
        <v>51.130771613</v>
      </c>
      <c r="AF29" s="761">
        <v>50.522972000000003</v>
      </c>
      <c r="AG29" s="761">
        <v>49.497171289999997</v>
      </c>
      <c r="AH29" s="761">
        <v>50.210035484000002</v>
      </c>
      <c r="AI29" s="761">
        <v>49.147840000000002</v>
      </c>
      <c r="AJ29" s="761">
        <v>45.341980645</v>
      </c>
      <c r="AK29" s="761">
        <v>52.568342332999997</v>
      </c>
      <c r="AL29" s="761">
        <v>52.527170968</v>
      </c>
      <c r="AM29" s="761">
        <v>50.62518171</v>
      </c>
      <c r="AN29" s="761">
        <v>49.279703679000001</v>
      </c>
      <c r="AO29" s="761">
        <v>47.217101710000001</v>
      </c>
      <c r="AP29" s="761">
        <v>46.412727500000003</v>
      </c>
      <c r="AQ29" s="761">
        <v>46.928890967999997</v>
      </c>
      <c r="AR29" s="761">
        <v>47.659666299999998</v>
      </c>
      <c r="AS29" s="761">
        <v>47.670149193999997</v>
      </c>
      <c r="AT29" s="761">
        <v>48.054670323000003</v>
      </c>
      <c r="AU29" s="761">
        <v>46.204624166999999</v>
      </c>
      <c r="AV29" s="761">
        <v>45.541581483999998</v>
      </c>
      <c r="AW29" s="761">
        <v>47.847868900000002</v>
      </c>
      <c r="AX29" s="761">
        <v>48.232064418999997</v>
      </c>
      <c r="AY29" s="761">
        <v>47.872553773999996</v>
      </c>
      <c r="AZ29" s="761">
        <v>48.341290000000001</v>
      </c>
      <c r="BA29" s="761">
        <v>48.8262</v>
      </c>
      <c r="BB29" s="765">
        <v>48.798960000000001</v>
      </c>
      <c r="BC29" s="765">
        <v>49.415840000000003</v>
      </c>
      <c r="BD29" s="765">
        <v>50.36674</v>
      </c>
      <c r="BE29" s="765">
        <v>50.873260000000002</v>
      </c>
      <c r="BF29" s="765">
        <v>50.721139999999998</v>
      </c>
      <c r="BG29" s="765">
        <v>49.361600000000003</v>
      </c>
      <c r="BH29" s="765">
        <v>47.503639999999997</v>
      </c>
      <c r="BI29" s="765">
        <v>50.649259999999998</v>
      </c>
      <c r="BJ29" s="765">
        <v>51.353270000000002</v>
      </c>
      <c r="BK29" s="765">
        <v>48.883319999999998</v>
      </c>
      <c r="BL29" s="765">
        <v>49.207389999999997</v>
      </c>
      <c r="BM29" s="765">
        <v>49.120339999999999</v>
      </c>
      <c r="BN29" s="765">
        <v>49.006630000000001</v>
      </c>
      <c r="BO29" s="765">
        <v>49.629100000000001</v>
      </c>
      <c r="BP29" s="765">
        <v>50.686</v>
      </c>
      <c r="BQ29" s="765">
        <v>51.194339999999997</v>
      </c>
      <c r="BR29" s="765">
        <v>51.043239999999997</v>
      </c>
      <c r="BS29" s="765">
        <v>49.675510000000003</v>
      </c>
      <c r="BT29" s="765">
        <v>47.794179999999997</v>
      </c>
      <c r="BU29" s="765">
        <v>50.951720000000002</v>
      </c>
      <c r="BV29" s="765">
        <v>51.337310000000002</v>
      </c>
    </row>
    <row r="30" spans="1:74" ht="12" customHeight="1" x14ac:dyDescent="0.25">
      <c r="A30" s="751" t="s">
        <v>1317</v>
      </c>
      <c r="B30" s="749" t="s">
        <v>1296</v>
      </c>
      <c r="C30" s="761">
        <v>41.061807096999999</v>
      </c>
      <c r="D30" s="761">
        <v>41.069020000000002</v>
      </c>
      <c r="E30" s="761">
        <v>41.647726773999999</v>
      </c>
      <c r="F30" s="761">
        <v>34.653494000000002</v>
      </c>
      <c r="G30" s="761">
        <v>32.473550322999998</v>
      </c>
      <c r="H30" s="761">
        <v>43.896634333000002</v>
      </c>
      <c r="I30" s="761">
        <v>44.336116128999997</v>
      </c>
      <c r="J30" s="761">
        <v>44.246277419000002</v>
      </c>
      <c r="K30" s="761">
        <v>42.920817333000002</v>
      </c>
      <c r="L30" s="761">
        <v>39.947626774</v>
      </c>
      <c r="M30" s="761">
        <v>44.356699999999996</v>
      </c>
      <c r="N30" s="761">
        <v>43.445388387000001</v>
      </c>
      <c r="O30" s="761">
        <v>42.164897418999999</v>
      </c>
      <c r="P30" s="761">
        <v>44.070830000000001</v>
      </c>
      <c r="Q30" s="761">
        <v>39.589369677000001</v>
      </c>
      <c r="R30" s="761">
        <v>34.161166000000001</v>
      </c>
      <c r="S30" s="761">
        <v>35.257516129000003</v>
      </c>
      <c r="T30" s="761">
        <v>41.460238666999999</v>
      </c>
      <c r="U30" s="761">
        <v>44.036533548000001</v>
      </c>
      <c r="V30" s="761">
        <v>45.470650323000001</v>
      </c>
      <c r="W30" s="761">
        <v>40.029043667000003</v>
      </c>
      <c r="X30" s="761">
        <v>33.759218386999997</v>
      </c>
      <c r="Y30" s="761">
        <v>38.570886332999997</v>
      </c>
      <c r="Z30" s="761">
        <v>40.437460000000002</v>
      </c>
      <c r="AA30" s="761">
        <v>38.784121290000002</v>
      </c>
      <c r="AB30" s="761">
        <v>40.797811033999999</v>
      </c>
      <c r="AC30" s="761">
        <v>36.598316128999997</v>
      </c>
      <c r="AD30" s="761">
        <v>29.440227332999999</v>
      </c>
      <c r="AE30" s="761">
        <v>30.559714516</v>
      </c>
      <c r="AF30" s="761">
        <v>36.478946999999998</v>
      </c>
      <c r="AG30" s="761">
        <v>40.073100644999997</v>
      </c>
      <c r="AH30" s="761">
        <v>42.362856452000003</v>
      </c>
      <c r="AI30" s="761">
        <v>38.930106332999998</v>
      </c>
      <c r="AJ30" s="761">
        <v>30.697021613</v>
      </c>
      <c r="AK30" s="761">
        <v>35.540989000000003</v>
      </c>
      <c r="AL30" s="761">
        <v>39.797390645</v>
      </c>
      <c r="AM30" s="761">
        <v>39.009717580999997</v>
      </c>
      <c r="AN30" s="761">
        <v>40.838395820999999</v>
      </c>
      <c r="AO30" s="761">
        <v>42.278140483999998</v>
      </c>
      <c r="AP30" s="761">
        <v>36.887142500000003</v>
      </c>
      <c r="AQ30" s="761">
        <v>38.641743839</v>
      </c>
      <c r="AR30" s="761">
        <v>42.923938333000002</v>
      </c>
      <c r="AS30" s="761">
        <v>44.877176419000001</v>
      </c>
      <c r="AT30" s="761">
        <v>43.818029064999998</v>
      </c>
      <c r="AU30" s="761">
        <v>39.576343833000003</v>
      </c>
      <c r="AV30" s="761">
        <v>42.141912257999998</v>
      </c>
      <c r="AW30" s="761">
        <v>42.393072867000001</v>
      </c>
      <c r="AX30" s="761">
        <v>43.072385451999999</v>
      </c>
      <c r="AY30" s="761">
        <v>44.495581645000001</v>
      </c>
      <c r="AZ30" s="761">
        <v>44.198860000000003</v>
      </c>
      <c r="BA30" s="761">
        <v>42.327089999999998</v>
      </c>
      <c r="BB30" s="765">
        <v>36.173589999999997</v>
      </c>
      <c r="BC30" s="765">
        <v>37.37068</v>
      </c>
      <c r="BD30" s="765">
        <v>44.00658</v>
      </c>
      <c r="BE30" s="765">
        <v>46.760129999999997</v>
      </c>
      <c r="BF30" s="765">
        <v>47.961379999999998</v>
      </c>
      <c r="BG30" s="765">
        <v>43.530909999999999</v>
      </c>
      <c r="BH30" s="765">
        <v>38.957610000000003</v>
      </c>
      <c r="BI30" s="765">
        <v>41.858620000000002</v>
      </c>
      <c r="BJ30" s="765">
        <v>44.23395</v>
      </c>
      <c r="BK30" s="765">
        <v>42.117229999999999</v>
      </c>
      <c r="BL30" s="765">
        <v>43.309510000000003</v>
      </c>
      <c r="BM30" s="765">
        <v>42.988059999999997</v>
      </c>
      <c r="BN30" s="765">
        <v>36.961390000000002</v>
      </c>
      <c r="BO30" s="765">
        <v>38.590899999999998</v>
      </c>
      <c r="BP30" s="765">
        <v>45.783619999999999</v>
      </c>
      <c r="BQ30" s="765">
        <v>48.633929999999999</v>
      </c>
      <c r="BR30" s="765">
        <v>50.014870000000002</v>
      </c>
      <c r="BS30" s="765">
        <v>45.309260000000002</v>
      </c>
      <c r="BT30" s="765">
        <v>40.424750000000003</v>
      </c>
      <c r="BU30" s="765">
        <v>43.509720000000002</v>
      </c>
      <c r="BV30" s="765">
        <v>46.066899999999997</v>
      </c>
    </row>
    <row r="31" spans="1:74" ht="12" customHeight="1" x14ac:dyDescent="0.25">
      <c r="A31" s="751" t="s">
        <v>1318</v>
      </c>
      <c r="B31" s="749" t="s">
        <v>1297</v>
      </c>
      <c r="C31" s="761">
        <v>693.87258741999995</v>
      </c>
      <c r="D31" s="761">
        <v>617.46223070999997</v>
      </c>
      <c r="E31" s="761">
        <v>778.67002387000002</v>
      </c>
      <c r="F31" s="761">
        <v>843.65035733000002</v>
      </c>
      <c r="G31" s="761">
        <v>851.94775064999999</v>
      </c>
      <c r="H31" s="761">
        <v>854.68270232999998</v>
      </c>
      <c r="I31" s="761">
        <v>782.73989773999995</v>
      </c>
      <c r="J31" s="761">
        <v>635.75736773999995</v>
      </c>
      <c r="K31" s="761">
        <v>532.86006099999997</v>
      </c>
      <c r="L31" s="761">
        <v>550.43442547999996</v>
      </c>
      <c r="M31" s="761">
        <v>617.46225332999995</v>
      </c>
      <c r="N31" s="761">
        <v>716.17800645</v>
      </c>
      <c r="O31" s="761">
        <v>774.64563128999998</v>
      </c>
      <c r="P31" s="761">
        <v>792.10246036000001</v>
      </c>
      <c r="Q31" s="761">
        <v>778.96744032000004</v>
      </c>
      <c r="R31" s="761">
        <v>744.35115332999999</v>
      </c>
      <c r="S31" s="761">
        <v>645.01380676999997</v>
      </c>
      <c r="T31" s="761">
        <v>676.553988</v>
      </c>
      <c r="U31" s="761">
        <v>674.06131289999996</v>
      </c>
      <c r="V31" s="761">
        <v>613.85539613000003</v>
      </c>
      <c r="W31" s="761">
        <v>533.83639966999999</v>
      </c>
      <c r="X31" s="761">
        <v>532.68520612999998</v>
      </c>
      <c r="Y31" s="761">
        <v>640.06554332999997</v>
      </c>
      <c r="Z31" s="761">
        <v>742.46820322999997</v>
      </c>
      <c r="AA31" s="761">
        <v>821.41558065000004</v>
      </c>
      <c r="AB31" s="761">
        <v>827.78718069000001</v>
      </c>
      <c r="AC31" s="761">
        <v>878.24658645</v>
      </c>
      <c r="AD31" s="761">
        <v>857.82957366999995</v>
      </c>
      <c r="AE31" s="761">
        <v>817.91646903000003</v>
      </c>
      <c r="AF31" s="761">
        <v>770.84955000000002</v>
      </c>
      <c r="AG31" s="761">
        <v>688.27955515999997</v>
      </c>
      <c r="AH31" s="761">
        <v>627.67772967999997</v>
      </c>
      <c r="AI31" s="761">
        <v>542.63057232999995</v>
      </c>
      <c r="AJ31" s="761">
        <v>555.78584612999998</v>
      </c>
      <c r="AK31" s="761">
        <v>624.04956566999999</v>
      </c>
      <c r="AL31" s="761">
        <v>722.26893226000004</v>
      </c>
      <c r="AM31" s="761">
        <v>893.77747586999999</v>
      </c>
      <c r="AN31" s="761">
        <v>871.75251478999996</v>
      </c>
      <c r="AO31" s="761">
        <v>969.96152523000001</v>
      </c>
      <c r="AP31" s="761">
        <v>972.34176327</v>
      </c>
      <c r="AQ31" s="761">
        <v>1032.7412093999999</v>
      </c>
      <c r="AR31" s="761">
        <v>1009.1623507</v>
      </c>
      <c r="AS31" s="761">
        <v>825.92708518999996</v>
      </c>
      <c r="AT31" s="761">
        <v>681.14303789999997</v>
      </c>
      <c r="AU31" s="761">
        <v>628.40233212999999</v>
      </c>
      <c r="AV31" s="761">
        <v>551.48722984000005</v>
      </c>
      <c r="AW31" s="761">
        <v>656.85319630000004</v>
      </c>
      <c r="AX31" s="761">
        <v>721.62040464999995</v>
      </c>
      <c r="AY31" s="761">
        <v>815.68488867999997</v>
      </c>
      <c r="AZ31" s="761">
        <v>827.96828344000005</v>
      </c>
      <c r="BA31" s="761">
        <v>742.48683201999995</v>
      </c>
      <c r="BB31" s="765">
        <v>815.46730000000002</v>
      </c>
      <c r="BC31" s="765">
        <v>833.5806</v>
      </c>
      <c r="BD31" s="765">
        <v>919.31780000000003</v>
      </c>
      <c r="BE31" s="765">
        <v>867.91989999999998</v>
      </c>
      <c r="BF31" s="765">
        <v>718.09900000000005</v>
      </c>
      <c r="BG31" s="765">
        <v>635.69590000000005</v>
      </c>
      <c r="BH31" s="765">
        <v>574.89020000000005</v>
      </c>
      <c r="BI31" s="765">
        <v>604.52859999999998</v>
      </c>
      <c r="BJ31" s="765">
        <v>714.95299999999997</v>
      </c>
      <c r="BK31" s="765">
        <v>742.17780000000005</v>
      </c>
      <c r="BL31" s="765">
        <v>722.01919999999996</v>
      </c>
      <c r="BM31" s="765">
        <v>721.79729999999995</v>
      </c>
      <c r="BN31" s="765">
        <v>780.87660000000005</v>
      </c>
      <c r="BO31" s="765">
        <v>852.51329999999996</v>
      </c>
      <c r="BP31" s="765">
        <v>862.73050000000001</v>
      </c>
      <c r="BQ31" s="765">
        <v>821.5489</v>
      </c>
      <c r="BR31" s="765">
        <v>710.71159999999998</v>
      </c>
      <c r="BS31" s="765">
        <v>620.73419999999999</v>
      </c>
      <c r="BT31" s="765">
        <v>556.85889999999995</v>
      </c>
      <c r="BU31" s="765">
        <v>606.99459999999999</v>
      </c>
      <c r="BV31" s="765">
        <v>723.55150000000003</v>
      </c>
    </row>
    <row r="32" spans="1:74" ht="12" customHeight="1" x14ac:dyDescent="0.25">
      <c r="A32" s="751" t="s">
        <v>1319</v>
      </c>
      <c r="B32" s="749" t="s">
        <v>1320</v>
      </c>
      <c r="C32" s="761">
        <v>43.710177418999997</v>
      </c>
      <c r="D32" s="761">
        <v>43.076061428999999</v>
      </c>
      <c r="E32" s="761">
        <v>43.150503225999998</v>
      </c>
      <c r="F32" s="761">
        <v>43.784486999999999</v>
      </c>
      <c r="G32" s="761">
        <v>42.979379999999999</v>
      </c>
      <c r="H32" s="761">
        <v>43.112500666999999</v>
      </c>
      <c r="I32" s="761">
        <v>42.566835806</v>
      </c>
      <c r="J32" s="761">
        <v>42.877702257999999</v>
      </c>
      <c r="K32" s="761">
        <v>43.583976999999997</v>
      </c>
      <c r="L32" s="761">
        <v>43.390032257999998</v>
      </c>
      <c r="M32" s="761">
        <v>45.415638999999999</v>
      </c>
      <c r="N32" s="761">
        <v>44.354815160999998</v>
      </c>
      <c r="O32" s="761">
        <v>43.932736452</v>
      </c>
      <c r="P32" s="761">
        <v>45.003540000000001</v>
      </c>
      <c r="Q32" s="761">
        <v>44.967559354999999</v>
      </c>
      <c r="R32" s="761">
        <v>42.414259999999999</v>
      </c>
      <c r="S32" s="761">
        <v>44.843578065000003</v>
      </c>
      <c r="T32" s="761">
        <v>43.386921332999997</v>
      </c>
      <c r="U32" s="761">
        <v>43.765389999999996</v>
      </c>
      <c r="V32" s="761">
        <v>43.359441935</v>
      </c>
      <c r="W32" s="761">
        <v>40.095380667000001</v>
      </c>
      <c r="X32" s="761">
        <v>42.678458065000001</v>
      </c>
      <c r="Y32" s="761">
        <v>44.454274333000001</v>
      </c>
      <c r="Z32" s="761">
        <v>44.418981934999998</v>
      </c>
      <c r="AA32" s="761">
        <v>42.967937419000002</v>
      </c>
      <c r="AB32" s="761">
        <v>42.875302413999997</v>
      </c>
      <c r="AC32" s="761">
        <v>42.424471935</v>
      </c>
      <c r="AD32" s="761">
        <v>40.298993666999998</v>
      </c>
      <c r="AE32" s="761">
        <v>43.285173870999998</v>
      </c>
      <c r="AF32" s="761">
        <v>41.713087332999997</v>
      </c>
      <c r="AG32" s="761">
        <v>42.297266452000002</v>
      </c>
      <c r="AH32" s="761">
        <v>42.718181289999997</v>
      </c>
      <c r="AI32" s="761">
        <v>44.222527333000002</v>
      </c>
      <c r="AJ32" s="761">
        <v>43.650560968000001</v>
      </c>
      <c r="AK32" s="761">
        <v>45.461655667000002</v>
      </c>
      <c r="AL32" s="761">
        <v>46.899470968000003</v>
      </c>
      <c r="AM32" s="761">
        <v>45.143930644999998</v>
      </c>
      <c r="AN32" s="761">
        <v>44.332765821000002</v>
      </c>
      <c r="AO32" s="761">
        <v>44.510655129</v>
      </c>
      <c r="AP32" s="761">
        <v>45.2449595</v>
      </c>
      <c r="AQ32" s="761">
        <v>41.776177644999997</v>
      </c>
      <c r="AR32" s="761">
        <v>42.158126766999999</v>
      </c>
      <c r="AS32" s="761">
        <v>44.122834032</v>
      </c>
      <c r="AT32" s="761">
        <v>43.775544676999999</v>
      </c>
      <c r="AU32" s="761">
        <v>44.181193432999997</v>
      </c>
      <c r="AV32" s="761">
        <v>40.674314451999997</v>
      </c>
      <c r="AW32" s="761">
        <v>44.470198533000001</v>
      </c>
      <c r="AX32" s="761">
        <v>44.934899581000003</v>
      </c>
      <c r="AY32" s="761">
        <v>44.301826742000003</v>
      </c>
      <c r="AZ32" s="761">
        <v>44.491880000000002</v>
      </c>
      <c r="BA32" s="761">
        <v>45.012</v>
      </c>
      <c r="BB32" s="765">
        <v>44.20973</v>
      </c>
      <c r="BC32" s="765">
        <v>44.797499999999999</v>
      </c>
      <c r="BD32" s="765">
        <v>44.398569999999999</v>
      </c>
      <c r="BE32" s="765">
        <v>44.444330000000001</v>
      </c>
      <c r="BF32" s="765">
        <v>44.513680000000001</v>
      </c>
      <c r="BG32" s="765">
        <v>45.148380000000003</v>
      </c>
      <c r="BH32" s="765">
        <v>44.244999999999997</v>
      </c>
      <c r="BI32" s="765">
        <v>46.243130000000001</v>
      </c>
      <c r="BJ32" s="765">
        <v>46.263950000000001</v>
      </c>
      <c r="BK32" s="765">
        <v>45.814489999999999</v>
      </c>
      <c r="BL32" s="765">
        <v>45.6355</v>
      </c>
      <c r="BM32" s="765">
        <v>45.88644</v>
      </c>
      <c r="BN32" s="765">
        <v>44.883499999999998</v>
      </c>
      <c r="BO32" s="765">
        <v>45.327770000000001</v>
      </c>
      <c r="BP32" s="765">
        <v>44.821269999999998</v>
      </c>
      <c r="BQ32" s="765">
        <v>44.789239999999999</v>
      </c>
      <c r="BR32" s="765">
        <v>44.801729999999999</v>
      </c>
      <c r="BS32" s="765">
        <v>45.396500000000003</v>
      </c>
      <c r="BT32" s="765">
        <v>44.459820000000001</v>
      </c>
      <c r="BU32" s="765">
        <v>46.441429999999997</v>
      </c>
      <c r="BV32" s="765">
        <v>47.053249999999998</v>
      </c>
    </row>
    <row r="33" spans="1:74" ht="12" customHeight="1" x14ac:dyDescent="0.25">
      <c r="A33" s="751" t="s">
        <v>1321</v>
      </c>
      <c r="B33" s="749" t="s">
        <v>1298</v>
      </c>
      <c r="C33" s="761">
        <v>23.678541613</v>
      </c>
      <c r="D33" s="761">
        <v>29.068266071</v>
      </c>
      <c r="E33" s="761">
        <v>41.498713871</v>
      </c>
      <c r="F33" s="761">
        <v>48.430068333000001</v>
      </c>
      <c r="G33" s="761">
        <v>55.165593225999999</v>
      </c>
      <c r="H33" s="761">
        <v>62.759624666999997</v>
      </c>
      <c r="I33" s="761">
        <v>56.394265161</v>
      </c>
      <c r="J33" s="761">
        <v>59.312938064999997</v>
      </c>
      <c r="K33" s="761">
        <v>59.847546999999999</v>
      </c>
      <c r="L33" s="761">
        <v>54.191311290000002</v>
      </c>
      <c r="M33" s="761">
        <v>45.030520000000003</v>
      </c>
      <c r="N33" s="761">
        <v>32.603484516000002</v>
      </c>
      <c r="O33" s="761">
        <v>36.585473548000003</v>
      </c>
      <c r="P33" s="761">
        <v>52.11927</v>
      </c>
      <c r="Q33" s="761">
        <v>65.720646129000002</v>
      </c>
      <c r="R33" s="761">
        <v>77.927199666999996</v>
      </c>
      <c r="S33" s="761">
        <v>79.228675160999998</v>
      </c>
      <c r="T33" s="761">
        <v>83.734214332999997</v>
      </c>
      <c r="U33" s="761">
        <v>83.208725161000004</v>
      </c>
      <c r="V33" s="761">
        <v>85.140890967999994</v>
      </c>
      <c r="W33" s="761">
        <v>72.591643332999993</v>
      </c>
      <c r="X33" s="761">
        <v>60.496674515999999</v>
      </c>
      <c r="Y33" s="761">
        <v>56.718111999999998</v>
      </c>
      <c r="Z33" s="761">
        <v>49.846796128999998</v>
      </c>
      <c r="AA33" s="761">
        <v>47.038115161</v>
      </c>
      <c r="AB33" s="761">
        <v>75.880881379000002</v>
      </c>
      <c r="AC33" s="761">
        <v>82.928109676999995</v>
      </c>
      <c r="AD33" s="761">
        <v>94.370477332999997</v>
      </c>
      <c r="AE33" s="761">
        <v>108.87104194</v>
      </c>
      <c r="AF33" s="761">
        <v>113.92419767</v>
      </c>
      <c r="AG33" s="761">
        <v>125.37022355000001</v>
      </c>
      <c r="AH33" s="761">
        <v>126.0775771</v>
      </c>
      <c r="AI33" s="761">
        <v>119.472632</v>
      </c>
      <c r="AJ33" s="761">
        <v>101.50332258</v>
      </c>
      <c r="AK33" s="761">
        <v>90.980193666999995</v>
      </c>
      <c r="AL33" s="761">
        <v>77.063442257999995</v>
      </c>
      <c r="AM33" s="761">
        <v>68.653669934999996</v>
      </c>
      <c r="AN33" s="761">
        <v>88.182794571000002</v>
      </c>
      <c r="AO33" s="761">
        <v>141.33808773999999</v>
      </c>
      <c r="AP33" s="761">
        <v>157.36934930000001</v>
      </c>
      <c r="AQ33" s="761">
        <v>183.79534290000001</v>
      </c>
      <c r="AR33" s="761">
        <v>205.79247973</v>
      </c>
      <c r="AS33" s="761">
        <v>175.31223555</v>
      </c>
      <c r="AT33" s="761">
        <v>172.07260196999999</v>
      </c>
      <c r="AU33" s="761">
        <v>170.0945935</v>
      </c>
      <c r="AV33" s="761">
        <v>153.89784229</v>
      </c>
      <c r="AW33" s="761">
        <v>102.8452814</v>
      </c>
      <c r="AX33" s="761">
        <v>97.644085484000001</v>
      </c>
      <c r="AY33" s="761">
        <v>104.17471294000001</v>
      </c>
      <c r="AZ33" s="761">
        <v>126.85720000000001</v>
      </c>
      <c r="BA33" s="761">
        <v>161.26509999999999</v>
      </c>
      <c r="BB33" s="765">
        <v>182.00389999999999</v>
      </c>
      <c r="BC33" s="765">
        <v>208.8603</v>
      </c>
      <c r="BD33" s="765">
        <v>227.941</v>
      </c>
      <c r="BE33" s="765">
        <v>208.98929999999999</v>
      </c>
      <c r="BF33" s="765">
        <v>206.46899999999999</v>
      </c>
      <c r="BG33" s="765">
        <v>189.93860000000001</v>
      </c>
      <c r="BH33" s="765">
        <v>165.93190000000001</v>
      </c>
      <c r="BI33" s="765">
        <v>122.6948</v>
      </c>
      <c r="BJ33" s="765">
        <v>103.146</v>
      </c>
      <c r="BK33" s="765">
        <v>90.856350000000006</v>
      </c>
      <c r="BL33" s="765">
        <v>131.64060000000001</v>
      </c>
      <c r="BM33" s="765">
        <v>178.11199999999999</v>
      </c>
      <c r="BN33" s="765">
        <v>205.97550000000001</v>
      </c>
      <c r="BO33" s="765">
        <v>241.83500000000001</v>
      </c>
      <c r="BP33" s="765">
        <v>267.85610000000003</v>
      </c>
      <c r="BQ33" s="765">
        <v>249.31379999999999</v>
      </c>
      <c r="BR33" s="765">
        <v>248.71719999999999</v>
      </c>
      <c r="BS33" s="765">
        <v>228.8006</v>
      </c>
      <c r="BT33" s="765">
        <v>204.83070000000001</v>
      </c>
      <c r="BU33" s="765">
        <v>151.04259999999999</v>
      </c>
      <c r="BV33" s="765">
        <v>138.8263</v>
      </c>
    </row>
    <row r="34" spans="1:74" ht="12" customHeight="1" x14ac:dyDescent="0.25">
      <c r="A34" s="751" t="s">
        <v>1322</v>
      </c>
      <c r="B34" s="749" t="s">
        <v>1323</v>
      </c>
      <c r="C34" s="761">
        <v>577.24604354999997</v>
      </c>
      <c r="D34" s="761">
        <v>499.87699393000003</v>
      </c>
      <c r="E34" s="761">
        <v>571.68033871</v>
      </c>
      <c r="F34" s="761">
        <v>620.708438</v>
      </c>
      <c r="G34" s="761">
        <v>502.92152871000002</v>
      </c>
      <c r="H34" s="761">
        <v>526.20689400000003</v>
      </c>
      <c r="I34" s="761">
        <v>392.78762581000001</v>
      </c>
      <c r="J34" s="761">
        <v>327.81068902999999</v>
      </c>
      <c r="K34" s="761">
        <v>383.66045600000001</v>
      </c>
      <c r="L34" s="761">
        <v>467.49221548000003</v>
      </c>
      <c r="M34" s="761">
        <v>628.25040100000001</v>
      </c>
      <c r="N34" s="761">
        <v>474.07960387000003</v>
      </c>
      <c r="O34" s="761">
        <v>488.58888516000002</v>
      </c>
      <c r="P34" s="761">
        <v>532.41565178999997</v>
      </c>
      <c r="Q34" s="761">
        <v>493.32166354999998</v>
      </c>
      <c r="R34" s="761">
        <v>595.01529300000004</v>
      </c>
      <c r="S34" s="761">
        <v>552.78653548</v>
      </c>
      <c r="T34" s="761">
        <v>446.98553199999998</v>
      </c>
      <c r="U34" s="761">
        <v>440.82438547999999</v>
      </c>
      <c r="V34" s="761">
        <v>421.61836032000002</v>
      </c>
      <c r="W34" s="761">
        <v>465.36499566999998</v>
      </c>
      <c r="X34" s="761">
        <v>527.85582515999999</v>
      </c>
      <c r="Y34" s="761">
        <v>655.43803500000001</v>
      </c>
      <c r="Z34" s="761">
        <v>647.74718355000005</v>
      </c>
      <c r="AA34" s="761">
        <v>595.06076773999996</v>
      </c>
      <c r="AB34" s="761">
        <v>693.73911862</v>
      </c>
      <c r="AC34" s="761">
        <v>707.09006548000002</v>
      </c>
      <c r="AD34" s="761">
        <v>692.69869767</v>
      </c>
      <c r="AE34" s="761">
        <v>607.48352612999997</v>
      </c>
      <c r="AF34" s="761">
        <v>542.994371</v>
      </c>
      <c r="AG34" s="761">
        <v>567.90676902999996</v>
      </c>
      <c r="AH34" s="761">
        <v>438.02674805999999</v>
      </c>
      <c r="AI34" s="761">
        <v>546.35598500000003</v>
      </c>
      <c r="AJ34" s="761">
        <v>655.41744160999997</v>
      </c>
      <c r="AK34" s="761">
        <v>646.26066900000001</v>
      </c>
      <c r="AL34" s="761">
        <v>745.87159065000003</v>
      </c>
      <c r="AM34" s="761">
        <v>668.77444967999998</v>
      </c>
      <c r="AN34" s="761">
        <v>793.26166821000004</v>
      </c>
      <c r="AO34" s="761">
        <v>842.23959209999998</v>
      </c>
      <c r="AP34" s="761">
        <v>857.71061242999997</v>
      </c>
      <c r="AQ34" s="761">
        <v>729.74706547999995</v>
      </c>
      <c r="AR34" s="761">
        <v>656.47885450000001</v>
      </c>
      <c r="AS34" s="761">
        <v>508.12699284000001</v>
      </c>
      <c r="AT34" s="761">
        <v>421.86938464999997</v>
      </c>
      <c r="AU34" s="761">
        <v>575.11003670000002</v>
      </c>
      <c r="AV34" s="761">
        <v>799.97094664999997</v>
      </c>
      <c r="AW34" s="761">
        <v>776.65769872999999</v>
      </c>
      <c r="AX34" s="761">
        <v>734.09067564999998</v>
      </c>
      <c r="AY34" s="761">
        <v>864.88291058000004</v>
      </c>
      <c r="AZ34" s="761">
        <v>773.01080000000002</v>
      </c>
      <c r="BA34" s="761">
        <v>819.62469999999996</v>
      </c>
      <c r="BB34" s="765">
        <v>867.85299999999995</v>
      </c>
      <c r="BC34" s="765">
        <v>765.50260000000003</v>
      </c>
      <c r="BD34" s="765">
        <v>708.64160000000004</v>
      </c>
      <c r="BE34" s="765">
        <v>569.92780000000005</v>
      </c>
      <c r="BF34" s="765">
        <v>506.76479999999998</v>
      </c>
      <c r="BG34" s="765">
        <v>587.14089999999999</v>
      </c>
      <c r="BH34" s="765">
        <v>739.80129999999997</v>
      </c>
      <c r="BI34" s="765">
        <v>835.05070000000001</v>
      </c>
      <c r="BJ34" s="765">
        <v>772.72199999999998</v>
      </c>
      <c r="BK34" s="765">
        <v>776.73099999999999</v>
      </c>
      <c r="BL34" s="765">
        <v>815.06640000000004</v>
      </c>
      <c r="BM34" s="765">
        <v>882.38189999999997</v>
      </c>
      <c r="BN34" s="765">
        <v>937.01750000000004</v>
      </c>
      <c r="BO34" s="765">
        <v>827.81029999999998</v>
      </c>
      <c r="BP34" s="765">
        <v>769.03480000000002</v>
      </c>
      <c r="BQ34" s="765">
        <v>614.29150000000004</v>
      </c>
      <c r="BR34" s="765">
        <v>546.03539999999998</v>
      </c>
      <c r="BS34" s="765">
        <v>635.11569999999995</v>
      </c>
      <c r="BT34" s="765">
        <v>790.97140000000002</v>
      </c>
      <c r="BU34" s="765">
        <v>890.4692</v>
      </c>
      <c r="BV34" s="765">
        <v>854.88919999999996</v>
      </c>
    </row>
    <row r="35" spans="1:74" ht="12" customHeight="1" x14ac:dyDescent="0.25">
      <c r="A35" s="751"/>
      <c r="B35" s="750" t="s">
        <v>1299</v>
      </c>
      <c r="C35" s="750"/>
      <c r="D35" s="750"/>
      <c r="E35" s="750"/>
      <c r="F35" s="750"/>
      <c r="G35" s="750"/>
      <c r="H35" s="750"/>
      <c r="I35" s="750"/>
      <c r="J35" s="750"/>
      <c r="K35" s="750"/>
      <c r="L35" s="750"/>
      <c r="M35" s="750"/>
      <c r="N35" s="750"/>
      <c r="O35" s="750"/>
      <c r="P35" s="750"/>
      <c r="Q35" s="750"/>
      <c r="R35" s="750"/>
      <c r="S35" s="750"/>
      <c r="T35" s="750"/>
      <c r="U35" s="750"/>
      <c r="V35" s="750"/>
      <c r="W35" s="750"/>
      <c r="X35" s="750"/>
      <c r="Y35" s="750"/>
      <c r="Z35" s="750"/>
      <c r="AA35" s="750"/>
      <c r="AB35" s="750"/>
      <c r="AC35" s="750"/>
      <c r="AD35" s="750"/>
      <c r="AE35" s="750"/>
      <c r="AF35" s="750"/>
      <c r="AG35" s="750"/>
      <c r="AH35" s="750"/>
      <c r="AI35" s="750"/>
      <c r="AJ35" s="750"/>
      <c r="AK35" s="750"/>
      <c r="AL35" s="750"/>
      <c r="AM35" s="750"/>
      <c r="AN35" s="750"/>
      <c r="AO35" s="750"/>
      <c r="AP35" s="750"/>
      <c r="AQ35" s="750"/>
      <c r="AR35" s="750"/>
      <c r="AS35" s="750"/>
      <c r="AT35" s="750"/>
      <c r="AU35" s="750"/>
      <c r="AV35" s="750"/>
      <c r="AW35" s="750"/>
      <c r="AX35" s="750"/>
      <c r="AY35" s="750"/>
      <c r="AZ35" s="750"/>
      <c r="BA35" s="750"/>
      <c r="BB35" s="766"/>
      <c r="BC35" s="766"/>
      <c r="BD35" s="766"/>
      <c r="BE35" s="766"/>
      <c r="BF35" s="766"/>
      <c r="BG35" s="766"/>
      <c r="BH35" s="766"/>
      <c r="BI35" s="766"/>
      <c r="BJ35" s="766"/>
      <c r="BK35" s="766"/>
      <c r="BL35" s="766"/>
      <c r="BM35" s="766"/>
      <c r="BN35" s="766"/>
      <c r="BO35" s="766"/>
      <c r="BP35" s="766"/>
      <c r="BQ35" s="766"/>
      <c r="BR35" s="766"/>
      <c r="BS35" s="766"/>
      <c r="BT35" s="766"/>
      <c r="BU35" s="766"/>
      <c r="BV35" s="766"/>
    </row>
    <row r="36" spans="1:74" ht="12" customHeight="1" x14ac:dyDescent="0.25">
      <c r="A36" s="751" t="s">
        <v>1324</v>
      </c>
      <c r="B36" s="749" t="s">
        <v>1294</v>
      </c>
      <c r="C36" s="761">
        <v>87.500478709999996</v>
      </c>
      <c r="D36" s="761">
        <v>86.302346786000001</v>
      </c>
      <c r="E36" s="761">
        <v>85.642770644999999</v>
      </c>
      <c r="F36" s="761">
        <v>84.462328666999994</v>
      </c>
      <c r="G36" s="761">
        <v>84.268663226000001</v>
      </c>
      <c r="H36" s="761">
        <v>88.029601333000002</v>
      </c>
      <c r="I36" s="761">
        <v>90.355813225999995</v>
      </c>
      <c r="J36" s="761">
        <v>88.529014516000004</v>
      </c>
      <c r="K36" s="761">
        <v>83.582504</v>
      </c>
      <c r="L36" s="761">
        <v>81.211909031999994</v>
      </c>
      <c r="M36" s="761">
        <v>83.163648332999998</v>
      </c>
      <c r="N36" s="761">
        <v>87.896596451999997</v>
      </c>
      <c r="O36" s="761">
        <v>87.867138065000006</v>
      </c>
      <c r="P36" s="761">
        <v>85.755869642999997</v>
      </c>
      <c r="Q36" s="761">
        <v>82.213852903000003</v>
      </c>
      <c r="R36" s="761">
        <v>84.973880667000003</v>
      </c>
      <c r="S36" s="761">
        <v>82.615485160999995</v>
      </c>
      <c r="T36" s="761">
        <v>85.444905000000006</v>
      </c>
      <c r="U36" s="761">
        <v>90.044173225999998</v>
      </c>
      <c r="V36" s="761">
        <v>87.530528709999999</v>
      </c>
      <c r="W36" s="761">
        <v>85.796890667</v>
      </c>
      <c r="X36" s="761">
        <v>81.926635805999993</v>
      </c>
      <c r="Y36" s="761">
        <v>86.592538332999993</v>
      </c>
      <c r="Z36" s="761">
        <v>86.535071290000005</v>
      </c>
      <c r="AA36" s="761">
        <v>87.178150645000002</v>
      </c>
      <c r="AB36" s="761">
        <v>86.459406207000001</v>
      </c>
      <c r="AC36" s="761">
        <v>83.446302580999998</v>
      </c>
      <c r="AD36" s="761">
        <v>79.804471667000001</v>
      </c>
      <c r="AE36" s="761">
        <v>82.701045805999996</v>
      </c>
      <c r="AF36" s="761">
        <v>86.599012999999999</v>
      </c>
      <c r="AG36" s="761">
        <v>87.787956773999994</v>
      </c>
      <c r="AH36" s="761">
        <v>87.50917871</v>
      </c>
      <c r="AI36" s="761">
        <v>84.055154999999999</v>
      </c>
      <c r="AJ36" s="761">
        <v>81.031503548000003</v>
      </c>
      <c r="AK36" s="761">
        <v>87.972992667</v>
      </c>
      <c r="AL36" s="761">
        <v>87.028333548000006</v>
      </c>
      <c r="AM36" s="761">
        <v>86.246983870999998</v>
      </c>
      <c r="AN36" s="761">
        <v>90.295190679000001</v>
      </c>
      <c r="AO36" s="761">
        <v>85.405233644999996</v>
      </c>
      <c r="AP36" s="761">
        <v>84.835621333000006</v>
      </c>
      <c r="AQ36" s="761">
        <v>81.562149484000003</v>
      </c>
      <c r="AR36" s="761">
        <v>86.749200966999993</v>
      </c>
      <c r="AS36" s="761">
        <v>90.727653258000004</v>
      </c>
      <c r="AT36" s="761">
        <v>90.544034710000005</v>
      </c>
      <c r="AU36" s="761">
        <v>82.664727900000003</v>
      </c>
      <c r="AV36" s="761">
        <v>82.055545934999998</v>
      </c>
      <c r="AW36" s="761">
        <v>85.778880333000004</v>
      </c>
      <c r="AX36" s="761">
        <v>91.057628128999994</v>
      </c>
      <c r="AY36" s="761">
        <v>88.713761839</v>
      </c>
      <c r="AZ36" s="761">
        <v>90.295190000000005</v>
      </c>
      <c r="BA36" s="761">
        <v>85.405230000000003</v>
      </c>
      <c r="BB36" s="765">
        <v>84.835620000000006</v>
      </c>
      <c r="BC36" s="765">
        <v>81.562150000000003</v>
      </c>
      <c r="BD36" s="765">
        <v>86.749200000000002</v>
      </c>
      <c r="BE36" s="765">
        <v>90.727649999999997</v>
      </c>
      <c r="BF36" s="765">
        <v>90.544030000000006</v>
      </c>
      <c r="BG36" s="765">
        <v>82.664730000000006</v>
      </c>
      <c r="BH36" s="765">
        <v>82.055549999999997</v>
      </c>
      <c r="BI36" s="765">
        <v>85.778880000000001</v>
      </c>
      <c r="BJ36" s="765">
        <v>91.057630000000003</v>
      </c>
      <c r="BK36" s="765">
        <v>88.713759999999994</v>
      </c>
      <c r="BL36" s="765">
        <v>90.295180000000002</v>
      </c>
      <c r="BM36" s="765">
        <v>85.405280000000005</v>
      </c>
      <c r="BN36" s="765">
        <v>84.835620000000006</v>
      </c>
      <c r="BO36" s="765">
        <v>81.562150000000003</v>
      </c>
      <c r="BP36" s="765">
        <v>86.749200000000002</v>
      </c>
      <c r="BQ36" s="765">
        <v>90.727649999999997</v>
      </c>
      <c r="BR36" s="765">
        <v>90.544030000000006</v>
      </c>
      <c r="BS36" s="765">
        <v>82.664730000000006</v>
      </c>
      <c r="BT36" s="765">
        <v>82.055549999999997</v>
      </c>
      <c r="BU36" s="765">
        <v>85.778880000000001</v>
      </c>
      <c r="BV36" s="765">
        <v>91.057630000000003</v>
      </c>
    </row>
    <row r="37" spans="1:74" ht="12" customHeight="1" x14ac:dyDescent="0.25">
      <c r="A37" s="751" t="s">
        <v>1325</v>
      </c>
      <c r="B37" s="749" t="s">
        <v>1295</v>
      </c>
      <c r="C37" s="761">
        <v>75.917154194000005</v>
      </c>
      <c r="D37" s="761">
        <v>75.523926786000004</v>
      </c>
      <c r="E37" s="761">
        <v>74.774653548000003</v>
      </c>
      <c r="F37" s="761">
        <v>73.014704332999997</v>
      </c>
      <c r="G37" s="761">
        <v>73.647710322999998</v>
      </c>
      <c r="H37" s="761">
        <v>76.845729000000006</v>
      </c>
      <c r="I37" s="761">
        <v>78.483995805999996</v>
      </c>
      <c r="J37" s="761">
        <v>77.084068387000002</v>
      </c>
      <c r="K37" s="761">
        <v>72.486692332999993</v>
      </c>
      <c r="L37" s="761">
        <v>70.446855161000002</v>
      </c>
      <c r="M37" s="761">
        <v>72.573921666999993</v>
      </c>
      <c r="N37" s="761">
        <v>77.088945805999998</v>
      </c>
      <c r="O37" s="761">
        <v>77.734065483999998</v>
      </c>
      <c r="P37" s="761">
        <v>76.355656070999999</v>
      </c>
      <c r="Q37" s="761">
        <v>71.921558387000005</v>
      </c>
      <c r="R37" s="761">
        <v>74.052329</v>
      </c>
      <c r="S37" s="761">
        <v>72.413695484000002</v>
      </c>
      <c r="T37" s="761">
        <v>75.076522667000006</v>
      </c>
      <c r="U37" s="761">
        <v>78.753087097000005</v>
      </c>
      <c r="V37" s="761">
        <v>76.730671935000004</v>
      </c>
      <c r="W37" s="761">
        <v>74.982308333000006</v>
      </c>
      <c r="X37" s="761">
        <v>71.150958064999998</v>
      </c>
      <c r="Y37" s="761">
        <v>75.358210333000002</v>
      </c>
      <c r="Z37" s="761">
        <v>75.284815805999997</v>
      </c>
      <c r="AA37" s="761">
        <v>77.353405160999998</v>
      </c>
      <c r="AB37" s="761">
        <v>76.663916207</v>
      </c>
      <c r="AC37" s="761">
        <v>73.170486128999997</v>
      </c>
      <c r="AD37" s="761">
        <v>69.459921667000003</v>
      </c>
      <c r="AE37" s="761">
        <v>72.250842903000006</v>
      </c>
      <c r="AF37" s="761">
        <v>77.306466333000003</v>
      </c>
      <c r="AG37" s="761">
        <v>77.917148386999997</v>
      </c>
      <c r="AH37" s="761">
        <v>77.709256773999996</v>
      </c>
      <c r="AI37" s="761">
        <v>74.648477</v>
      </c>
      <c r="AJ37" s="761">
        <v>71.757252581000003</v>
      </c>
      <c r="AK37" s="761">
        <v>77.499739667</v>
      </c>
      <c r="AL37" s="761">
        <v>76.829975160999993</v>
      </c>
      <c r="AM37" s="761">
        <v>76.764564839000002</v>
      </c>
      <c r="AN37" s="761">
        <v>80.765757856999997</v>
      </c>
      <c r="AO37" s="761">
        <v>75.848753419000005</v>
      </c>
      <c r="AP37" s="761">
        <v>75.537182567000002</v>
      </c>
      <c r="AQ37" s="761">
        <v>72.256806581000006</v>
      </c>
      <c r="AR37" s="761">
        <v>77.894624766999996</v>
      </c>
      <c r="AS37" s="761">
        <v>81.631069870999994</v>
      </c>
      <c r="AT37" s="761">
        <v>81.334473806000005</v>
      </c>
      <c r="AU37" s="761">
        <v>73.887579932999998</v>
      </c>
      <c r="AV37" s="761">
        <v>72.995761000000002</v>
      </c>
      <c r="AW37" s="761">
        <v>76.262514766999999</v>
      </c>
      <c r="AX37" s="761">
        <v>81.398144741999999</v>
      </c>
      <c r="AY37" s="761">
        <v>79.588606580999993</v>
      </c>
      <c r="AZ37" s="761">
        <v>80.76576</v>
      </c>
      <c r="BA37" s="761">
        <v>75.848749999999995</v>
      </c>
      <c r="BB37" s="765">
        <v>75.537180000000006</v>
      </c>
      <c r="BC37" s="765">
        <v>72.256810000000002</v>
      </c>
      <c r="BD37" s="765">
        <v>77.894620000000003</v>
      </c>
      <c r="BE37" s="765">
        <v>81.631069999999994</v>
      </c>
      <c r="BF37" s="765">
        <v>81.334469999999996</v>
      </c>
      <c r="BG37" s="765">
        <v>73.88758</v>
      </c>
      <c r="BH37" s="765">
        <v>72.995760000000004</v>
      </c>
      <c r="BI37" s="765">
        <v>76.262510000000006</v>
      </c>
      <c r="BJ37" s="765">
        <v>81.398139999999998</v>
      </c>
      <c r="BK37" s="765">
        <v>79.588610000000003</v>
      </c>
      <c r="BL37" s="765">
        <v>80.765749999999997</v>
      </c>
      <c r="BM37" s="765">
        <v>75.848799999999997</v>
      </c>
      <c r="BN37" s="765">
        <v>75.537180000000006</v>
      </c>
      <c r="BO37" s="765">
        <v>72.256810000000002</v>
      </c>
      <c r="BP37" s="765">
        <v>77.894620000000003</v>
      </c>
      <c r="BQ37" s="765">
        <v>81.631069999999994</v>
      </c>
      <c r="BR37" s="765">
        <v>81.334469999999996</v>
      </c>
      <c r="BS37" s="765">
        <v>73.88758</v>
      </c>
      <c r="BT37" s="765">
        <v>72.995760000000004</v>
      </c>
      <c r="BU37" s="765">
        <v>76.262510000000006</v>
      </c>
      <c r="BV37" s="765">
        <v>81.398139999999998</v>
      </c>
    </row>
    <row r="38" spans="1:74" ht="12" customHeight="1" x14ac:dyDescent="0.25">
      <c r="A38" s="751" t="s">
        <v>1326</v>
      </c>
      <c r="B38" s="749" t="s">
        <v>1296</v>
      </c>
      <c r="C38" s="761">
        <v>11.583324515999999</v>
      </c>
      <c r="D38" s="761">
        <v>10.778420000000001</v>
      </c>
      <c r="E38" s="761">
        <v>10.868117097000001</v>
      </c>
      <c r="F38" s="761">
        <v>11.447624333</v>
      </c>
      <c r="G38" s="761">
        <v>10.620952902999999</v>
      </c>
      <c r="H38" s="761">
        <v>11.183872333</v>
      </c>
      <c r="I38" s="761">
        <v>11.871817418999999</v>
      </c>
      <c r="J38" s="761">
        <v>11.444946129</v>
      </c>
      <c r="K38" s="761">
        <v>11.095811667</v>
      </c>
      <c r="L38" s="761">
        <v>10.765053870999999</v>
      </c>
      <c r="M38" s="761">
        <v>10.589726667000001</v>
      </c>
      <c r="N38" s="761">
        <v>10.807650645000001</v>
      </c>
      <c r="O38" s="761">
        <v>10.133072581</v>
      </c>
      <c r="P38" s="761">
        <v>9.4002135714000001</v>
      </c>
      <c r="Q38" s="761">
        <v>10.292294516</v>
      </c>
      <c r="R38" s="761">
        <v>10.921551666999999</v>
      </c>
      <c r="S38" s="761">
        <v>10.201789677000001</v>
      </c>
      <c r="T38" s="761">
        <v>10.368382333</v>
      </c>
      <c r="U38" s="761">
        <v>11.291086129</v>
      </c>
      <c r="V38" s="761">
        <v>10.799856774</v>
      </c>
      <c r="W38" s="761">
        <v>10.814582333000001</v>
      </c>
      <c r="X38" s="761">
        <v>10.775677741999999</v>
      </c>
      <c r="Y38" s="761">
        <v>11.234328</v>
      </c>
      <c r="Z38" s="761">
        <v>11.250255484</v>
      </c>
      <c r="AA38" s="761">
        <v>9.8247454838999992</v>
      </c>
      <c r="AB38" s="761">
        <v>9.7954899999999991</v>
      </c>
      <c r="AC38" s="761">
        <v>10.275816452000001</v>
      </c>
      <c r="AD38" s="761">
        <v>10.34455</v>
      </c>
      <c r="AE38" s="761">
        <v>10.450202902999999</v>
      </c>
      <c r="AF38" s="761">
        <v>9.2925466666999998</v>
      </c>
      <c r="AG38" s="761">
        <v>9.8708083871000003</v>
      </c>
      <c r="AH38" s="761">
        <v>9.7999219355000005</v>
      </c>
      <c r="AI38" s="761">
        <v>9.4066779999999994</v>
      </c>
      <c r="AJ38" s="761">
        <v>9.2742509677000005</v>
      </c>
      <c r="AK38" s="761">
        <v>10.473253</v>
      </c>
      <c r="AL38" s="761">
        <v>10.198358387000001</v>
      </c>
      <c r="AM38" s="761">
        <v>9.4824190322999993</v>
      </c>
      <c r="AN38" s="761">
        <v>9.5294328214000004</v>
      </c>
      <c r="AO38" s="761">
        <v>9.5564802257999997</v>
      </c>
      <c r="AP38" s="761">
        <v>9.2984387667000004</v>
      </c>
      <c r="AQ38" s="761">
        <v>9.3053429031999997</v>
      </c>
      <c r="AR38" s="761">
        <v>8.8545762000000003</v>
      </c>
      <c r="AS38" s="761">
        <v>9.0965833871000008</v>
      </c>
      <c r="AT38" s="761">
        <v>9.2095609031999999</v>
      </c>
      <c r="AU38" s="761">
        <v>8.7771479666999994</v>
      </c>
      <c r="AV38" s="761">
        <v>9.0597849354999997</v>
      </c>
      <c r="AW38" s="761">
        <v>9.5163655666999993</v>
      </c>
      <c r="AX38" s="761">
        <v>9.6594833870999999</v>
      </c>
      <c r="AY38" s="761">
        <v>9.1251552580999995</v>
      </c>
      <c r="AZ38" s="761">
        <v>9.5294329999999992</v>
      </c>
      <c r="BA38" s="761">
        <v>9.5564800000000005</v>
      </c>
      <c r="BB38" s="765">
        <v>9.2984390000000001</v>
      </c>
      <c r="BC38" s="765">
        <v>9.3053430000000006</v>
      </c>
      <c r="BD38" s="765">
        <v>8.8545759999999998</v>
      </c>
      <c r="BE38" s="765">
        <v>9.0965830000000008</v>
      </c>
      <c r="BF38" s="765">
        <v>9.2095610000000008</v>
      </c>
      <c r="BG38" s="765">
        <v>8.7771480000000004</v>
      </c>
      <c r="BH38" s="765">
        <v>9.0597849999999998</v>
      </c>
      <c r="BI38" s="765">
        <v>9.5163659999999997</v>
      </c>
      <c r="BJ38" s="765">
        <v>9.6594829999999998</v>
      </c>
      <c r="BK38" s="765">
        <v>9.1251549999999995</v>
      </c>
      <c r="BL38" s="765">
        <v>9.5294310000000007</v>
      </c>
      <c r="BM38" s="765">
        <v>9.5564820000000008</v>
      </c>
      <c r="BN38" s="765">
        <v>9.2984390000000001</v>
      </c>
      <c r="BO38" s="765">
        <v>9.3053430000000006</v>
      </c>
      <c r="BP38" s="765">
        <v>8.8545759999999998</v>
      </c>
      <c r="BQ38" s="765">
        <v>9.0965830000000008</v>
      </c>
      <c r="BR38" s="765">
        <v>9.2095610000000008</v>
      </c>
      <c r="BS38" s="765">
        <v>8.7771480000000004</v>
      </c>
      <c r="BT38" s="765">
        <v>9.0597849999999998</v>
      </c>
      <c r="BU38" s="765">
        <v>9.5163659999999997</v>
      </c>
      <c r="BV38" s="765">
        <v>9.6594829999999998</v>
      </c>
    </row>
    <row r="39" spans="1:74" ht="12" customHeight="1" x14ac:dyDescent="0.25">
      <c r="A39" s="751" t="s">
        <v>1327</v>
      </c>
      <c r="B39" s="749" t="s">
        <v>1297</v>
      </c>
      <c r="C39" s="761">
        <v>3.9917419354999999</v>
      </c>
      <c r="D39" s="761">
        <v>3.8280735714</v>
      </c>
      <c r="E39" s="761">
        <v>3.8180016128999998</v>
      </c>
      <c r="F39" s="761">
        <v>4.3465170000000004</v>
      </c>
      <c r="G39" s="761">
        <v>4.3065945160999997</v>
      </c>
      <c r="H39" s="761">
        <v>3.4465409999999999</v>
      </c>
      <c r="I39" s="761">
        <v>2.9827441934999999</v>
      </c>
      <c r="J39" s="761">
        <v>3.1860593547999998</v>
      </c>
      <c r="K39" s="761">
        <v>2.9508169999999998</v>
      </c>
      <c r="L39" s="761">
        <v>3.0885367742000001</v>
      </c>
      <c r="M39" s="761">
        <v>3.3684943333000001</v>
      </c>
      <c r="N39" s="761">
        <v>4.1054825806000004</v>
      </c>
      <c r="O39" s="761">
        <v>4.0118999999999998</v>
      </c>
      <c r="P39" s="761">
        <v>3.8288082143</v>
      </c>
      <c r="Q39" s="761">
        <v>4.2875383870999997</v>
      </c>
      <c r="R39" s="761">
        <v>4.6814080000000002</v>
      </c>
      <c r="S39" s="761">
        <v>4.1931348386999998</v>
      </c>
      <c r="T39" s="761">
        <v>3.9154640000000001</v>
      </c>
      <c r="U39" s="761">
        <v>3.8167854838999999</v>
      </c>
      <c r="V39" s="761">
        <v>2.9866916129000001</v>
      </c>
      <c r="W39" s="761">
        <v>2.6343320000000001</v>
      </c>
      <c r="X39" s="761">
        <v>3.7793458064999998</v>
      </c>
      <c r="Y39" s="761">
        <v>4.5288053333000002</v>
      </c>
      <c r="Z39" s="761">
        <v>4.8079764516000001</v>
      </c>
      <c r="AA39" s="761">
        <v>4.8599645160999998</v>
      </c>
      <c r="AB39" s="761">
        <v>4.5926489654999996</v>
      </c>
      <c r="AC39" s="761">
        <v>5.2978248387000004</v>
      </c>
      <c r="AD39" s="761">
        <v>4.7713713333000003</v>
      </c>
      <c r="AE39" s="761">
        <v>4.2248535483999996</v>
      </c>
      <c r="AF39" s="761">
        <v>3.712682</v>
      </c>
      <c r="AG39" s="761">
        <v>3.8275570968000001</v>
      </c>
      <c r="AH39" s="761">
        <v>3.5980338710000002</v>
      </c>
      <c r="AI39" s="761">
        <v>2.9588800000000002</v>
      </c>
      <c r="AJ39" s="761">
        <v>3.5320941934999999</v>
      </c>
      <c r="AK39" s="761">
        <v>2.892595</v>
      </c>
      <c r="AL39" s="761">
        <v>4.4331367742000003</v>
      </c>
      <c r="AM39" s="761">
        <v>4.7116933871000004</v>
      </c>
      <c r="AN39" s="761">
        <v>4.7351458929000003</v>
      </c>
      <c r="AO39" s="761">
        <v>4.9067156129000002</v>
      </c>
      <c r="AP39" s="761">
        <v>4.9796642000000002</v>
      </c>
      <c r="AQ39" s="761">
        <v>5.2265437096999996</v>
      </c>
      <c r="AR39" s="761">
        <v>4.9656228333000003</v>
      </c>
      <c r="AS39" s="761">
        <v>4.5575405483999996</v>
      </c>
      <c r="AT39" s="761">
        <v>4.0422802257999999</v>
      </c>
      <c r="AU39" s="761">
        <v>3.7508353667000001</v>
      </c>
      <c r="AV39" s="761">
        <v>3.6906556774000001</v>
      </c>
      <c r="AW39" s="761">
        <v>4.4958317667000003</v>
      </c>
      <c r="AX39" s="761">
        <v>4.4098540000000002</v>
      </c>
      <c r="AY39" s="761">
        <v>4.3796674515999996</v>
      </c>
      <c r="AZ39" s="761">
        <v>4.7351460000000003</v>
      </c>
      <c r="BA39" s="761">
        <v>4.9067160000000003</v>
      </c>
      <c r="BB39" s="765">
        <v>4.9796639999999996</v>
      </c>
      <c r="BC39" s="765">
        <v>5.2265439999999996</v>
      </c>
      <c r="BD39" s="765">
        <v>4.9656229999999999</v>
      </c>
      <c r="BE39" s="765">
        <v>4.5575409999999996</v>
      </c>
      <c r="BF39" s="765">
        <v>4.0422799999999999</v>
      </c>
      <c r="BG39" s="765">
        <v>3.7508349999999999</v>
      </c>
      <c r="BH39" s="765">
        <v>3.6906560000000002</v>
      </c>
      <c r="BI39" s="765">
        <v>4.4958320000000001</v>
      </c>
      <c r="BJ39" s="765">
        <v>4.4098540000000002</v>
      </c>
      <c r="BK39" s="765">
        <v>4.3796670000000004</v>
      </c>
      <c r="BL39" s="765">
        <v>4.7351470000000004</v>
      </c>
      <c r="BM39" s="765">
        <v>4.9067170000000004</v>
      </c>
      <c r="BN39" s="765">
        <v>4.9796639999999996</v>
      </c>
      <c r="BO39" s="765">
        <v>5.2265439999999996</v>
      </c>
      <c r="BP39" s="765">
        <v>4.9656229999999999</v>
      </c>
      <c r="BQ39" s="765">
        <v>4.5575409999999996</v>
      </c>
      <c r="BR39" s="765">
        <v>4.0422799999999999</v>
      </c>
      <c r="BS39" s="765">
        <v>3.7508349999999999</v>
      </c>
      <c r="BT39" s="765">
        <v>3.6906560000000002</v>
      </c>
      <c r="BU39" s="765">
        <v>4.4958320000000001</v>
      </c>
      <c r="BV39" s="765">
        <v>4.4098540000000002</v>
      </c>
    </row>
    <row r="40" spans="1:74" ht="12" customHeight="1" x14ac:dyDescent="0.25">
      <c r="A40" s="751" t="s">
        <v>1328</v>
      </c>
      <c r="B40" s="749" t="s">
        <v>1298</v>
      </c>
      <c r="C40" s="761">
        <v>0.55108677418999996</v>
      </c>
      <c r="D40" s="761">
        <v>0.75287392857000002</v>
      </c>
      <c r="E40" s="761">
        <v>0.98816903225999997</v>
      </c>
      <c r="F40" s="761">
        <v>1.1398303332999999</v>
      </c>
      <c r="G40" s="761">
        <v>1.2748706452</v>
      </c>
      <c r="H40" s="761">
        <v>1.3512280000000001</v>
      </c>
      <c r="I40" s="761">
        <v>1.2734312903</v>
      </c>
      <c r="J40" s="761">
        <v>1.3155058065</v>
      </c>
      <c r="K40" s="761">
        <v>1.227795</v>
      </c>
      <c r="L40" s="761">
        <v>1.1932916129</v>
      </c>
      <c r="M40" s="761">
        <v>0.95746866666999997</v>
      </c>
      <c r="N40" s="761">
        <v>0.67858387096999995</v>
      </c>
      <c r="O40" s="761">
        <v>0.68389258065000003</v>
      </c>
      <c r="P40" s="761">
        <v>0.86478571428999995</v>
      </c>
      <c r="Q40" s="761">
        <v>1.1263461290000001</v>
      </c>
      <c r="R40" s="761">
        <v>1.3767263332999999</v>
      </c>
      <c r="S40" s="761">
        <v>1.5503116129000001</v>
      </c>
      <c r="T40" s="761">
        <v>1.5190483333</v>
      </c>
      <c r="U40" s="761">
        <v>1.5352512903</v>
      </c>
      <c r="V40" s="761">
        <v>1.5543638710000001</v>
      </c>
      <c r="W40" s="761">
        <v>1.3124826667</v>
      </c>
      <c r="X40" s="761">
        <v>1.1026629031999999</v>
      </c>
      <c r="Y40" s="761">
        <v>0.93725433332999997</v>
      </c>
      <c r="Z40" s="761">
        <v>0.79496741935000004</v>
      </c>
      <c r="AA40" s="761">
        <v>0.89096322580999998</v>
      </c>
      <c r="AB40" s="761">
        <v>1.4143968966</v>
      </c>
      <c r="AC40" s="761">
        <v>1.5058235484</v>
      </c>
      <c r="AD40" s="761">
        <v>1.6189066667000001</v>
      </c>
      <c r="AE40" s="761">
        <v>1.6187354839000001</v>
      </c>
      <c r="AF40" s="761">
        <v>1.8590519999999999</v>
      </c>
      <c r="AG40" s="761">
        <v>1.8811487096999999</v>
      </c>
      <c r="AH40" s="761">
        <v>1.9606783871</v>
      </c>
      <c r="AI40" s="761">
        <v>1.6963296667000001</v>
      </c>
      <c r="AJ40" s="761">
        <v>1.4393803225999999</v>
      </c>
      <c r="AK40" s="761">
        <v>1.2579443333</v>
      </c>
      <c r="AL40" s="761">
        <v>1.1147222581</v>
      </c>
      <c r="AM40" s="761">
        <v>0.76325083870999999</v>
      </c>
      <c r="AN40" s="761">
        <v>0.98405982143000004</v>
      </c>
      <c r="AO40" s="761">
        <v>1.6505719999999999</v>
      </c>
      <c r="AP40" s="761">
        <v>1.7698138999999999</v>
      </c>
      <c r="AQ40" s="761">
        <v>2.2144850644999998</v>
      </c>
      <c r="AR40" s="761">
        <v>2.6183138332999998</v>
      </c>
      <c r="AS40" s="761">
        <v>2.2551153226</v>
      </c>
      <c r="AT40" s="761">
        <v>2.1634710967999999</v>
      </c>
      <c r="AU40" s="761">
        <v>2.1642357333</v>
      </c>
      <c r="AV40" s="761">
        <v>1.9150685806000001</v>
      </c>
      <c r="AW40" s="761">
        <v>1.1686472000000001</v>
      </c>
      <c r="AX40" s="761">
        <v>1.0475794194000001</v>
      </c>
      <c r="AY40" s="761">
        <v>1.0522407418999999</v>
      </c>
      <c r="AZ40" s="761">
        <v>1.5653870000000001</v>
      </c>
      <c r="BA40" s="761">
        <v>1.9044380000000001</v>
      </c>
      <c r="BB40" s="765">
        <v>2.1791290000000001</v>
      </c>
      <c r="BC40" s="765">
        <v>2.3656830000000002</v>
      </c>
      <c r="BD40" s="765">
        <v>2.5564360000000002</v>
      </c>
      <c r="BE40" s="765">
        <v>2.5300090000000002</v>
      </c>
      <c r="BF40" s="765">
        <v>2.5893959999999998</v>
      </c>
      <c r="BG40" s="765">
        <v>2.5688080000000002</v>
      </c>
      <c r="BH40" s="765">
        <v>2.5029720000000002</v>
      </c>
      <c r="BI40" s="765">
        <v>2.4044569999999998</v>
      </c>
      <c r="BJ40" s="765">
        <v>2.302975</v>
      </c>
      <c r="BK40" s="765">
        <v>2.2996599999999998</v>
      </c>
      <c r="BL40" s="765">
        <v>2.5691090000000001</v>
      </c>
      <c r="BM40" s="765">
        <v>2.719157</v>
      </c>
      <c r="BN40" s="765">
        <v>2.8576920000000001</v>
      </c>
      <c r="BO40" s="765">
        <v>2.9461680000000001</v>
      </c>
      <c r="BP40" s="765">
        <v>3.0662690000000001</v>
      </c>
      <c r="BQ40" s="765">
        <v>2.9889480000000002</v>
      </c>
      <c r="BR40" s="765">
        <v>3.0116710000000002</v>
      </c>
      <c r="BS40" s="765">
        <v>2.9646729999999999</v>
      </c>
      <c r="BT40" s="765">
        <v>2.8798119999999998</v>
      </c>
      <c r="BU40" s="765">
        <v>2.7675920000000001</v>
      </c>
      <c r="BV40" s="765">
        <v>2.6562380000000001</v>
      </c>
    </row>
    <row r="41" spans="1:74" ht="12" customHeight="1" x14ac:dyDescent="0.25">
      <c r="A41" s="751" t="s">
        <v>1329</v>
      </c>
      <c r="B41" s="749" t="s">
        <v>1306</v>
      </c>
      <c r="C41" s="762" t="s">
        <v>1345</v>
      </c>
      <c r="D41" s="762" t="s">
        <v>1345</v>
      </c>
      <c r="E41" s="762" t="s">
        <v>1345</v>
      </c>
      <c r="F41" s="762" t="s">
        <v>1345</v>
      </c>
      <c r="G41" s="762" t="s">
        <v>1345</v>
      </c>
      <c r="H41" s="762" t="s">
        <v>1345</v>
      </c>
      <c r="I41" s="762" t="s">
        <v>1345</v>
      </c>
      <c r="J41" s="762" t="s">
        <v>1345</v>
      </c>
      <c r="K41" s="762" t="s">
        <v>1345</v>
      </c>
      <c r="L41" s="762" t="s">
        <v>1345</v>
      </c>
      <c r="M41" s="762" t="s">
        <v>1345</v>
      </c>
      <c r="N41" s="762" t="s">
        <v>1345</v>
      </c>
      <c r="O41" s="761">
        <v>24.078896774</v>
      </c>
      <c r="P41" s="761">
        <v>29.134446429</v>
      </c>
      <c r="Q41" s="761">
        <v>36.567</v>
      </c>
      <c r="R41" s="761">
        <v>42.117600000000003</v>
      </c>
      <c r="S41" s="761">
        <v>44.962483871000003</v>
      </c>
      <c r="T41" s="761">
        <v>46.933799999999998</v>
      </c>
      <c r="U41" s="761">
        <v>47.957483871000001</v>
      </c>
      <c r="V41" s="761">
        <v>47.356387097000002</v>
      </c>
      <c r="W41" s="761">
        <v>44.3217</v>
      </c>
      <c r="X41" s="761">
        <v>38.635741934999999</v>
      </c>
      <c r="Y41" s="761">
        <v>32.734943332999997</v>
      </c>
      <c r="Z41" s="761">
        <v>29.482706451999999</v>
      </c>
      <c r="AA41" s="761">
        <v>31.600177419000001</v>
      </c>
      <c r="AB41" s="761">
        <v>39.468034482999997</v>
      </c>
      <c r="AC41" s="761">
        <v>49.198064516000002</v>
      </c>
      <c r="AD41" s="761">
        <v>56.764566666999997</v>
      </c>
      <c r="AE41" s="761">
        <v>60.612612902999999</v>
      </c>
      <c r="AF41" s="761">
        <v>64.258899999999997</v>
      </c>
      <c r="AG41" s="761">
        <v>64.525290322999993</v>
      </c>
      <c r="AH41" s="761">
        <v>62.633612903</v>
      </c>
      <c r="AI41" s="761">
        <v>57.845933332999998</v>
      </c>
      <c r="AJ41" s="761">
        <v>50.066580645000002</v>
      </c>
      <c r="AK41" s="761">
        <v>41.894799999999996</v>
      </c>
      <c r="AL41" s="761">
        <v>37.649838709999997</v>
      </c>
      <c r="AM41" s="761">
        <v>40.116322580999999</v>
      </c>
      <c r="AN41" s="761">
        <v>49.398392856999997</v>
      </c>
      <c r="AO41" s="761">
        <v>64.087387097000004</v>
      </c>
      <c r="AP41" s="761">
        <v>73.684733332999997</v>
      </c>
      <c r="AQ41" s="761">
        <v>78.720935483999995</v>
      </c>
      <c r="AR41" s="761">
        <v>83.426433333000006</v>
      </c>
      <c r="AS41" s="761">
        <v>83.160806452000003</v>
      </c>
      <c r="AT41" s="761">
        <v>80.686451613000003</v>
      </c>
      <c r="AU41" s="761">
        <v>74.680066667000006</v>
      </c>
      <c r="AV41" s="761">
        <v>64.582322581</v>
      </c>
      <c r="AW41" s="761">
        <v>52.467399999999998</v>
      </c>
      <c r="AX41" s="761">
        <v>47.621290322999997</v>
      </c>
      <c r="AY41" s="761">
        <v>53.388516129000003</v>
      </c>
      <c r="AZ41" s="761">
        <v>65.602609999999999</v>
      </c>
      <c r="BA41" s="761">
        <v>82.379959999999997</v>
      </c>
      <c r="BB41" s="765">
        <v>94.354770000000002</v>
      </c>
      <c r="BC41" s="765">
        <v>100.4436</v>
      </c>
      <c r="BD41" s="765">
        <v>105.2246</v>
      </c>
      <c r="BE41" s="765">
        <v>105.58240000000001</v>
      </c>
      <c r="BF41" s="765">
        <v>102.807</v>
      </c>
      <c r="BG41" s="765">
        <v>95.606440000000006</v>
      </c>
      <c r="BH41" s="765">
        <v>83.210859999999997</v>
      </c>
      <c r="BI41" s="765">
        <v>69.277259999999998</v>
      </c>
      <c r="BJ41" s="765">
        <v>62.340350000000001</v>
      </c>
      <c r="BK41" s="765">
        <v>65.529899999999998</v>
      </c>
      <c r="BL41" s="765">
        <v>79.952449999999999</v>
      </c>
      <c r="BM41" s="765">
        <v>100.5394</v>
      </c>
      <c r="BN41" s="765">
        <v>115.19670000000001</v>
      </c>
      <c r="BO41" s="765">
        <v>122.63809999999999</v>
      </c>
      <c r="BP41" s="765">
        <v>128.4648</v>
      </c>
      <c r="BQ41" s="765">
        <v>128.8732</v>
      </c>
      <c r="BR41" s="765">
        <v>125.3891</v>
      </c>
      <c r="BS41" s="765">
        <v>116.52370000000001</v>
      </c>
      <c r="BT41" s="765">
        <v>101.32899999999999</v>
      </c>
      <c r="BU41" s="765">
        <v>84.301580000000001</v>
      </c>
      <c r="BV41" s="765">
        <v>75.797229999999999</v>
      </c>
    </row>
    <row r="42" spans="1:74" ht="12" customHeight="1" x14ac:dyDescent="0.25">
      <c r="A42" s="751" t="s">
        <v>1330</v>
      </c>
      <c r="B42" s="749" t="s">
        <v>1331</v>
      </c>
      <c r="C42" s="762" t="s">
        <v>1345</v>
      </c>
      <c r="D42" s="762" t="s">
        <v>1345</v>
      </c>
      <c r="E42" s="762" t="s">
        <v>1345</v>
      </c>
      <c r="F42" s="762" t="s">
        <v>1345</v>
      </c>
      <c r="G42" s="762" t="s">
        <v>1345</v>
      </c>
      <c r="H42" s="762" t="s">
        <v>1345</v>
      </c>
      <c r="I42" s="762" t="s">
        <v>1345</v>
      </c>
      <c r="J42" s="762" t="s">
        <v>1345</v>
      </c>
      <c r="K42" s="762" t="s">
        <v>1345</v>
      </c>
      <c r="L42" s="762" t="s">
        <v>1345</v>
      </c>
      <c r="M42" s="762" t="s">
        <v>1345</v>
      </c>
      <c r="N42" s="762" t="s">
        <v>1345</v>
      </c>
      <c r="O42" s="761">
        <v>10.959777419</v>
      </c>
      <c r="P42" s="761">
        <v>13.381132143</v>
      </c>
      <c r="Q42" s="761">
        <v>17.274567741999999</v>
      </c>
      <c r="R42" s="761">
        <v>20.316063332999999</v>
      </c>
      <c r="S42" s="761">
        <v>21.811970968000001</v>
      </c>
      <c r="T42" s="761">
        <v>23.105706667</v>
      </c>
      <c r="U42" s="761">
        <v>23.893312903000002</v>
      </c>
      <c r="V42" s="761">
        <v>24.051677419000001</v>
      </c>
      <c r="W42" s="761">
        <v>22.648313333000001</v>
      </c>
      <c r="X42" s="761">
        <v>19.929990322999998</v>
      </c>
      <c r="Y42" s="761">
        <v>17.160830000000001</v>
      </c>
      <c r="Z42" s="761">
        <v>15.205951613</v>
      </c>
      <c r="AA42" s="761">
        <v>16.771761290000001</v>
      </c>
      <c r="AB42" s="761">
        <v>21.442851724000001</v>
      </c>
      <c r="AC42" s="761">
        <v>26.921129032</v>
      </c>
      <c r="AD42" s="761">
        <v>31.69913</v>
      </c>
      <c r="AE42" s="761">
        <v>34.117064515999999</v>
      </c>
      <c r="AF42" s="761">
        <v>36.633033333</v>
      </c>
      <c r="AG42" s="761">
        <v>36.980935484</v>
      </c>
      <c r="AH42" s="761">
        <v>35.897354839000002</v>
      </c>
      <c r="AI42" s="761">
        <v>32.970500000000001</v>
      </c>
      <c r="AJ42" s="761">
        <v>28.528380644999999</v>
      </c>
      <c r="AK42" s="761">
        <v>24.190596667000001</v>
      </c>
      <c r="AL42" s="761">
        <v>21.049419355000001</v>
      </c>
      <c r="AM42" s="761">
        <v>22.482529031999999</v>
      </c>
      <c r="AN42" s="761">
        <v>27.952746429000001</v>
      </c>
      <c r="AO42" s="761">
        <v>37.002354838999999</v>
      </c>
      <c r="AP42" s="761">
        <v>42.789366667000003</v>
      </c>
      <c r="AQ42" s="761">
        <v>45.640258064999998</v>
      </c>
      <c r="AR42" s="761">
        <v>48.929066667000001</v>
      </c>
      <c r="AS42" s="761">
        <v>48.231290323000003</v>
      </c>
      <c r="AT42" s="761">
        <v>46.641774194</v>
      </c>
      <c r="AU42" s="761">
        <v>43.075533333000003</v>
      </c>
      <c r="AV42" s="761">
        <v>37.274419354999999</v>
      </c>
      <c r="AW42" s="761">
        <v>30.100806667000001</v>
      </c>
      <c r="AX42" s="761">
        <v>26.985977419000001</v>
      </c>
      <c r="AY42" s="761">
        <v>30.674522581000002</v>
      </c>
      <c r="AZ42" s="761">
        <v>37.356850000000001</v>
      </c>
      <c r="BA42" s="761">
        <v>47.323219999999999</v>
      </c>
      <c r="BB42" s="765">
        <v>54.578110000000002</v>
      </c>
      <c r="BC42" s="765">
        <v>58.046570000000003</v>
      </c>
      <c r="BD42" s="765">
        <v>61.150489999999998</v>
      </c>
      <c r="BE42" s="765">
        <v>61.277169999999998</v>
      </c>
      <c r="BF42" s="765">
        <v>59.690950000000001</v>
      </c>
      <c r="BG42" s="765">
        <v>55.365789999999997</v>
      </c>
      <c r="BH42" s="765">
        <v>48.24315</v>
      </c>
      <c r="BI42" s="765">
        <v>40.440460000000002</v>
      </c>
      <c r="BJ42" s="765">
        <v>35.820810000000002</v>
      </c>
      <c r="BK42" s="765">
        <v>37.386859999999999</v>
      </c>
      <c r="BL42" s="765">
        <v>45.784280000000003</v>
      </c>
      <c r="BM42" s="765">
        <v>58.16827</v>
      </c>
      <c r="BN42" s="765">
        <v>67.124420000000001</v>
      </c>
      <c r="BO42" s="765">
        <v>71.407290000000003</v>
      </c>
      <c r="BP42" s="765">
        <v>75.192980000000006</v>
      </c>
      <c r="BQ42" s="765">
        <v>75.30283</v>
      </c>
      <c r="BR42" s="765">
        <v>73.295199999999994</v>
      </c>
      <c r="BS42" s="765">
        <v>67.910390000000007</v>
      </c>
      <c r="BT42" s="765">
        <v>59.099739999999997</v>
      </c>
      <c r="BU42" s="765">
        <v>49.47175</v>
      </c>
      <c r="BV42" s="765">
        <v>43.767600000000002</v>
      </c>
    </row>
    <row r="43" spans="1:74" ht="12" customHeight="1" x14ac:dyDescent="0.25">
      <c r="A43" s="751" t="s">
        <v>1332</v>
      </c>
      <c r="B43" s="749" t="s">
        <v>1333</v>
      </c>
      <c r="C43" s="762" t="s">
        <v>1345</v>
      </c>
      <c r="D43" s="762" t="s">
        <v>1345</v>
      </c>
      <c r="E43" s="762" t="s">
        <v>1345</v>
      </c>
      <c r="F43" s="762" t="s">
        <v>1345</v>
      </c>
      <c r="G43" s="762" t="s">
        <v>1345</v>
      </c>
      <c r="H43" s="762" t="s">
        <v>1345</v>
      </c>
      <c r="I43" s="762" t="s">
        <v>1345</v>
      </c>
      <c r="J43" s="762" t="s">
        <v>1345</v>
      </c>
      <c r="K43" s="762" t="s">
        <v>1345</v>
      </c>
      <c r="L43" s="762" t="s">
        <v>1345</v>
      </c>
      <c r="M43" s="762" t="s">
        <v>1345</v>
      </c>
      <c r="N43" s="762" t="s">
        <v>1345</v>
      </c>
      <c r="O43" s="761">
        <v>10.553883871</v>
      </c>
      <c r="P43" s="761">
        <v>12.721660714</v>
      </c>
      <c r="Q43" s="761">
        <v>15.437729032</v>
      </c>
      <c r="R43" s="761">
        <v>17.487513332999999</v>
      </c>
      <c r="S43" s="761">
        <v>18.505664516</v>
      </c>
      <c r="T43" s="761">
        <v>19.033693332999999</v>
      </c>
      <c r="U43" s="761">
        <v>19.226690323</v>
      </c>
      <c r="V43" s="761">
        <v>18.559412902999998</v>
      </c>
      <c r="W43" s="761">
        <v>17.179466667</v>
      </c>
      <c r="X43" s="761">
        <v>14.679674194</v>
      </c>
      <c r="Y43" s="761">
        <v>12.237016667000001</v>
      </c>
      <c r="Z43" s="761">
        <v>11.261835484000001</v>
      </c>
      <c r="AA43" s="761">
        <v>11.176829032000001</v>
      </c>
      <c r="AB43" s="761">
        <v>13.7363</v>
      </c>
      <c r="AC43" s="761">
        <v>16.759032258000001</v>
      </c>
      <c r="AD43" s="761">
        <v>18.858656667000002</v>
      </c>
      <c r="AE43" s="761">
        <v>19.858767742000001</v>
      </c>
      <c r="AF43" s="761">
        <v>20.756273332999999</v>
      </c>
      <c r="AG43" s="761">
        <v>20.652212902999999</v>
      </c>
      <c r="AH43" s="761">
        <v>19.986780645</v>
      </c>
      <c r="AI43" s="761">
        <v>18.546420000000001</v>
      </c>
      <c r="AJ43" s="761">
        <v>15.915516129</v>
      </c>
      <c r="AK43" s="761">
        <v>13.086813333</v>
      </c>
      <c r="AL43" s="761">
        <v>12.487280645</v>
      </c>
      <c r="AM43" s="761">
        <v>13.342125806</v>
      </c>
      <c r="AN43" s="761">
        <v>16.205753570999999</v>
      </c>
      <c r="AO43" s="761">
        <v>20.327309676999999</v>
      </c>
      <c r="AP43" s="761">
        <v>23.340313333000001</v>
      </c>
      <c r="AQ43" s="761">
        <v>24.954554839</v>
      </c>
      <c r="AR43" s="761">
        <v>26.03811</v>
      </c>
      <c r="AS43" s="761">
        <v>26.399038709999999</v>
      </c>
      <c r="AT43" s="761">
        <v>25.728529032000001</v>
      </c>
      <c r="AU43" s="761">
        <v>23.775780000000001</v>
      </c>
      <c r="AV43" s="761">
        <v>20.409987096999998</v>
      </c>
      <c r="AW43" s="761">
        <v>16.685623332999999</v>
      </c>
      <c r="AX43" s="761">
        <v>15.634809677</v>
      </c>
      <c r="AY43" s="761">
        <v>17.407851612999998</v>
      </c>
      <c r="AZ43" s="761">
        <v>21.967700000000001</v>
      </c>
      <c r="BA43" s="761">
        <v>27.007079999999998</v>
      </c>
      <c r="BB43" s="765">
        <v>30.755040000000001</v>
      </c>
      <c r="BC43" s="765">
        <v>32.74503</v>
      </c>
      <c r="BD43" s="765">
        <v>34.06033</v>
      </c>
      <c r="BE43" s="765">
        <v>34.305790000000002</v>
      </c>
      <c r="BF43" s="765">
        <v>33.363120000000002</v>
      </c>
      <c r="BG43" s="765">
        <v>31.06521</v>
      </c>
      <c r="BH43" s="765">
        <v>26.80585</v>
      </c>
      <c r="BI43" s="765">
        <v>22.15372</v>
      </c>
      <c r="BJ43" s="765">
        <v>20.642620000000001</v>
      </c>
      <c r="BK43" s="765">
        <v>21.926020000000001</v>
      </c>
      <c r="BL43" s="765">
        <v>26.888590000000001</v>
      </c>
      <c r="BM43" s="765">
        <v>33.047609999999999</v>
      </c>
      <c r="BN43" s="765">
        <v>37.63073</v>
      </c>
      <c r="BO43" s="765">
        <v>40.066589999999998</v>
      </c>
      <c r="BP43" s="765">
        <v>41.694519999999997</v>
      </c>
      <c r="BQ43" s="765">
        <v>42.014240000000001</v>
      </c>
      <c r="BR43" s="765">
        <v>40.829880000000003</v>
      </c>
      <c r="BS43" s="765">
        <v>38.020249999999997</v>
      </c>
      <c r="BT43" s="765">
        <v>32.809109999999997</v>
      </c>
      <c r="BU43" s="765">
        <v>27.117290000000001</v>
      </c>
      <c r="BV43" s="765">
        <v>25.25001</v>
      </c>
    </row>
    <row r="44" spans="1:74" ht="12" customHeight="1" x14ac:dyDescent="0.25">
      <c r="A44" s="751" t="s">
        <v>1334</v>
      </c>
      <c r="B44" s="749" t="s">
        <v>1335</v>
      </c>
      <c r="C44" s="762" t="s">
        <v>1345</v>
      </c>
      <c r="D44" s="762" t="s">
        <v>1345</v>
      </c>
      <c r="E44" s="762" t="s">
        <v>1345</v>
      </c>
      <c r="F44" s="762" t="s">
        <v>1345</v>
      </c>
      <c r="G44" s="762" t="s">
        <v>1345</v>
      </c>
      <c r="H44" s="762" t="s">
        <v>1345</v>
      </c>
      <c r="I44" s="762" t="s">
        <v>1345</v>
      </c>
      <c r="J44" s="762" t="s">
        <v>1345</v>
      </c>
      <c r="K44" s="762" t="s">
        <v>1345</v>
      </c>
      <c r="L44" s="762" t="s">
        <v>1345</v>
      </c>
      <c r="M44" s="762" t="s">
        <v>1345</v>
      </c>
      <c r="N44" s="762" t="s">
        <v>1345</v>
      </c>
      <c r="O44" s="761">
        <v>2.5652374193999998</v>
      </c>
      <c r="P44" s="761">
        <v>3.0316528571000001</v>
      </c>
      <c r="Q44" s="761">
        <v>3.8547096773999998</v>
      </c>
      <c r="R44" s="761">
        <v>4.3140333333000003</v>
      </c>
      <c r="S44" s="761">
        <v>4.6448387097000001</v>
      </c>
      <c r="T44" s="761">
        <v>4.7943866667000004</v>
      </c>
      <c r="U44" s="761">
        <v>4.8374677419000003</v>
      </c>
      <c r="V44" s="761">
        <v>4.7453064516000003</v>
      </c>
      <c r="W44" s="761">
        <v>4.4939366666999998</v>
      </c>
      <c r="X44" s="761">
        <v>4.0260645160999999</v>
      </c>
      <c r="Y44" s="761">
        <v>3.3370966666999999</v>
      </c>
      <c r="Z44" s="761">
        <v>3.0149216128999998</v>
      </c>
      <c r="AA44" s="761">
        <v>3.6515870968000002</v>
      </c>
      <c r="AB44" s="761">
        <v>4.2888724138000001</v>
      </c>
      <c r="AC44" s="761">
        <v>5.5179</v>
      </c>
      <c r="AD44" s="761">
        <v>6.2067699999999997</v>
      </c>
      <c r="AE44" s="761">
        <v>6.6367903225999996</v>
      </c>
      <c r="AF44" s="761">
        <v>6.8695833332999996</v>
      </c>
      <c r="AG44" s="761">
        <v>6.8921548386999998</v>
      </c>
      <c r="AH44" s="761">
        <v>6.7494870968000003</v>
      </c>
      <c r="AI44" s="761">
        <v>6.3290266666999999</v>
      </c>
      <c r="AJ44" s="761">
        <v>5.6226677419</v>
      </c>
      <c r="AK44" s="761">
        <v>4.6173966667000004</v>
      </c>
      <c r="AL44" s="761">
        <v>4.1131451613000003</v>
      </c>
      <c r="AM44" s="761">
        <v>4.2916645161</v>
      </c>
      <c r="AN44" s="761">
        <v>5.2398892857000003</v>
      </c>
      <c r="AO44" s="761">
        <v>6.7577225806000003</v>
      </c>
      <c r="AP44" s="761">
        <v>7.5550766666999998</v>
      </c>
      <c r="AQ44" s="761">
        <v>8.1261096774000006</v>
      </c>
      <c r="AR44" s="761">
        <v>8.4592566667</v>
      </c>
      <c r="AS44" s="761">
        <v>8.5304774194000004</v>
      </c>
      <c r="AT44" s="761">
        <v>8.3161483871000001</v>
      </c>
      <c r="AU44" s="761">
        <v>7.8287333332999998</v>
      </c>
      <c r="AV44" s="761">
        <v>6.8979129031999999</v>
      </c>
      <c r="AW44" s="761">
        <v>5.6809599999999998</v>
      </c>
      <c r="AX44" s="761">
        <v>5.0005161290000002</v>
      </c>
      <c r="AY44" s="761">
        <v>5.3061451612999999</v>
      </c>
      <c r="AZ44" s="761">
        <v>6.2780690000000003</v>
      </c>
      <c r="BA44" s="761">
        <v>8.0496590000000001</v>
      </c>
      <c r="BB44" s="765">
        <v>9.0216220000000007</v>
      </c>
      <c r="BC44" s="765">
        <v>9.6519969999999997</v>
      </c>
      <c r="BD44" s="765">
        <v>10.01376</v>
      </c>
      <c r="BE44" s="765">
        <v>9.9994200000000006</v>
      </c>
      <c r="BF44" s="765">
        <v>9.7529219999999999</v>
      </c>
      <c r="BG44" s="765">
        <v>9.17544</v>
      </c>
      <c r="BH44" s="765">
        <v>8.1618639999999996</v>
      </c>
      <c r="BI44" s="765">
        <v>6.6830870000000004</v>
      </c>
      <c r="BJ44" s="765">
        <v>5.8769289999999996</v>
      </c>
      <c r="BK44" s="765">
        <v>6.2170240000000003</v>
      </c>
      <c r="BL44" s="765">
        <v>7.2795730000000001</v>
      </c>
      <c r="BM44" s="765">
        <v>9.3235749999999999</v>
      </c>
      <c r="BN44" s="765">
        <v>10.44159</v>
      </c>
      <c r="BO44" s="765">
        <v>11.16419</v>
      </c>
      <c r="BP44" s="765">
        <v>11.57728</v>
      </c>
      <c r="BQ44" s="765">
        <v>11.55617</v>
      </c>
      <c r="BR44" s="765">
        <v>11.26402</v>
      </c>
      <c r="BS44" s="765">
        <v>10.59301</v>
      </c>
      <c r="BT44" s="765">
        <v>9.4201350000000001</v>
      </c>
      <c r="BU44" s="765">
        <v>7.7125380000000003</v>
      </c>
      <c r="BV44" s="765">
        <v>6.7796219999999998</v>
      </c>
    </row>
    <row r="45" spans="1:74" ht="12" customHeight="1" x14ac:dyDescent="0.25">
      <c r="A45" s="755" t="s">
        <v>1336</v>
      </c>
      <c r="B45" s="756" t="s">
        <v>1323</v>
      </c>
      <c r="C45" s="764">
        <v>0.53505419354999995</v>
      </c>
      <c r="D45" s="764">
        <v>0.43229857143</v>
      </c>
      <c r="E45" s="764">
        <v>0.44490645160999998</v>
      </c>
      <c r="F45" s="764">
        <v>0.47652499999999998</v>
      </c>
      <c r="G45" s="764">
        <v>0.34835903225999998</v>
      </c>
      <c r="H45" s="764">
        <v>0.42033266667000002</v>
      </c>
      <c r="I45" s="764">
        <v>0.35405612903</v>
      </c>
      <c r="J45" s="764">
        <v>0.27061612902999999</v>
      </c>
      <c r="K45" s="764">
        <v>0.33181500000000003</v>
      </c>
      <c r="L45" s="764">
        <v>0.50555258064999997</v>
      </c>
      <c r="M45" s="764">
        <v>0.64721533333000003</v>
      </c>
      <c r="N45" s="764">
        <v>0.47682193548000001</v>
      </c>
      <c r="O45" s="764">
        <v>0.51260032257999999</v>
      </c>
      <c r="P45" s="764">
        <v>0.49667214286</v>
      </c>
      <c r="Q45" s="764">
        <v>0.48248709677000001</v>
      </c>
      <c r="R45" s="764">
        <v>0.55633666667000004</v>
      </c>
      <c r="S45" s="764">
        <v>0.48252935483999998</v>
      </c>
      <c r="T45" s="764">
        <v>0.38999866666999999</v>
      </c>
      <c r="U45" s="764">
        <v>0.31913258065</v>
      </c>
      <c r="V45" s="764">
        <v>0.31800225805999999</v>
      </c>
      <c r="W45" s="764">
        <v>0.35388033333000002</v>
      </c>
      <c r="X45" s="764">
        <v>0.53250580645000001</v>
      </c>
      <c r="Y45" s="764">
        <v>0.61914400000000003</v>
      </c>
      <c r="Z45" s="764">
        <v>0.58741225805999997</v>
      </c>
      <c r="AA45" s="764">
        <v>0.62959290322999995</v>
      </c>
      <c r="AB45" s="764">
        <v>0.68251793103000002</v>
      </c>
      <c r="AC45" s="764">
        <v>0.63280677418999998</v>
      </c>
      <c r="AD45" s="764">
        <v>0.61140666666999999</v>
      </c>
      <c r="AE45" s="764">
        <v>0.51319612903</v>
      </c>
      <c r="AF45" s="764">
        <v>0.45366200000000001</v>
      </c>
      <c r="AG45" s="764">
        <v>0.42732129031999999</v>
      </c>
      <c r="AH45" s="764">
        <v>0.33860193548</v>
      </c>
      <c r="AI45" s="764">
        <v>0.43200933333000002</v>
      </c>
      <c r="AJ45" s="764">
        <v>0.56286354838999997</v>
      </c>
      <c r="AK45" s="764">
        <v>0.59405699999999995</v>
      </c>
      <c r="AL45" s="764">
        <v>0.75822935483999998</v>
      </c>
      <c r="AM45" s="764">
        <v>0.53549554839000002</v>
      </c>
      <c r="AN45" s="764">
        <v>0.60268335713999999</v>
      </c>
      <c r="AO45" s="764">
        <v>0.75063729032000004</v>
      </c>
      <c r="AP45" s="764">
        <v>0.71931173332999998</v>
      </c>
      <c r="AQ45" s="764">
        <v>0.63620890323000001</v>
      </c>
      <c r="AR45" s="764">
        <v>0.55735533332999998</v>
      </c>
      <c r="AS45" s="764">
        <v>0.42019212902999997</v>
      </c>
      <c r="AT45" s="764">
        <v>0.35097996774000001</v>
      </c>
      <c r="AU45" s="764">
        <v>0.49180123332999998</v>
      </c>
      <c r="AV45" s="764">
        <v>0.71293716128999995</v>
      </c>
      <c r="AW45" s="764">
        <v>0.68016213332999997</v>
      </c>
      <c r="AX45" s="764">
        <v>0.61194361289999999</v>
      </c>
      <c r="AY45" s="764">
        <v>0.71837503225999999</v>
      </c>
      <c r="AZ45" s="764">
        <v>0.74537310000000001</v>
      </c>
      <c r="BA45" s="764">
        <v>0.76469739999999997</v>
      </c>
      <c r="BB45" s="768">
        <v>0.79969590000000002</v>
      </c>
      <c r="BC45" s="768">
        <v>0.76559290000000002</v>
      </c>
      <c r="BD45" s="768">
        <v>0.74755879999999997</v>
      </c>
      <c r="BE45" s="768">
        <v>0.70747769999999999</v>
      </c>
      <c r="BF45" s="768">
        <v>0.68667049999999996</v>
      </c>
      <c r="BG45" s="768">
        <v>0.7164256</v>
      </c>
      <c r="BH45" s="768">
        <v>0.80963079999999998</v>
      </c>
      <c r="BI45" s="768">
        <v>0.88799280000000003</v>
      </c>
      <c r="BJ45" s="768">
        <v>0.85947059999999997</v>
      </c>
      <c r="BK45" s="768">
        <v>0.90123620000000004</v>
      </c>
      <c r="BL45" s="768">
        <v>0.8943894</v>
      </c>
      <c r="BM45" s="768">
        <v>0.89314179999999999</v>
      </c>
      <c r="BN45" s="768">
        <v>0.91553689999999999</v>
      </c>
      <c r="BO45" s="768">
        <v>0.8736564</v>
      </c>
      <c r="BP45" s="768">
        <v>0.85078980000000004</v>
      </c>
      <c r="BQ45" s="768">
        <v>0.80768770000000001</v>
      </c>
      <c r="BR45" s="768">
        <v>0.78498140000000005</v>
      </c>
      <c r="BS45" s="768">
        <v>0.81353679999999995</v>
      </c>
      <c r="BT45" s="768">
        <v>0.90598080000000003</v>
      </c>
      <c r="BU45" s="768">
        <v>0.98385809999999996</v>
      </c>
      <c r="BV45" s="768">
        <v>0.95502609999999999</v>
      </c>
    </row>
    <row r="46" spans="1:74" ht="12" customHeight="1" x14ac:dyDescent="0.25">
      <c r="A46" s="757"/>
      <c r="B46" s="760" t="s">
        <v>1344</v>
      </c>
      <c r="C46" s="758"/>
      <c r="D46" s="758"/>
      <c r="E46" s="758"/>
      <c r="F46" s="758"/>
      <c r="G46" s="758"/>
      <c r="H46" s="758"/>
      <c r="I46" s="758"/>
      <c r="J46" s="758"/>
      <c r="K46" s="758"/>
      <c r="L46" s="758"/>
      <c r="M46" s="758"/>
      <c r="N46" s="758"/>
      <c r="O46" s="758"/>
      <c r="P46" s="758"/>
      <c r="Q46" s="758"/>
      <c r="R46" s="759"/>
      <c r="S46" s="759"/>
      <c r="T46" s="759"/>
      <c r="U46" s="759"/>
      <c r="V46" s="759"/>
      <c r="W46" s="759"/>
      <c r="X46" s="759"/>
      <c r="Y46" s="759"/>
      <c r="Z46" s="759"/>
      <c r="AA46" s="759"/>
      <c r="AB46" s="759"/>
      <c r="AC46" s="759"/>
      <c r="AD46" s="759"/>
      <c r="AE46" s="759"/>
      <c r="AF46" s="759"/>
      <c r="AG46" s="759"/>
      <c r="AH46" s="759"/>
      <c r="AI46" s="759"/>
      <c r="AJ46" s="759"/>
      <c r="AK46" s="759"/>
      <c r="AL46" s="759"/>
      <c r="AM46" s="759"/>
      <c r="AN46" s="759"/>
      <c r="AO46" s="759"/>
      <c r="AP46" s="759"/>
      <c r="AQ46" s="759"/>
      <c r="AR46" s="759"/>
      <c r="AS46" s="759"/>
      <c r="AT46" s="759"/>
      <c r="AU46" s="759"/>
      <c r="AV46" s="759"/>
      <c r="AW46" s="759"/>
      <c r="AX46" s="759"/>
      <c r="AY46" s="759"/>
      <c r="AZ46" s="759"/>
      <c r="BA46" s="759"/>
      <c r="BB46" s="759"/>
      <c r="BC46" s="759"/>
      <c r="BD46" s="774"/>
      <c r="BE46" s="774"/>
      <c r="BF46" s="774"/>
      <c r="BG46" s="759"/>
      <c r="BH46" s="759"/>
      <c r="BI46" s="759"/>
      <c r="BJ46" s="759"/>
      <c r="BK46" s="759"/>
      <c r="BL46" s="759"/>
      <c r="BM46" s="759"/>
      <c r="BN46" s="759"/>
      <c r="BO46" s="759"/>
      <c r="BP46" s="759"/>
      <c r="BQ46" s="759"/>
      <c r="BR46" s="759"/>
      <c r="BS46" s="759"/>
      <c r="BT46" s="759"/>
      <c r="BU46" s="759"/>
      <c r="BV46" s="759"/>
    </row>
    <row r="47" spans="1:74" ht="12" customHeight="1" x14ac:dyDescent="0.25">
      <c r="A47" s="751"/>
      <c r="B47" s="746" t="s">
        <v>1341</v>
      </c>
      <c r="C47" s="746"/>
      <c r="D47" s="746"/>
      <c r="E47" s="746"/>
      <c r="F47" s="746"/>
      <c r="G47" s="746"/>
      <c r="H47" s="746"/>
      <c r="I47" s="746"/>
      <c r="J47" s="746"/>
      <c r="K47" s="746"/>
      <c r="L47" s="746"/>
      <c r="M47" s="746"/>
      <c r="N47" s="746"/>
      <c r="O47" s="746"/>
      <c r="P47" s="746"/>
      <c r="Q47" s="746"/>
    </row>
    <row r="48" spans="1:74" ht="12" customHeight="1" x14ac:dyDescent="0.25">
      <c r="A48" s="751"/>
      <c r="B48" s="746" t="s">
        <v>1337</v>
      </c>
      <c r="C48" s="746"/>
      <c r="D48" s="746"/>
      <c r="E48" s="746"/>
      <c r="F48" s="746"/>
      <c r="G48" s="746"/>
      <c r="H48" s="746"/>
      <c r="I48" s="746"/>
      <c r="J48" s="746"/>
      <c r="K48" s="746"/>
      <c r="L48" s="746"/>
      <c r="M48" s="746"/>
      <c r="N48" s="746"/>
      <c r="O48" s="746"/>
      <c r="P48" s="746"/>
      <c r="Q48" s="746"/>
    </row>
    <row r="49" spans="1:17" ht="12" customHeight="1" x14ac:dyDescent="0.25">
      <c r="A49" s="751"/>
      <c r="B49" s="746" t="s">
        <v>1338</v>
      </c>
      <c r="C49" s="746"/>
      <c r="D49" s="746"/>
      <c r="E49" s="746"/>
      <c r="F49" s="746"/>
      <c r="G49" s="746"/>
      <c r="H49" s="746"/>
      <c r="I49" s="746"/>
      <c r="J49" s="746"/>
      <c r="K49" s="746"/>
      <c r="L49" s="746"/>
      <c r="M49" s="746"/>
      <c r="N49" s="746"/>
      <c r="O49" s="746"/>
      <c r="P49" s="746"/>
      <c r="Q49" s="746"/>
    </row>
    <row r="50" spans="1:17" ht="12" customHeight="1" x14ac:dyDescent="0.25">
      <c r="A50" s="751"/>
      <c r="B50" s="746" t="s">
        <v>1339</v>
      </c>
      <c r="C50" s="746"/>
      <c r="D50" s="746"/>
      <c r="E50" s="746"/>
      <c r="F50" s="746"/>
      <c r="G50" s="746"/>
      <c r="H50" s="746"/>
      <c r="I50" s="746"/>
      <c r="J50" s="746"/>
      <c r="K50" s="746"/>
      <c r="L50" s="746"/>
      <c r="M50" s="746"/>
      <c r="N50" s="746"/>
      <c r="O50" s="746"/>
      <c r="P50" s="746"/>
      <c r="Q50" s="746"/>
    </row>
    <row r="51" spans="1:17" ht="12" customHeight="1" x14ac:dyDescent="0.25">
      <c r="A51" s="751"/>
      <c r="B51" s="746" t="s">
        <v>1340</v>
      </c>
      <c r="C51" s="746"/>
      <c r="D51" s="746"/>
      <c r="E51" s="746"/>
      <c r="F51" s="746"/>
      <c r="G51" s="746"/>
      <c r="H51" s="746"/>
      <c r="I51" s="746"/>
      <c r="J51" s="746"/>
      <c r="K51" s="746"/>
      <c r="L51" s="746"/>
      <c r="M51" s="746"/>
      <c r="N51" s="746"/>
      <c r="O51" s="746"/>
      <c r="P51" s="746"/>
      <c r="Q51" s="746"/>
    </row>
    <row r="52" spans="1:17" ht="12" customHeight="1" x14ac:dyDescent="0.25">
      <c r="A52" s="751"/>
      <c r="B52" s="746" t="s">
        <v>1342</v>
      </c>
      <c r="C52" s="746"/>
      <c r="D52" s="746"/>
      <c r="E52" s="746"/>
      <c r="F52" s="746"/>
      <c r="G52" s="746"/>
      <c r="H52" s="746"/>
      <c r="I52" s="746"/>
      <c r="J52" s="746"/>
      <c r="K52" s="746"/>
      <c r="L52" s="746"/>
      <c r="M52" s="746"/>
      <c r="N52" s="746"/>
      <c r="O52" s="746"/>
      <c r="P52" s="746"/>
      <c r="Q52" s="746"/>
    </row>
    <row r="53" spans="1:17" ht="12" customHeight="1" x14ac:dyDescent="0.25">
      <c r="A53" s="751"/>
      <c r="B53" s="746" t="s">
        <v>1045</v>
      </c>
      <c r="C53" s="746"/>
      <c r="D53" s="746"/>
      <c r="E53" s="746"/>
      <c r="F53" s="746"/>
      <c r="G53" s="746"/>
      <c r="H53" s="746"/>
      <c r="I53" s="746"/>
      <c r="J53" s="746"/>
      <c r="K53" s="746"/>
      <c r="L53" s="746"/>
      <c r="M53" s="746"/>
      <c r="N53" s="746"/>
      <c r="O53" s="746"/>
      <c r="P53" s="746"/>
      <c r="Q53" s="746"/>
    </row>
    <row r="54" spans="1:17" ht="12" customHeight="1" x14ac:dyDescent="0.25">
      <c r="A54" s="751"/>
      <c r="B54" s="746" t="s">
        <v>1343</v>
      </c>
      <c r="C54" s="746"/>
      <c r="D54" s="746"/>
      <c r="E54" s="746"/>
      <c r="F54" s="746"/>
      <c r="G54" s="746"/>
      <c r="H54" s="746"/>
      <c r="I54" s="746"/>
      <c r="J54" s="746"/>
      <c r="K54" s="746"/>
      <c r="L54" s="746"/>
      <c r="M54" s="746"/>
      <c r="N54" s="746"/>
      <c r="O54" s="746"/>
      <c r="P54" s="746"/>
      <c r="Q54" s="746"/>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23" transitionEvaluation="1" transitionEntry="1" codeName="Sheet6">
    <pageSetUpPr fitToPage="1"/>
  </sheetPr>
  <dimension ref="A1:BV160"/>
  <sheetViews>
    <sheetView showGridLines="0" workbookViewId="0">
      <pane xSplit="2" ySplit="4" topLeftCell="AX23" activePane="bottomRight" state="frozen"/>
      <selection activeCell="BF63" sqref="BF63"/>
      <selection pane="topRight" activeCell="BF63" sqref="BF63"/>
      <selection pane="bottomLeft" activeCell="BF63" sqref="BF63"/>
      <selection pane="bottomRight" activeCell="BA7" sqref="BA7:BA69"/>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9" customWidth="1"/>
    <col min="56" max="58" width="7.42578125" style="716" customWidth="1"/>
    <col min="59" max="62" width="7.42578125" style="359" customWidth="1"/>
    <col min="63" max="74" width="7.42578125" style="135" customWidth="1"/>
    <col min="75" max="16384" width="9.5703125" style="135"/>
  </cols>
  <sheetData>
    <row r="1" spans="1:74" ht="13.35" customHeight="1" x14ac:dyDescent="0.25">
      <c r="A1" s="789" t="s">
        <v>995</v>
      </c>
      <c r="B1" s="848" t="s">
        <v>109</v>
      </c>
      <c r="C1" s="849"/>
      <c r="D1" s="849"/>
      <c r="E1" s="849"/>
      <c r="F1" s="849"/>
      <c r="G1" s="849"/>
      <c r="H1" s="849"/>
      <c r="I1" s="849"/>
      <c r="J1" s="849"/>
      <c r="K1" s="849"/>
      <c r="L1" s="849"/>
      <c r="M1" s="849"/>
      <c r="N1" s="849"/>
      <c r="O1" s="849"/>
      <c r="P1" s="849"/>
      <c r="Q1" s="849"/>
      <c r="R1" s="849"/>
      <c r="S1" s="849"/>
      <c r="T1" s="849"/>
      <c r="U1" s="849"/>
      <c r="V1" s="849"/>
      <c r="W1" s="849"/>
      <c r="X1" s="849"/>
      <c r="Y1" s="849"/>
      <c r="Z1" s="849"/>
      <c r="AA1" s="849"/>
      <c r="AB1" s="849"/>
      <c r="AC1" s="849"/>
      <c r="AD1" s="849"/>
      <c r="AE1" s="849"/>
      <c r="AF1" s="849"/>
      <c r="AG1" s="849"/>
      <c r="AH1" s="849"/>
      <c r="AI1" s="849"/>
      <c r="AJ1" s="849"/>
      <c r="AK1" s="849"/>
      <c r="AL1" s="849"/>
      <c r="AM1" s="260"/>
    </row>
    <row r="2" spans="1:74" s="47" customFormat="1" ht="12.75" x14ac:dyDescent="0.2">
      <c r="A2" s="790"/>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c r="AY2" s="408"/>
      <c r="AZ2" s="408"/>
      <c r="BA2" s="408"/>
      <c r="BB2" s="408"/>
      <c r="BC2" s="408"/>
      <c r="BD2" s="659"/>
      <c r="BE2" s="659"/>
      <c r="BF2" s="659"/>
      <c r="BG2" s="408"/>
      <c r="BH2" s="408"/>
      <c r="BI2" s="408"/>
      <c r="BJ2" s="408"/>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40"/>
      <c r="B5" s="136" t="s">
        <v>990</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717"/>
      <c r="BE5" s="717"/>
      <c r="BF5" s="717"/>
      <c r="BG5" s="717"/>
      <c r="BH5" s="717"/>
      <c r="BI5" s="717"/>
      <c r="BJ5" s="419"/>
      <c r="BK5" s="419"/>
      <c r="BL5" s="419"/>
      <c r="BM5" s="419"/>
      <c r="BN5" s="419"/>
      <c r="BO5" s="419"/>
      <c r="BP5" s="419"/>
      <c r="BQ5" s="419"/>
      <c r="BR5" s="419"/>
      <c r="BS5" s="419"/>
      <c r="BT5" s="419"/>
      <c r="BU5" s="419"/>
      <c r="BV5" s="419"/>
    </row>
    <row r="6" spans="1:74" ht="11.1" customHeight="1" x14ac:dyDescent="0.2">
      <c r="A6" s="140"/>
      <c r="B6" s="36" t="s">
        <v>694</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545"/>
      <c r="BE6" s="545"/>
      <c r="BF6" s="545"/>
      <c r="BG6" s="545"/>
      <c r="BH6" s="545"/>
      <c r="BI6" s="545"/>
      <c r="BJ6" s="420"/>
      <c r="BK6" s="420"/>
      <c r="BL6" s="420"/>
      <c r="BM6" s="420"/>
      <c r="BN6" s="420"/>
      <c r="BO6" s="420"/>
      <c r="BP6" s="420"/>
      <c r="BQ6" s="420"/>
      <c r="BR6" s="420"/>
      <c r="BS6" s="420"/>
      <c r="BT6" s="420"/>
      <c r="BU6" s="420"/>
      <c r="BV6" s="420"/>
    </row>
    <row r="7" spans="1:74" ht="11.1" customHeight="1" x14ac:dyDescent="0.2">
      <c r="A7" s="140" t="s">
        <v>695</v>
      </c>
      <c r="B7" s="39" t="s">
        <v>1114</v>
      </c>
      <c r="C7" s="240">
        <v>15737.894815</v>
      </c>
      <c r="D7" s="240">
        <v>15749.621370000001</v>
      </c>
      <c r="E7" s="240">
        <v>15785.193815000001</v>
      </c>
      <c r="F7" s="240">
        <v>15872.638815</v>
      </c>
      <c r="G7" s="240">
        <v>15934.883037</v>
      </c>
      <c r="H7" s="240">
        <v>15999.953148000001</v>
      </c>
      <c r="I7" s="240">
        <v>16089.836111000001</v>
      </c>
      <c r="J7" s="240">
        <v>16144.067778000001</v>
      </c>
      <c r="K7" s="240">
        <v>16184.635111</v>
      </c>
      <c r="L7" s="240">
        <v>16186.053963</v>
      </c>
      <c r="M7" s="240">
        <v>16218.405741</v>
      </c>
      <c r="N7" s="240">
        <v>16256.206296</v>
      </c>
      <c r="O7" s="240">
        <v>16309.510147999999</v>
      </c>
      <c r="P7" s="240">
        <v>16350.667369999999</v>
      </c>
      <c r="Q7" s="240">
        <v>16389.732480999999</v>
      </c>
      <c r="R7" s="240">
        <v>16430.467259000001</v>
      </c>
      <c r="S7" s="240">
        <v>16462.526815000001</v>
      </c>
      <c r="T7" s="240">
        <v>16489.672925999999</v>
      </c>
      <c r="U7" s="240">
        <v>16512.267814999999</v>
      </c>
      <c r="V7" s="240">
        <v>16529.31537</v>
      </c>
      <c r="W7" s="240">
        <v>16541.177814999999</v>
      </c>
      <c r="X7" s="240">
        <v>16540.360629999999</v>
      </c>
      <c r="Y7" s="240">
        <v>16547.473741000002</v>
      </c>
      <c r="Z7" s="240">
        <v>16555.022629999999</v>
      </c>
      <c r="AA7" s="240">
        <v>16553.515888999998</v>
      </c>
      <c r="AB7" s="240">
        <v>16569.054888999999</v>
      </c>
      <c r="AC7" s="240">
        <v>16592.148222</v>
      </c>
      <c r="AD7" s="240">
        <v>16629.507000000001</v>
      </c>
      <c r="AE7" s="240">
        <v>16662.675667</v>
      </c>
      <c r="AF7" s="240">
        <v>16698.365333000002</v>
      </c>
      <c r="AG7" s="240">
        <v>16746.064740999998</v>
      </c>
      <c r="AH7" s="240">
        <v>16779.679852000001</v>
      </c>
      <c r="AI7" s="240">
        <v>16808.699407</v>
      </c>
      <c r="AJ7" s="240">
        <v>16830.174073999999</v>
      </c>
      <c r="AK7" s="240">
        <v>16852.214519000001</v>
      </c>
      <c r="AL7" s="240">
        <v>16871.871406999999</v>
      </c>
      <c r="AM7" s="240">
        <v>16874.703704</v>
      </c>
      <c r="AN7" s="240">
        <v>16900.424258999999</v>
      </c>
      <c r="AO7" s="240">
        <v>16934.592036999999</v>
      </c>
      <c r="AP7" s="240">
        <v>16987.734593000001</v>
      </c>
      <c r="AQ7" s="240">
        <v>17030.901148000001</v>
      </c>
      <c r="AR7" s="240">
        <v>17074.619258999999</v>
      </c>
      <c r="AS7" s="240">
        <v>17123.328184999998</v>
      </c>
      <c r="AT7" s="240">
        <v>17164.819963000002</v>
      </c>
      <c r="AU7" s="240">
        <v>17203.533852</v>
      </c>
      <c r="AV7" s="240">
        <v>17239.469851999998</v>
      </c>
      <c r="AW7" s="240">
        <v>17272.627962999999</v>
      </c>
      <c r="AX7" s="240">
        <v>17303.008184999999</v>
      </c>
      <c r="AY7" s="240">
        <v>17313.255185000002</v>
      </c>
      <c r="AZ7" s="240">
        <v>17344.86363</v>
      </c>
      <c r="BA7" s="240">
        <v>17382.971184999999</v>
      </c>
      <c r="BB7" s="333">
        <v>17435.580000000002</v>
      </c>
      <c r="BC7" s="333">
        <v>17480.68</v>
      </c>
      <c r="BD7" s="333">
        <v>17526.28</v>
      </c>
      <c r="BE7" s="333">
        <v>17573.71</v>
      </c>
      <c r="BF7" s="333">
        <v>17619.3</v>
      </c>
      <c r="BG7" s="333">
        <v>17664.38</v>
      </c>
      <c r="BH7" s="333">
        <v>17709.95</v>
      </c>
      <c r="BI7" s="333">
        <v>17753.27</v>
      </c>
      <c r="BJ7" s="333">
        <v>17795.330000000002</v>
      </c>
      <c r="BK7" s="333">
        <v>17836.150000000001</v>
      </c>
      <c r="BL7" s="333">
        <v>17875.689999999999</v>
      </c>
      <c r="BM7" s="333">
        <v>17913.97</v>
      </c>
      <c r="BN7" s="333">
        <v>17951.080000000002</v>
      </c>
      <c r="BO7" s="333">
        <v>17986.740000000002</v>
      </c>
      <c r="BP7" s="333">
        <v>18021.060000000001</v>
      </c>
      <c r="BQ7" s="333">
        <v>18052.009999999998</v>
      </c>
      <c r="BR7" s="333">
        <v>18085.150000000001</v>
      </c>
      <c r="BS7" s="333">
        <v>18118.47</v>
      </c>
      <c r="BT7" s="333">
        <v>18150.39</v>
      </c>
      <c r="BU7" s="333">
        <v>18185.22</v>
      </c>
      <c r="BV7" s="333">
        <v>18221.400000000001</v>
      </c>
    </row>
    <row r="8" spans="1:74" ht="11.1" customHeight="1" x14ac:dyDescent="0.2">
      <c r="A8" s="140"/>
      <c r="B8" s="36" t="s">
        <v>1021</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333"/>
      <c r="BC8" s="333"/>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1022</v>
      </c>
      <c r="B9" s="39" t="s">
        <v>1114</v>
      </c>
      <c r="C9" s="240">
        <v>10666.1</v>
      </c>
      <c r="D9" s="240">
        <v>10706.4</v>
      </c>
      <c r="E9" s="240">
        <v>10767.6</v>
      </c>
      <c r="F9" s="240">
        <v>10778.6</v>
      </c>
      <c r="G9" s="240">
        <v>10799.3</v>
      </c>
      <c r="H9" s="240">
        <v>10837.4</v>
      </c>
      <c r="I9" s="240">
        <v>10856.5</v>
      </c>
      <c r="J9" s="240">
        <v>10937.6</v>
      </c>
      <c r="K9" s="240">
        <v>10935.5</v>
      </c>
      <c r="L9" s="240">
        <v>11004.4</v>
      </c>
      <c r="M9" s="240">
        <v>11055.4</v>
      </c>
      <c r="N9" s="240">
        <v>11075.8</v>
      </c>
      <c r="O9" s="240">
        <v>11114.7</v>
      </c>
      <c r="P9" s="240">
        <v>11133.2</v>
      </c>
      <c r="Q9" s="240">
        <v>11188</v>
      </c>
      <c r="R9" s="240">
        <v>11200.7</v>
      </c>
      <c r="S9" s="240">
        <v>11243</v>
      </c>
      <c r="T9" s="240">
        <v>11240.2</v>
      </c>
      <c r="U9" s="240">
        <v>11272.9</v>
      </c>
      <c r="V9" s="240">
        <v>11303.2</v>
      </c>
      <c r="W9" s="240">
        <v>11337.6</v>
      </c>
      <c r="X9" s="240">
        <v>11347.3</v>
      </c>
      <c r="Y9" s="240">
        <v>11376.6</v>
      </c>
      <c r="Z9" s="240">
        <v>11413.9</v>
      </c>
      <c r="AA9" s="240">
        <v>11399.8</v>
      </c>
      <c r="AB9" s="240">
        <v>11447.5</v>
      </c>
      <c r="AC9" s="240">
        <v>11444.3</v>
      </c>
      <c r="AD9" s="240">
        <v>11505.1</v>
      </c>
      <c r="AE9" s="240">
        <v>11532.9</v>
      </c>
      <c r="AF9" s="240">
        <v>11575.3</v>
      </c>
      <c r="AG9" s="240">
        <v>11594.1</v>
      </c>
      <c r="AH9" s="240">
        <v>11604</v>
      </c>
      <c r="AI9" s="240">
        <v>11656.3</v>
      </c>
      <c r="AJ9" s="240">
        <v>11668.3</v>
      </c>
      <c r="AK9" s="240">
        <v>11698</v>
      </c>
      <c r="AL9" s="240">
        <v>11740.1</v>
      </c>
      <c r="AM9" s="240">
        <v>11728.4</v>
      </c>
      <c r="AN9" s="240">
        <v>11729.6</v>
      </c>
      <c r="AO9" s="240">
        <v>11816.1</v>
      </c>
      <c r="AP9" s="240">
        <v>11827.4</v>
      </c>
      <c r="AQ9" s="240">
        <v>11859.8</v>
      </c>
      <c r="AR9" s="240">
        <v>11871.6</v>
      </c>
      <c r="AS9" s="240">
        <v>11895.8</v>
      </c>
      <c r="AT9" s="240">
        <v>11891.8</v>
      </c>
      <c r="AU9" s="240">
        <v>11962.1</v>
      </c>
      <c r="AV9" s="240">
        <v>11980.5</v>
      </c>
      <c r="AW9" s="240">
        <v>12036.9</v>
      </c>
      <c r="AX9" s="240">
        <v>12066.2</v>
      </c>
      <c r="AY9" s="240">
        <v>12049.2</v>
      </c>
      <c r="AZ9" s="240">
        <v>12079.456593000001</v>
      </c>
      <c r="BA9" s="240">
        <v>12104.386704</v>
      </c>
      <c r="BB9" s="333">
        <v>12139.62</v>
      </c>
      <c r="BC9" s="333">
        <v>12166.9</v>
      </c>
      <c r="BD9" s="333">
        <v>12192.86</v>
      </c>
      <c r="BE9" s="333">
        <v>12215.27</v>
      </c>
      <c r="BF9" s="333">
        <v>12240.29</v>
      </c>
      <c r="BG9" s="333">
        <v>12265.69</v>
      </c>
      <c r="BH9" s="333">
        <v>12292.56</v>
      </c>
      <c r="BI9" s="333">
        <v>12317.89</v>
      </c>
      <c r="BJ9" s="333">
        <v>12342.77</v>
      </c>
      <c r="BK9" s="333">
        <v>12366.57</v>
      </c>
      <c r="BL9" s="333">
        <v>12391.05</v>
      </c>
      <c r="BM9" s="333">
        <v>12415.55</v>
      </c>
      <c r="BN9" s="333">
        <v>12440.69</v>
      </c>
      <c r="BO9" s="333">
        <v>12464.81</v>
      </c>
      <c r="BP9" s="333">
        <v>12488.51</v>
      </c>
      <c r="BQ9" s="333">
        <v>12510.98</v>
      </c>
      <c r="BR9" s="333">
        <v>12534.47</v>
      </c>
      <c r="BS9" s="333">
        <v>12558.16</v>
      </c>
      <c r="BT9" s="333">
        <v>12580.9</v>
      </c>
      <c r="BU9" s="333">
        <v>12605.84</v>
      </c>
      <c r="BV9" s="333">
        <v>12631.82</v>
      </c>
    </row>
    <row r="10" spans="1:74" ht="11.1" customHeight="1" x14ac:dyDescent="0.2">
      <c r="A10" s="140"/>
      <c r="B10" s="139" t="s">
        <v>709</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354"/>
      <c r="BC10" s="354"/>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710</v>
      </c>
      <c r="B11" s="39" t="s">
        <v>1114</v>
      </c>
      <c r="C11" s="240">
        <v>2583.9918889</v>
      </c>
      <c r="D11" s="240">
        <v>2598.2112222000001</v>
      </c>
      <c r="E11" s="240">
        <v>2615.9248889</v>
      </c>
      <c r="F11" s="240">
        <v>2642.4060740999998</v>
      </c>
      <c r="G11" s="240">
        <v>2663.1535184999998</v>
      </c>
      <c r="H11" s="240">
        <v>2683.4404073999999</v>
      </c>
      <c r="I11" s="240">
        <v>2711.2034815000002</v>
      </c>
      <c r="J11" s="240">
        <v>2724.6167037</v>
      </c>
      <c r="K11" s="240">
        <v>2731.6168148000002</v>
      </c>
      <c r="L11" s="240">
        <v>2719.8721111</v>
      </c>
      <c r="M11" s="240">
        <v>2723.2947777999998</v>
      </c>
      <c r="N11" s="240">
        <v>2729.5531111</v>
      </c>
      <c r="O11" s="240">
        <v>2741.7485925999999</v>
      </c>
      <c r="P11" s="240">
        <v>2751.3521480999998</v>
      </c>
      <c r="Q11" s="240">
        <v>2761.4652593000001</v>
      </c>
      <c r="R11" s="240">
        <v>2774.0505926000001</v>
      </c>
      <c r="S11" s="240">
        <v>2783.7108148000002</v>
      </c>
      <c r="T11" s="240">
        <v>2792.4085925999998</v>
      </c>
      <c r="U11" s="240">
        <v>2804.8391852</v>
      </c>
      <c r="V11" s="240">
        <v>2808.0906295999998</v>
      </c>
      <c r="W11" s="240">
        <v>2806.8581852000002</v>
      </c>
      <c r="X11" s="240">
        <v>2792.8612592999998</v>
      </c>
      <c r="Y11" s="240">
        <v>2788.8714814999998</v>
      </c>
      <c r="Z11" s="240">
        <v>2786.6082593000001</v>
      </c>
      <c r="AA11" s="240">
        <v>2786.7089258999999</v>
      </c>
      <c r="AB11" s="240">
        <v>2787.4208147999998</v>
      </c>
      <c r="AC11" s="240">
        <v>2789.3812592999998</v>
      </c>
      <c r="AD11" s="240">
        <v>2794.0981111000001</v>
      </c>
      <c r="AE11" s="240">
        <v>2797.4247777999999</v>
      </c>
      <c r="AF11" s="240">
        <v>2800.8691110999998</v>
      </c>
      <c r="AG11" s="240">
        <v>2804.3665185</v>
      </c>
      <c r="AH11" s="240">
        <v>2808.0946296000002</v>
      </c>
      <c r="AI11" s="240">
        <v>2811.9888519000001</v>
      </c>
      <c r="AJ11" s="240">
        <v>2809.8779258999998</v>
      </c>
      <c r="AK11" s="240">
        <v>2818.7328148000001</v>
      </c>
      <c r="AL11" s="240">
        <v>2832.3822593</v>
      </c>
      <c r="AM11" s="240">
        <v>2862.0391481000001</v>
      </c>
      <c r="AN11" s="240">
        <v>2876.8680370000002</v>
      </c>
      <c r="AO11" s="240">
        <v>2888.0818147999998</v>
      </c>
      <c r="AP11" s="240">
        <v>2895.6804815</v>
      </c>
      <c r="AQ11" s="240">
        <v>2899.664037</v>
      </c>
      <c r="AR11" s="240">
        <v>2900.0324814999999</v>
      </c>
      <c r="AS11" s="240">
        <v>2904.1441851999998</v>
      </c>
      <c r="AT11" s="240">
        <v>2914.3336296000002</v>
      </c>
      <c r="AU11" s="240">
        <v>2928.9311852000001</v>
      </c>
      <c r="AV11" s="240">
        <v>2962.0912222000002</v>
      </c>
      <c r="AW11" s="240">
        <v>2974.8892221999999</v>
      </c>
      <c r="AX11" s="240">
        <v>2981.4795555999999</v>
      </c>
      <c r="AY11" s="240">
        <v>2967.8878519</v>
      </c>
      <c r="AZ11" s="240">
        <v>2972.5436295999998</v>
      </c>
      <c r="BA11" s="240">
        <v>2981.4725185000002</v>
      </c>
      <c r="BB11" s="333">
        <v>2999.67</v>
      </c>
      <c r="BC11" s="333">
        <v>3013.3980000000001</v>
      </c>
      <c r="BD11" s="333">
        <v>3027.654</v>
      </c>
      <c r="BE11" s="333">
        <v>3043.6480000000001</v>
      </c>
      <c r="BF11" s="333">
        <v>3058.047</v>
      </c>
      <c r="BG11" s="333">
        <v>3072.0619999999999</v>
      </c>
      <c r="BH11" s="333">
        <v>3084.5680000000002</v>
      </c>
      <c r="BI11" s="333">
        <v>3098.6610000000001</v>
      </c>
      <c r="BJ11" s="333">
        <v>3113.2159999999999</v>
      </c>
      <c r="BK11" s="333">
        <v>3129.402</v>
      </c>
      <c r="BL11" s="333">
        <v>3144.0010000000002</v>
      </c>
      <c r="BM11" s="333">
        <v>3158.1819999999998</v>
      </c>
      <c r="BN11" s="333">
        <v>3171.5590000000002</v>
      </c>
      <c r="BO11" s="333">
        <v>3185.1970000000001</v>
      </c>
      <c r="BP11" s="333">
        <v>3198.7089999999998</v>
      </c>
      <c r="BQ11" s="333">
        <v>3211.7910000000002</v>
      </c>
      <c r="BR11" s="333">
        <v>3225.2759999999998</v>
      </c>
      <c r="BS11" s="333">
        <v>3238.8629999999998</v>
      </c>
      <c r="BT11" s="333">
        <v>3253.2339999999999</v>
      </c>
      <c r="BU11" s="333">
        <v>3266.509</v>
      </c>
      <c r="BV11" s="333">
        <v>3279.37</v>
      </c>
    </row>
    <row r="12" spans="1:74" ht="11.1" customHeight="1" x14ac:dyDescent="0.2">
      <c r="A12" s="140"/>
      <c r="B12" s="141" t="s">
        <v>715</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332"/>
      <c r="BC12" s="332"/>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716</v>
      </c>
      <c r="B13" s="39" t="s">
        <v>1114</v>
      </c>
      <c r="C13" s="633">
        <v>51.440074074000002</v>
      </c>
      <c r="D13" s="633">
        <v>39.735518519000003</v>
      </c>
      <c r="E13" s="633">
        <v>40.359407406999999</v>
      </c>
      <c r="F13" s="633">
        <v>73.152925925999995</v>
      </c>
      <c r="G13" s="633">
        <v>83.552814815000005</v>
      </c>
      <c r="H13" s="633">
        <v>91.400259258999995</v>
      </c>
      <c r="I13" s="633">
        <v>97.389777777999996</v>
      </c>
      <c r="J13" s="633">
        <v>99.611444444</v>
      </c>
      <c r="K13" s="633">
        <v>98.759777778</v>
      </c>
      <c r="L13" s="633">
        <v>79.838481481000002</v>
      </c>
      <c r="M13" s="633">
        <v>84.087370370000002</v>
      </c>
      <c r="N13" s="633">
        <v>96.510148147999999</v>
      </c>
      <c r="O13" s="633">
        <v>141.67540740999999</v>
      </c>
      <c r="P13" s="633">
        <v>152.01951851999999</v>
      </c>
      <c r="Q13" s="633">
        <v>152.11107407</v>
      </c>
      <c r="R13" s="633">
        <v>125.61125926</v>
      </c>
      <c r="S13" s="633">
        <v>117.45181481</v>
      </c>
      <c r="T13" s="633">
        <v>111.29392593</v>
      </c>
      <c r="U13" s="633">
        <v>112.44025926</v>
      </c>
      <c r="V13" s="633">
        <v>106.30848148</v>
      </c>
      <c r="W13" s="633">
        <v>98.201259258999997</v>
      </c>
      <c r="X13" s="633">
        <v>85.923185184999994</v>
      </c>
      <c r="Y13" s="633">
        <v>75.511629630000002</v>
      </c>
      <c r="Z13" s="633">
        <v>64.771185184999993</v>
      </c>
      <c r="AA13" s="633">
        <v>52.788814815000002</v>
      </c>
      <c r="AB13" s="633">
        <v>42.075370370000002</v>
      </c>
      <c r="AC13" s="633">
        <v>31.717814815000001</v>
      </c>
      <c r="AD13" s="633">
        <v>17.110666667</v>
      </c>
      <c r="AE13" s="633">
        <v>10.919</v>
      </c>
      <c r="AF13" s="633">
        <v>8.5373333332999994</v>
      </c>
      <c r="AG13" s="633">
        <v>7.8315925925999998</v>
      </c>
      <c r="AH13" s="633">
        <v>14.670481480999999</v>
      </c>
      <c r="AI13" s="633">
        <v>26.919925926000001</v>
      </c>
      <c r="AJ13" s="633">
        <v>69.952962963000004</v>
      </c>
      <c r="AK13" s="633">
        <v>73.993740740999996</v>
      </c>
      <c r="AL13" s="633">
        <v>64.415296295999994</v>
      </c>
      <c r="AM13" s="633">
        <v>12.009185185</v>
      </c>
      <c r="AN13" s="633">
        <v>-2.9013703704</v>
      </c>
      <c r="AO13" s="633">
        <v>-9.5248148147999991</v>
      </c>
      <c r="AP13" s="633">
        <v>-1.5609999999999999</v>
      </c>
      <c r="AQ13" s="633">
        <v>3.6646666667000001</v>
      </c>
      <c r="AR13" s="633">
        <v>12.452333333</v>
      </c>
      <c r="AS13" s="633">
        <v>40.161851851999998</v>
      </c>
      <c r="AT13" s="633">
        <v>44.553629630000003</v>
      </c>
      <c r="AU13" s="633">
        <v>40.987518518999998</v>
      </c>
      <c r="AV13" s="633">
        <v>29.463518519000001</v>
      </c>
      <c r="AW13" s="633">
        <v>9.9816296296000004</v>
      </c>
      <c r="AX13" s="633">
        <v>-17.458148147999999</v>
      </c>
      <c r="AY13" s="633">
        <v>49.851474815000003</v>
      </c>
      <c r="AZ13" s="633">
        <v>61.682243704000001</v>
      </c>
      <c r="BA13" s="633">
        <v>67.854731481000002</v>
      </c>
      <c r="BB13" s="634">
        <v>58.735641852000001</v>
      </c>
      <c r="BC13" s="634">
        <v>60.816539630000001</v>
      </c>
      <c r="BD13" s="634">
        <v>64.464128518999999</v>
      </c>
      <c r="BE13" s="634">
        <v>73.287725555999998</v>
      </c>
      <c r="BF13" s="634">
        <v>77.361708888999999</v>
      </c>
      <c r="BG13" s="634">
        <v>80.295395556000003</v>
      </c>
      <c r="BH13" s="634">
        <v>81.336732221999995</v>
      </c>
      <c r="BI13" s="634">
        <v>82.553865556000005</v>
      </c>
      <c r="BJ13" s="634">
        <v>83.194742222000002</v>
      </c>
      <c r="BK13" s="634">
        <v>82.239732592999999</v>
      </c>
      <c r="BL13" s="634">
        <v>82.492818147999998</v>
      </c>
      <c r="BM13" s="634">
        <v>82.934369258999993</v>
      </c>
      <c r="BN13" s="634">
        <v>84.633020000000002</v>
      </c>
      <c r="BO13" s="634">
        <v>84.650026667000006</v>
      </c>
      <c r="BP13" s="634">
        <v>84.054023333000004</v>
      </c>
      <c r="BQ13" s="634">
        <v>82.095470741</v>
      </c>
      <c r="BR13" s="634">
        <v>80.835601851999996</v>
      </c>
      <c r="BS13" s="634">
        <v>79.524877407000005</v>
      </c>
      <c r="BT13" s="634">
        <v>77.721161111000001</v>
      </c>
      <c r="BU13" s="634">
        <v>76.640327778</v>
      </c>
      <c r="BV13" s="634">
        <v>75.840241110999997</v>
      </c>
    </row>
    <row r="14" spans="1:74" ht="11.1" customHeight="1" x14ac:dyDescent="0.2">
      <c r="A14" s="140"/>
      <c r="B14" s="141" t="s">
        <v>1138</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355"/>
      <c r="BC14" s="355"/>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1140</v>
      </c>
      <c r="B15" s="39" t="s">
        <v>1114</v>
      </c>
      <c r="C15" s="240">
        <v>2826.8818148</v>
      </c>
      <c r="D15" s="240">
        <v>2826.7670370000001</v>
      </c>
      <c r="E15" s="240">
        <v>2827.9541481000001</v>
      </c>
      <c r="F15" s="240">
        <v>2831.0868519000001</v>
      </c>
      <c r="G15" s="240">
        <v>2834.3949630000002</v>
      </c>
      <c r="H15" s="240">
        <v>2838.5221852</v>
      </c>
      <c r="I15" s="240">
        <v>2847.4211111</v>
      </c>
      <c r="J15" s="240">
        <v>2850.2221110999999</v>
      </c>
      <c r="K15" s="240">
        <v>2850.8777777999999</v>
      </c>
      <c r="L15" s="240">
        <v>2844.2821852000002</v>
      </c>
      <c r="M15" s="240">
        <v>2844.4766295999998</v>
      </c>
      <c r="N15" s="240">
        <v>2846.3551852000001</v>
      </c>
      <c r="O15" s="240">
        <v>2850.1676296000001</v>
      </c>
      <c r="P15" s="240">
        <v>2855.2270741000002</v>
      </c>
      <c r="Q15" s="240">
        <v>2861.7832963000001</v>
      </c>
      <c r="R15" s="240">
        <v>2874.1717036999999</v>
      </c>
      <c r="S15" s="240">
        <v>2880.4699258999999</v>
      </c>
      <c r="T15" s="240">
        <v>2885.0133704</v>
      </c>
      <c r="U15" s="240">
        <v>2886.4073704000002</v>
      </c>
      <c r="V15" s="240">
        <v>2888.4872593</v>
      </c>
      <c r="W15" s="240">
        <v>2889.8583703999998</v>
      </c>
      <c r="X15" s="240">
        <v>2887.9516666999998</v>
      </c>
      <c r="Y15" s="240">
        <v>2889.8319999999999</v>
      </c>
      <c r="Z15" s="240">
        <v>2892.9303332999998</v>
      </c>
      <c r="AA15" s="240">
        <v>2901.8045926</v>
      </c>
      <c r="AB15" s="240">
        <v>2903.9204814999998</v>
      </c>
      <c r="AC15" s="240">
        <v>2903.8359258999999</v>
      </c>
      <c r="AD15" s="240">
        <v>2897.0675185</v>
      </c>
      <c r="AE15" s="240">
        <v>2895.9446296000001</v>
      </c>
      <c r="AF15" s="240">
        <v>2895.9838519</v>
      </c>
      <c r="AG15" s="240">
        <v>2899.0837037000001</v>
      </c>
      <c r="AH15" s="240">
        <v>2900.0232593000001</v>
      </c>
      <c r="AI15" s="240">
        <v>2900.7010369999998</v>
      </c>
      <c r="AJ15" s="240">
        <v>2901.6280000000002</v>
      </c>
      <c r="AK15" s="240">
        <v>2901.3989999999999</v>
      </c>
      <c r="AL15" s="240">
        <v>2900.5250000000001</v>
      </c>
      <c r="AM15" s="240">
        <v>2897.6778519</v>
      </c>
      <c r="AN15" s="240">
        <v>2896.509963</v>
      </c>
      <c r="AO15" s="240">
        <v>2895.6931851999998</v>
      </c>
      <c r="AP15" s="240">
        <v>2894.7872222000001</v>
      </c>
      <c r="AQ15" s="240">
        <v>2895.0028889</v>
      </c>
      <c r="AR15" s="240">
        <v>2895.8998889</v>
      </c>
      <c r="AS15" s="240">
        <v>2896.0312592999999</v>
      </c>
      <c r="AT15" s="240">
        <v>2899.3761481000001</v>
      </c>
      <c r="AU15" s="240">
        <v>2904.4875926</v>
      </c>
      <c r="AV15" s="240">
        <v>2911.3655926000001</v>
      </c>
      <c r="AW15" s="240">
        <v>2920.0101481000002</v>
      </c>
      <c r="AX15" s="240">
        <v>2930.4212593000002</v>
      </c>
      <c r="AY15" s="240">
        <v>2923.7936666999999</v>
      </c>
      <c r="AZ15" s="240">
        <v>2927.5926666999999</v>
      </c>
      <c r="BA15" s="240">
        <v>2932.7126667000002</v>
      </c>
      <c r="BB15" s="333">
        <v>2941</v>
      </c>
      <c r="BC15" s="333">
        <v>2947.377</v>
      </c>
      <c r="BD15" s="333">
        <v>2953.69</v>
      </c>
      <c r="BE15" s="333">
        <v>2959.2629999999999</v>
      </c>
      <c r="BF15" s="333">
        <v>2965.9549999999999</v>
      </c>
      <c r="BG15" s="333">
        <v>2973.0880000000002</v>
      </c>
      <c r="BH15" s="333">
        <v>2982.0940000000001</v>
      </c>
      <c r="BI15" s="333">
        <v>2989.04</v>
      </c>
      <c r="BJ15" s="333">
        <v>2995.3560000000002</v>
      </c>
      <c r="BK15" s="333">
        <v>3001.3209999999999</v>
      </c>
      <c r="BL15" s="333">
        <v>3006.1660000000002</v>
      </c>
      <c r="BM15" s="333">
        <v>3010.1709999999998</v>
      </c>
      <c r="BN15" s="333">
        <v>3012.7689999999998</v>
      </c>
      <c r="BO15" s="333">
        <v>3015.5189999999998</v>
      </c>
      <c r="BP15" s="333">
        <v>3017.855</v>
      </c>
      <c r="BQ15" s="333">
        <v>3019.81</v>
      </c>
      <c r="BR15" s="333">
        <v>3021.2919999999999</v>
      </c>
      <c r="BS15" s="333">
        <v>3022.3359999999998</v>
      </c>
      <c r="BT15" s="333">
        <v>3022.0889999999999</v>
      </c>
      <c r="BU15" s="333">
        <v>3022.893</v>
      </c>
      <c r="BV15" s="333">
        <v>3023.895</v>
      </c>
    </row>
    <row r="16" spans="1:74" ht="11.1" customHeight="1" x14ac:dyDescent="0.2">
      <c r="A16" s="140"/>
      <c r="B16" s="141" t="s">
        <v>1139</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355"/>
      <c r="BC16" s="355"/>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1141</v>
      </c>
      <c r="B17" s="39" t="s">
        <v>1114</v>
      </c>
      <c r="C17" s="240">
        <v>2071.3095926000001</v>
      </c>
      <c r="D17" s="240">
        <v>2073.5831481</v>
      </c>
      <c r="E17" s="240">
        <v>2082.3932593</v>
      </c>
      <c r="F17" s="240">
        <v>2112.7860000000001</v>
      </c>
      <c r="G17" s="240">
        <v>2123.3846666999998</v>
      </c>
      <c r="H17" s="240">
        <v>2129.2353333000001</v>
      </c>
      <c r="I17" s="240">
        <v>2120.6920740999999</v>
      </c>
      <c r="J17" s="240">
        <v>2124.2811852</v>
      </c>
      <c r="K17" s="240">
        <v>2130.3567407</v>
      </c>
      <c r="L17" s="240">
        <v>2149.6568148000001</v>
      </c>
      <c r="M17" s="240">
        <v>2152.6517036999999</v>
      </c>
      <c r="N17" s="240">
        <v>2150.0794814999999</v>
      </c>
      <c r="O17" s="240">
        <v>2128.0253333000001</v>
      </c>
      <c r="P17" s="240">
        <v>2124.7550000000001</v>
      </c>
      <c r="Q17" s="240">
        <v>2126.3536666999998</v>
      </c>
      <c r="R17" s="240">
        <v>2145.3960000000002</v>
      </c>
      <c r="S17" s="240">
        <v>2147.3016667000002</v>
      </c>
      <c r="T17" s="240">
        <v>2144.6453332999999</v>
      </c>
      <c r="U17" s="240">
        <v>2129.9437407</v>
      </c>
      <c r="V17" s="240">
        <v>2123.7758518999999</v>
      </c>
      <c r="W17" s="240">
        <v>2118.6584074000002</v>
      </c>
      <c r="X17" s="240">
        <v>2116.2355556000002</v>
      </c>
      <c r="Y17" s="240">
        <v>2111.9858889000002</v>
      </c>
      <c r="Z17" s="240">
        <v>2107.5535556</v>
      </c>
      <c r="AA17" s="240">
        <v>2098.5080370000001</v>
      </c>
      <c r="AB17" s="240">
        <v>2097.0332592999998</v>
      </c>
      <c r="AC17" s="240">
        <v>2098.6987036999999</v>
      </c>
      <c r="AD17" s="240">
        <v>2104.9711852</v>
      </c>
      <c r="AE17" s="240">
        <v>2111.8169630000002</v>
      </c>
      <c r="AF17" s="240">
        <v>2120.7028519</v>
      </c>
      <c r="AG17" s="240">
        <v>2142.2999629999999</v>
      </c>
      <c r="AH17" s="240">
        <v>2147.2627407</v>
      </c>
      <c r="AI17" s="240">
        <v>2146.2622962999999</v>
      </c>
      <c r="AJ17" s="240">
        <v>2122.6361111000001</v>
      </c>
      <c r="AK17" s="240">
        <v>2122.2061110999998</v>
      </c>
      <c r="AL17" s="240">
        <v>2128.3097778000001</v>
      </c>
      <c r="AM17" s="240">
        <v>2152.4823704</v>
      </c>
      <c r="AN17" s="240">
        <v>2163.0019259000001</v>
      </c>
      <c r="AO17" s="240">
        <v>2171.4037036999998</v>
      </c>
      <c r="AP17" s="240">
        <v>2175.9871111000002</v>
      </c>
      <c r="AQ17" s="240">
        <v>2181.4287777999998</v>
      </c>
      <c r="AR17" s="240">
        <v>2186.0281110999999</v>
      </c>
      <c r="AS17" s="240">
        <v>2184.6925185</v>
      </c>
      <c r="AT17" s="240">
        <v>2191.4266296000001</v>
      </c>
      <c r="AU17" s="240">
        <v>2201.1378519</v>
      </c>
      <c r="AV17" s="240">
        <v>2213.8261852000001</v>
      </c>
      <c r="AW17" s="240">
        <v>2229.4916296000001</v>
      </c>
      <c r="AX17" s="240">
        <v>2248.1341852</v>
      </c>
      <c r="AY17" s="240">
        <v>2233.3268148000002</v>
      </c>
      <c r="AZ17" s="240">
        <v>2237.2480369999998</v>
      </c>
      <c r="BA17" s="240">
        <v>2242.6691480999998</v>
      </c>
      <c r="BB17" s="333">
        <v>2249.61</v>
      </c>
      <c r="BC17" s="333">
        <v>2258.0160000000001</v>
      </c>
      <c r="BD17" s="333">
        <v>2267.9070000000002</v>
      </c>
      <c r="BE17" s="333">
        <v>2280.788</v>
      </c>
      <c r="BF17" s="333">
        <v>2292.52</v>
      </c>
      <c r="BG17" s="333">
        <v>2304.6060000000002</v>
      </c>
      <c r="BH17" s="333">
        <v>2317.6840000000002</v>
      </c>
      <c r="BI17" s="333">
        <v>2330.0050000000001</v>
      </c>
      <c r="BJ17" s="333">
        <v>2342.203</v>
      </c>
      <c r="BK17" s="333">
        <v>2353.8560000000002</v>
      </c>
      <c r="BL17" s="333">
        <v>2366.1289999999999</v>
      </c>
      <c r="BM17" s="333">
        <v>2378.6</v>
      </c>
      <c r="BN17" s="333">
        <v>2391.3649999999998</v>
      </c>
      <c r="BO17" s="333">
        <v>2404.1559999999999</v>
      </c>
      <c r="BP17" s="333">
        <v>2417.0709999999999</v>
      </c>
      <c r="BQ17" s="333">
        <v>2430.2150000000001</v>
      </c>
      <c r="BR17" s="333">
        <v>2443.2979999999998</v>
      </c>
      <c r="BS17" s="333">
        <v>2456.4259999999999</v>
      </c>
      <c r="BT17" s="333">
        <v>2469.5970000000002</v>
      </c>
      <c r="BU17" s="333">
        <v>2482.817</v>
      </c>
      <c r="BV17" s="333">
        <v>2496.0819999999999</v>
      </c>
    </row>
    <row r="18" spans="1:74" ht="11.1" customHeight="1" x14ac:dyDescent="0.2">
      <c r="A18" s="140"/>
      <c r="B18" s="141" t="s">
        <v>1143</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355"/>
      <c r="BC18" s="355"/>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28" t="s">
        <v>1142</v>
      </c>
      <c r="B19" s="39" t="s">
        <v>1114</v>
      </c>
      <c r="C19" s="240">
        <v>2472.1092222000002</v>
      </c>
      <c r="D19" s="240">
        <v>2485.6062222</v>
      </c>
      <c r="E19" s="240">
        <v>2502.5555555999999</v>
      </c>
      <c r="F19" s="240">
        <v>2537.5450741</v>
      </c>
      <c r="G19" s="240">
        <v>2550.4581852000001</v>
      </c>
      <c r="H19" s="240">
        <v>2555.8827406999999</v>
      </c>
      <c r="I19" s="240">
        <v>2533.1455556000001</v>
      </c>
      <c r="J19" s="240">
        <v>2539.0978888999998</v>
      </c>
      <c r="K19" s="240">
        <v>2553.0665555999999</v>
      </c>
      <c r="L19" s="240">
        <v>2589.170963</v>
      </c>
      <c r="M19" s="240">
        <v>2608.5827407000002</v>
      </c>
      <c r="N19" s="240">
        <v>2625.4212963</v>
      </c>
      <c r="O19" s="240">
        <v>2639.4144815</v>
      </c>
      <c r="P19" s="240">
        <v>2651.3107037</v>
      </c>
      <c r="Q19" s="240">
        <v>2660.8378148000002</v>
      </c>
      <c r="R19" s="240">
        <v>2666.3235184999999</v>
      </c>
      <c r="S19" s="240">
        <v>2672.3666296000001</v>
      </c>
      <c r="T19" s="240">
        <v>2677.2948519000001</v>
      </c>
      <c r="U19" s="240">
        <v>2681.3142592999998</v>
      </c>
      <c r="V19" s="240">
        <v>2683.8581481000001</v>
      </c>
      <c r="W19" s="240">
        <v>2685.1325926</v>
      </c>
      <c r="X19" s="240">
        <v>2683.6178888999998</v>
      </c>
      <c r="Y19" s="240">
        <v>2683.4932222000002</v>
      </c>
      <c r="Z19" s="240">
        <v>2683.2388888999999</v>
      </c>
      <c r="AA19" s="240">
        <v>2682.1251111000001</v>
      </c>
      <c r="AB19" s="240">
        <v>2682.1587777999998</v>
      </c>
      <c r="AC19" s="240">
        <v>2682.6101110999998</v>
      </c>
      <c r="AD19" s="240">
        <v>2681.8053332999998</v>
      </c>
      <c r="AE19" s="240">
        <v>2684.3473333000002</v>
      </c>
      <c r="AF19" s="240">
        <v>2688.5623332999999</v>
      </c>
      <c r="AG19" s="240">
        <v>2691.4615926000001</v>
      </c>
      <c r="AH19" s="240">
        <v>2701.2641481000001</v>
      </c>
      <c r="AI19" s="240">
        <v>2714.9812593000001</v>
      </c>
      <c r="AJ19" s="240">
        <v>2741.3647778</v>
      </c>
      <c r="AK19" s="240">
        <v>2756.3471110999999</v>
      </c>
      <c r="AL19" s="240">
        <v>2768.6801111</v>
      </c>
      <c r="AM19" s="240">
        <v>2777.6142963000002</v>
      </c>
      <c r="AN19" s="240">
        <v>2785.2107406999999</v>
      </c>
      <c r="AO19" s="240">
        <v>2790.719963</v>
      </c>
      <c r="AP19" s="240">
        <v>2793.5932222000001</v>
      </c>
      <c r="AQ19" s="240">
        <v>2795.3395556</v>
      </c>
      <c r="AR19" s="240">
        <v>2795.4102222000001</v>
      </c>
      <c r="AS19" s="240">
        <v>2777.1210741</v>
      </c>
      <c r="AT19" s="240">
        <v>2786.3535185000001</v>
      </c>
      <c r="AU19" s="240">
        <v>2806.4234074000001</v>
      </c>
      <c r="AV19" s="240">
        <v>2837.3307407000002</v>
      </c>
      <c r="AW19" s="240">
        <v>2879.0755184999998</v>
      </c>
      <c r="AX19" s="240">
        <v>2931.6577407</v>
      </c>
      <c r="AY19" s="240">
        <v>2911.2831111</v>
      </c>
      <c r="AZ19" s="240">
        <v>2924.0517777999999</v>
      </c>
      <c r="BA19" s="240">
        <v>2935.9031110999999</v>
      </c>
      <c r="BB19" s="333">
        <v>2943.44</v>
      </c>
      <c r="BC19" s="333">
        <v>2956.0050000000001</v>
      </c>
      <c r="BD19" s="333">
        <v>2970.1990000000001</v>
      </c>
      <c r="BE19" s="333">
        <v>2987.8029999999999</v>
      </c>
      <c r="BF19" s="333">
        <v>3003.9250000000002</v>
      </c>
      <c r="BG19" s="333">
        <v>3020.3440000000001</v>
      </c>
      <c r="BH19" s="333">
        <v>3037.4459999999999</v>
      </c>
      <c r="BI19" s="333">
        <v>3054.17</v>
      </c>
      <c r="BJ19" s="333">
        <v>3070.9</v>
      </c>
      <c r="BK19" s="333">
        <v>3087.02</v>
      </c>
      <c r="BL19" s="333">
        <v>3104.2289999999998</v>
      </c>
      <c r="BM19" s="333">
        <v>3121.9090000000001</v>
      </c>
      <c r="BN19" s="333">
        <v>3140.6350000000002</v>
      </c>
      <c r="BO19" s="333">
        <v>3158.826</v>
      </c>
      <c r="BP19" s="333">
        <v>3177.0590000000002</v>
      </c>
      <c r="BQ19" s="333">
        <v>3195.8780000000002</v>
      </c>
      <c r="BR19" s="333">
        <v>3213.7820000000002</v>
      </c>
      <c r="BS19" s="333">
        <v>3231.317</v>
      </c>
      <c r="BT19" s="333">
        <v>3248.3429999999998</v>
      </c>
      <c r="BU19" s="333">
        <v>3265.2469999999998</v>
      </c>
      <c r="BV19" s="333">
        <v>3281.8879999999999</v>
      </c>
    </row>
    <row r="20" spans="1:74" ht="11.1" customHeight="1" x14ac:dyDescent="0.2">
      <c r="A20" s="140"/>
      <c r="B20" s="36" t="s">
        <v>698</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241"/>
      <c r="AZ20" s="241"/>
      <c r="BA20" s="241"/>
      <c r="BB20" s="353"/>
      <c r="BC20" s="353"/>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699</v>
      </c>
      <c r="B21" s="39" t="s">
        <v>1114</v>
      </c>
      <c r="C21" s="240">
        <v>11649.3</v>
      </c>
      <c r="D21" s="240">
        <v>11721.3</v>
      </c>
      <c r="E21" s="240">
        <v>11790.7</v>
      </c>
      <c r="F21" s="240">
        <v>11824.2</v>
      </c>
      <c r="G21" s="240">
        <v>11867.7</v>
      </c>
      <c r="H21" s="240">
        <v>11922.6</v>
      </c>
      <c r="I21" s="240">
        <v>11943.1</v>
      </c>
      <c r="J21" s="240">
        <v>12006.1</v>
      </c>
      <c r="K21" s="240">
        <v>12036.7</v>
      </c>
      <c r="L21" s="240">
        <v>12105.2</v>
      </c>
      <c r="M21" s="240">
        <v>12172</v>
      </c>
      <c r="N21" s="240">
        <v>12231.6</v>
      </c>
      <c r="O21" s="240">
        <v>12271</v>
      </c>
      <c r="P21" s="240">
        <v>12315.9</v>
      </c>
      <c r="Q21" s="240">
        <v>12306.1</v>
      </c>
      <c r="R21" s="240">
        <v>12378.7</v>
      </c>
      <c r="S21" s="240">
        <v>12423.1</v>
      </c>
      <c r="T21" s="240">
        <v>12440.8</v>
      </c>
      <c r="U21" s="240">
        <v>12439</v>
      </c>
      <c r="V21" s="240">
        <v>12470.2</v>
      </c>
      <c r="W21" s="240">
        <v>12503.2</v>
      </c>
      <c r="X21" s="240">
        <v>12556</v>
      </c>
      <c r="Y21" s="240">
        <v>12556.8</v>
      </c>
      <c r="Z21" s="240">
        <v>12570.8</v>
      </c>
      <c r="AA21" s="240">
        <v>12563.9</v>
      </c>
      <c r="AB21" s="240">
        <v>12555.7</v>
      </c>
      <c r="AC21" s="240">
        <v>12583.5</v>
      </c>
      <c r="AD21" s="240">
        <v>12611.9</v>
      </c>
      <c r="AE21" s="240">
        <v>12626.8</v>
      </c>
      <c r="AF21" s="240">
        <v>12643</v>
      </c>
      <c r="AG21" s="240">
        <v>12663.5</v>
      </c>
      <c r="AH21" s="240">
        <v>12646</v>
      </c>
      <c r="AI21" s="240">
        <v>12638.3</v>
      </c>
      <c r="AJ21" s="240">
        <v>12613.4</v>
      </c>
      <c r="AK21" s="240">
        <v>12589.4</v>
      </c>
      <c r="AL21" s="240">
        <v>12569.9</v>
      </c>
      <c r="AM21" s="240">
        <v>12627.4</v>
      </c>
      <c r="AN21" s="240">
        <v>12672.3</v>
      </c>
      <c r="AO21" s="240">
        <v>12741.5</v>
      </c>
      <c r="AP21" s="240">
        <v>12732.6</v>
      </c>
      <c r="AQ21" s="240">
        <v>12786.2</v>
      </c>
      <c r="AR21" s="240">
        <v>12778.1</v>
      </c>
      <c r="AS21" s="240">
        <v>12791.1</v>
      </c>
      <c r="AT21" s="240">
        <v>12785.4</v>
      </c>
      <c r="AU21" s="240">
        <v>12786.9</v>
      </c>
      <c r="AV21" s="240">
        <v>12807.9</v>
      </c>
      <c r="AW21" s="240">
        <v>12816.7</v>
      </c>
      <c r="AX21" s="240">
        <v>12844.1</v>
      </c>
      <c r="AY21" s="240">
        <v>12915.1</v>
      </c>
      <c r="AZ21" s="240">
        <v>12982.329852000001</v>
      </c>
      <c r="BA21" s="240">
        <v>13019.431741</v>
      </c>
      <c r="BB21" s="333">
        <v>13033.83</v>
      </c>
      <c r="BC21" s="333">
        <v>13067.06</v>
      </c>
      <c r="BD21" s="333">
        <v>13104.02</v>
      </c>
      <c r="BE21" s="333">
        <v>13149.49</v>
      </c>
      <c r="BF21" s="333">
        <v>13190.32</v>
      </c>
      <c r="BG21" s="333">
        <v>13231.29</v>
      </c>
      <c r="BH21" s="333">
        <v>13265.29</v>
      </c>
      <c r="BI21" s="333">
        <v>13311.9</v>
      </c>
      <c r="BJ21" s="333">
        <v>13363.99</v>
      </c>
      <c r="BK21" s="333">
        <v>13439.12</v>
      </c>
      <c r="BL21" s="333">
        <v>13489.03</v>
      </c>
      <c r="BM21" s="333">
        <v>13531.28</v>
      </c>
      <c r="BN21" s="333">
        <v>13556</v>
      </c>
      <c r="BO21" s="333">
        <v>13590.28</v>
      </c>
      <c r="BP21" s="333">
        <v>13624.28</v>
      </c>
      <c r="BQ21" s="333">
        <v>13657.2</v>
      </c>
      <c r="BR21" s="333">
        <v>13691.21</v>
      </c>
      <c r="BS21" s="333">
        <v>13725.51</v>
      </c>
      <c r="BT21" s="333">
        <v>13759.44</v>
      </c>
      <c r="BU21" s="333">
        <v>13794.86</v>
      </c>
      <c r="BV21" s="333">
        <v>13831.09</v>
      </c>
    </row>
    <row r="22" spans="1:74" ht="11.1" customHeight="1" x14ac:dyDescent="0.2">
      <c r="A22" s="140"/>
      <c r="B22" s="139" t="s">
        <v>720</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332"/>
      <c r="BC22" s="332"/>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721</v>
      </c>
      <c r="B23" s="209" t="s">
        <v>595</v>
      </c>
      <c r="C23" s="258">
        <v>137.55000000000001</v>
      </c>
      <c r="D23" s="258">
        <v>137.732</v>
      </c>
      <c r="E23" s="258">
        <v>137.99299999999999</v>
      </c>
      <c r="F23" s="258">
        <v>138.304</v>
      </c>
      <c r="G23" s="258">
        <v>138.55600000000001</v>
      </c>
      <c r="H23" s="258">
        <v>138.86199999999999</v>
      </c>
      <c r="I23" s="258">
        <v>139.05799999999999</v>
      </c>
      <c r="J23" s="258">
        <v>139.28399999999999</v>
      </c>
      <c r="K23" s="258">
        <v>139.56800000000001</v>
      </c>
      <c r="L23" s="258">
        <v>139.82300000000001</v>
      </c>
      <c r="M23" s="258">
        <v>140.13</v>
      </c>
      <c r="N23" s="258">
        <v>140.381</v>
      </c>
      <c r="O23" s="258">
        <v>140.59200000000001</v>
      </c>
      <c r="P23" s="258">
        <v>140.85900000000001</v>
      </c>
      <c r="Q23" s="258">
        <v>140.93700000000001</v>
      </c>
      <c r="R23" s="258">
        <v>141.21899999999999</v>
      </c>
      <c r="S23" s="258">
        <v>141.54499999999999</v>
      </c>
      <c r="T23" s="258">
        <v>141.73599999999999</v>
      </c>
      <c r="U23" s="258">
        <v>141.99199999999999</v>
      </c>
      <c r="V23" s="258">
        <v>142.15600000000001</v>
      </c>
      <c r="W23" s="258">
        <v>142.244</v>
      </c>
      <c r="X23" s="258">
        <v>142.595</v>
      </c>
      <c r="Y23" s="258">
        <v>142.85900000000001</v>
      </c>
      <c r="Z23" s="258">
        <v>143.09299999999999</v>
      </c>
      <c r="AA23" s="258">
        <v>143.196</v>
      </c>
      <c r="AB23" s="258">
        <v>143.453</v>
      </c>
      <c r="AC23" s="258">
        <v>143.68799999999999</v>
      </c>
      <c r="AD23" s="258">
        <v>143.86199999999999</v>
      </c>
      <c r="AE23" s="258">
        <v>143.89599999999999</v>
      </c>
      <c r="AF23" s="258">
        <v>144.18100000000001</v>
      </c>
      <c r="AG23" s="258">
        <v>144.506</v>
      </c>
      <c r="AH23" s="258">
        <v>144.68100000000001</v>
      </c>
      <c r="AI23" s="258">
        <v>144.94499999999999</v>
      </c>
      <c r="AJ23" s="258">
        <v>145.08500000000001</v>
      </c>
      <c r="AK23" s="258">
        <v>145.25700000000001</v>
      </c>
      <c r="AL23" s="258">
        <v>145.43700000000001</v>
      </c>
      <c r="AM23" s="258">
        <v>145.696</v>
      </c>
      <c r="AN23" s="258">
        <v>145.89599999999999</v>
      </c>
      <c r="AO23" s="258">
        <v>145.96899999999999</v>
      </c>
      <c r="AP23" s="258">
        <v>146.14400000000001</v>
      </c>
      <c r="AQ23" s="258">
        <v>146.29900000000001</v>
      </c>
      <c r="AR23" s="258">
        <v>146.53800000000001</v>
      </c>
      <c r="AS23" s="258">
        <v>146.72800000000001</v>
      </c>
      <c r="AT23" s="258">
        <v>146.94900000000001</v>
      </c>
      <c r="AU23" s="258">
        <v>146.96299999999999</v>
      </c>
      <c r="AV23" s="258">
        <v>147.23400000000001</v>
      </c>
      <c r="AW23" s="258">
        <v>147.44999999999999</v>
      </c>
      <c r="AX23" s="258">
        <v>147.625</v>
      </c>
      <c r="AY23" s="258">
        <v>147.864</v>
      </c>
      <c r="AZ23" s="258">
        <v>148.17699999999999</v>
      </c>
      <c r="BA23" s="258">
        <v>148.18618025000001</v>
      </c>
      <c r="BB23" s="346">
        <v>148.3708</v>
      </c>
      <c r="BC23" s="346">
        <v>148.58260000000001</v>
      </c>
      <c r="BD23" s="346">
        <v>148.8082</v>
      </c>
      <c r="BE23" s="346">
        <v>149.05600000000001</v>
      </c>
      <c r="BF23" s="346">
        <v>149.3032</v>
      </c>
      <c r="BG23" s="346">
        <v>149.5581</v>
      </c>
      <c r="BH23" s="346">
        <v>149.84020000000001</v>
      </c>
      <c r="BI23" s="346">
        <v>150.09569999999999</v>
      </c>
      <c r="BJ23" s="346">
        <v>150.3442</v>
      </c>
      <c r="BK23" s="346">
        <v>150.59270000000001</v>
      </c>
      <c r="BL23" s="346">
        <v>150.8219</v>
      </c>
      <c r="BM23" s="346">
        <v>151.03870000000001</v>
      </c>
      <c r="BN23" s="346">
        <v>151.25129999999999</v>
      </c>
      <c r="BO23" s="346">
        <v>151.4375</v>
      </c>
      <c r="BP23" s="346">
        <v>151.6054</v>
      </c>
      <c r="BQ23" s="346">
        <v>151.7312</v>
      </c>
      <c r="BR23" s="346">
        <v>151.88030000000001</v>
      </c>
      <c r="BS23" s="346">
        <v>152.02889999999999</v>
      </c>
      <c r="BT23" s="346">
        <v>152.16829999999999</v>
      </c>
      <c r="BU23" s="346">
        <v>152.32249999999999</v>
      </c>
      <c r="BV23" s="346">
        <v>152.48269999999999</v>
      </c>
    </row>
    <row r="24" spans="1:74" s="143" customFormat="1" ht="11.1" customHeight="1" x14ac:dyDescent="0.2">
      <c r="A24" s="140"/>
      <c r="B24" s="139" t="s">
        <v>1023</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346"/>
      <c r="BC24" s="346"/>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1025</v>
      </c>
      <c r="B25" s="209" t="s">
        <v>1024</v>
      </c>
      <c r="C25" s="258">
        <v>6.6</v>
      </c>
      <c r="D25" s="258">
        <v>6.7</v>
      </c>
      <c r="E25" s="258">
        <v>6.7</v>
      </c>
      <c r="F25" s="258">
        <v>6.3</v>
      </c>
      <c r="G25" s="258">
        <v>6.3</v>
      </c>
      <c r="H25" s="258">
        <v>6.1</v>
      </c>
      <c r="I25" s="258">
        <v>6.2</v>
      </c>
      <c r="J25" s="258">
        <v>6.2</v>
      </c>
      <c r="K25" s="258">
        <v>5.9</v>
      </c>
      <c r="L25" s="258">
        <v>5.7</v>
      </c>
      <c r="M25" s="258">
        <v>5.8</v>
      </c>
      <c r="N25" s="258">
        <v>5.6</v>
      </c>
      <c r="O25" s="258">
        <v>5.7</v>
      </c>
      <c r="P25" s="258">
        <v>5.5</v>
      </c>
      <c r="Q25" s="258">
        <v>5.5</v>
      </c>
      <c r="R25" s="258">
        <v>5.4</v>
      </c>
      <c r="S25" s="258">
        <v>5.5</v>
      </c>
      <c r="T25" s="258">
        <v>5.3</v>
      </c>
      <c r="U25" s="258">
        <v>5.2</v>
      </c>
      <c r="V25" s="258">
        <v>5.0999999999999996</v>
      </c>
      <c r="W25" s="258">
        <v>5</v>
      </c>
      <c r="X25" s="258">
        <v>5</v>
      </c>
      <c r="Y25" s="258">
        <v>5</v>
      </c>
      <c r="Z25" s="258">
        <v>5</v>
      </c>
      <c r="AA25" s="258">
        <v>4.9000000000000004</v>
      </c>
      <c r="AB25" s="258">
        <v>4.9000000000000004</v>
      </c>
      <c r="AC25" s="258">
        <v>5</v>
      </c>
      <c r="AD25" s="258">
        <v>5</v>
      </c>
      <c r="AE25" s="258">
        <v>4.7</v>
      </c>
      <c r="AF25" s="258">
        <v>4.9000000000000004</v>
      </c>
      <c r="AG25" s="258">
        <v>4.9000000000000004</v>
      </c>
      <c r="AH25" s="258">
        <v>4.9000000000000004</v>
      </c>
      <c r="AI25" s="258">
        <v>5</v>
      </c>
      <c r="AJ25" s="258">
        <v>4.9000000000000004</v>
      </c>
      <c r="AK25" s="258">
        <v>4.5999999999999996</v>
      </c>
      <c r="AL25" s="258">
        <v>4.7</v>
      </c>
      <c r="AM25" s="258">
        <v>4.8</v>
      </c>
      <c r="AN25" s="258">
        <v>4.7</v>
      </c>
      <c r="AO25" s="258">
        <v>4.5</v>
      </c>
      <c r="AP25" s="258">
        <v>4.4000000000000004</v>
      </c>
      <c r="AQ25" s="258">
        <v>4.3</v>
      </c>
      <c r="AR25" s="258">
        <v>4.3</v>
      </c>
      <c r="AS25" s="258">
        <v>4.3</v>
      </c>
      <c r="AT25" s="258">
        <v>4.4000000000000004</v>
      </c>
      <c r="AU25" s="258">
        <v>4.2</v>
      </c>
      <c r="AV25" s="258">
        <v>4.0999999999999996</v>
      </c>
      <c r="AW25" s="258">
        <v>4.0999999999999996</v>
      </c>
      <c r="AX25" s="258">
        <v>4.0999999999999996</v>
      </c>
      <c r="AY25" s="258">
        <v>4.0999999999999996</v>
      </c>
      <c r="AZ25" s="258">
        <v>4.0999999999999996</v>
      </c>
      <c r="BA25" s="258">
        <v>4.0893426667000004</v>
      </c>
      <c r="BB25" s="346">
        <v>4.034046</v>
      </c>
      <c r="BC25" s="346">
        <v>3.9993500000000002</v>
      </c>
      <c r="BD25" s="346">
        <v>3.9660829999999998</v>
      </c>
      <c r="BE25" s="346">
        <v>3.942202</v>
      </c>
      <c r="BF25" s="346">
        <v>3.9058220000000001</v>
      </c>
      <c r="BG25" s="346">
        <v>3.8649010000000001</v>
      </c>
      <c r="BH25" s="346">
        <v>3.8242759999999998</v>
      </c>
      <c r="BI25" s="346">
        <v>3.7706460000000002</v>
      </c>
      <c r="BJ25" s="346">
        <v>3.708847</v>
      </c>
      <c r="BK25" s="346">
        <v>3.5953430000000002</v>
      </c>
      <c r="BL25" s="346">
        <v>3.5498590000000001</v>
      </c>
      <c r="BM25" s="346">
        <v>3.5288580000000001</v>
      </c>
      <c r="BN25" s="346">
        <v>3.557134</v>
      </c>
      <c r="BO25" s="346">
        <v>3.5665049999999998</v>
      </c>
      <c r="BP25" s="346">
        <v>3.5817649999999999</v>
      </c>
      <c r="BQ25" s="346">
        <v>3.615828</v>
      </c>
      <c r="BR25" s="346">
        <v>3.6331799999999999</v>
      </c>
      <c r="BS25" s="346">
        <v>3.6467369999999999</v>
      </c>
      <c r="BT25" s="346">
        <v>3.6578590000000002</v>
      </c>
      <c r="BU25" s="346">
        <v>3.662801</v>
      </c>
      <c r="BV25" s="346">
        <v>3.662925</v>
      </c>
    </row>
    <row r="26" spans="1:74" ht="11.1" customHeight="1" x14ac:dyDescent="0.2">
      <c r="A26" s="140"/>
      <c r="B26" s="139" t="s">
        <v>1026</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356"/>
      <c r="BC26" s="356"/>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1027</v>
      </c>
      <c r="B27" s="209" t="s">
        <v>1028</v>
      </c>
      <c r="C27" s="486">
        <v>0.90200000000000002</v>
      </c>
      <c r="D27" s="486">
        <v>0.94799999999999995</v>
      </c>
      <c r="E27" s="486">
        <v>0.97299999999999998</v>
      </c>
      <c r="F27" s="486">
        <v>1.038</v>
      </c>
      <c r="G27" s="486">
        <v>0.98699999999999999</v>
      </c>
      <c r="H27" s="486">
        <v>0.92800000000000005</v>
      </c>
      <c r="I27" s="486">
        <v>1.085</v>
      </c>
      <c r="J27" s="486">
        <v>0.98399999999999999</v>
      </c>
      <c r="K27" s="486">
        <v>0.999</v>
      </c>
      <c r="L27" s="486">
        <v>1.0940000000000001</v>
      </c>
      <c r="M27" s="486">
        <v>0.99399999999999999</v>
      </c>
      <c r="N27" s="486">
        <v>1.081</v>
      </c>
      <c r="O27" s="486">
        <v>1.101</v>
      </c>
      <c r="P27" s="486">
        <v>0.88700000000000001</v>
      </c>
      <c r="Q27" s="486">
        <v>0.97399999999999998</v>
      </c>
      <c r="R27" s="486">
        <v>1.2</v>
      </c>
      <c r="S27" s="486">
        <v>1.0660000000000001</v>
      </c>
      <c r="T27" s="486">
        <v>1.2010000000000001</v>
      </c>
      <c r="U27" s="486">
        <v>1.1399999999999999</v>
      </c>
      <c r="V27" s="486">
        <v>1.1339999999999999</v>
      </c>
      <c r="W27" s="486">
        <v>1.2090000000000001</v>
      </c>
      <c r="X27" s="486">
        <v>1.0589999999999999</v>
      </c>
      <c r="Y27" s="486">
        <v>1.1759999999999999</v>
      </c>
      <c r="Z27" s="486">
        <v>1.1379999999999999</v>
      </c>
      <c r="AA27" s="486">
        <v>1.123</v>
      </c>
      <c r="AB27" s="486">
        <v>1.2090000000000001</v>
      </c>
      <c r="AC27" s="486">
        <v>1.1279999999999999</v>
      </c>
      <c r="AD27" s="486">
        <v>1.1639999999999999</v>
      </c>
      <c r="AE27" s="486">
        <v>1.119</v>
      </c>
      <c r="AF27" s="486">
        <v>1.19</v>
      </c>
      <c r="AG27" s="486">
        <v>1.2230000000000001</v>
      </c>
      <c r="AH27" s="486">
        <v>1.1639999999999999</v>
      </c>
      <c r="AI27" s="486">
        <v>1.0620000000000001</v>
      </c>
      <c r="AJ27" s="486">
        <v>1.3280000000000001</v>
      </c>
      <c r="AK27" s="486">
        <v>1.149</v>
      </c>
      <c r="AL27" s="486">
        <v>1.268</v>
      </c>
      <c r="AM27" s="486">
        <v>1.236</v>
      </c>
      <c r="AN27" s="486">
        <v>1.288</v>
      </c>
      <c r="AO27" s="486">
        <v>1.1890000000000001</v>
      </c>
      <c r="AP27" s="486">
        <v>1.1539999999999999</v>
      </c>
      <c r="AQ27" s="486">
        <v>1.129</v>
      </c>
      <c r="AR27" s="486">
        <v>1.2170000000000001</v>
      </c>
      <c r="AS27" s="486">
        <v>1.1850000000000001</v>
      </c>
      <c r="AT27" s="486">
        <v>1.1719999999999999</v>
      </c>
      <c r="AU27" s="486">
        <v>1.159</v>
      </c>
      <c r="AV27" s="486">
        <v>1.2609999999999999</v>
      </c>
      <c r="AW27" s="486">
        <v>1.2989999999999999</v>
      </c>
      <c r="AX27" s="486">
        <v>1.2090000000000001</v>
      </c>
      <c r="AY27" s="486">
        <v>1.3260000000000001</v>
      </c>
      <c r="AZ27" s="486">
        <v>1.2961526542999999</v>
      </c>
      <c r="BA27" s="486">
        <v>1.303145284</v>
      </c>
      <c r="BB27" s="487">
        <v>1.3031699999999999</v>
      </c>
      <c r="BC27" s="487">
        <v>1.307207</v>
      </c>
      <c r="BD27" s="487">
        <v>1.311264</v>
      </c>
      <c r="BE27" s="487">
        <v>1.3148629999999999</v>
      </c>
      <c r="BF27" s="487">
        <v>1.3193170000000001</v>
      </c>
      <c r="BG27" s="487">
        <v>1.3241499999999999</v>
      </c>
      <c r="BH27" s="487">
        <v>1.330651</v>
      </c>
      <c r="BI27" s="487">
        <v>1.335272</v>
      </c>
      <c r="BJ27" s="487">
        <v>1.3393029999999999</v>
      </c>
      <c r="BK27" s="487">
        <v>1.3429009999999999</v>
      </c>
      <c r="BL27" s="487">
        <v>1.3456360000000001</v>
      </c>
      <c r="BM27" s="487">
        <v>1.347664</v>
      </c>
      <c r="BN27" s="487">
        <v>1.345987</v>
      </c>
      <c r="BO27" s="487">
        <v>1.348851</v>
      </c>
      <c r="BP27" s="487">
        <v>1.353256</v>
      </c>
      <c r="BQ27" s="487">
        <v>1.361974</v>
      </c>
      <c r="BR27" s="487">
        <v>1.367386</v>
      </c>
      <c r="BS27" s="487">
        <v>1.372261</v>
      </c>
      <c r="BT27" s="487">
        <v>1.3741509999999999</v>
      </c>
      <c r="BU27" s="487">
        <v>1.379791</v>
      </c>
      <c r="BV27" s="487">
        <v>1.38673</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346"/>
      <c r="BC28" s="346"/>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1222</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334"/>
      <c r="BC29" s="334"/>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28" t="s">
        <v>723</v>
      </c>
      <c r="B30" s="629" t="s">
        <v>722</v>
      </c>
      <c r="C30" s="258">
        <v>102.6063</v>
      </c>
      <c r="D30" s="258">
        <v>103.6292</v>
      </c>
      <c r="E30" s="258">
        <v>104.55459999999999</v>
      </c>
      <c r="F30" s="258">
        <v>104.7807</v>
      </c>
      <c r="G30" s="258">
        <v>105.07989999999999</v>
      </c>
      <c r="H30" s="258">
        <v>105.46980000000001</v>
      </c>
      <c r="I30" s="258">
        <v>105.4919</v>
      </c>
      <c r="J30" s="258">
        <v>105.425</v>
      </c>
      <c r="K30" s="258">
        <v>105.7329</v>
      </c>
      <c r="L30" s="258">
        <v>105.7898</v>
      </c>
      <c r="M30" s="258">
        <v>106.6134</v>
      </c>
      <c r="N30" s="258">
        <v>106.3797</v>
      </c>
      <c r="O30" s="258">
        <v>105.6148</v>
      </c>
      <c r="P30" s="258">
        <v>105.43210000000001</v>
      </c>
      <c r="Q30" s="258">
        <v>105.0745</v>
      </c>
      <c r="R30" s="258">
        <v>104.66240000000001</v>
      </c>
      <c r="S30" s="258">
        <v>104.2843</v>
      </c>
      <c r="T30" s="258">
        <v>103.9927</v>
      </c>
      <c r="U30" s="258">
        <v>104.515</v>
      </c>
      <c r="V30" s="258">
        <v>104.5091</v>
      </c>
      <c r="W30" s="258">
        <v>104.2038</v>
      </c>
      <c r="X30" s="258">
        <v>104.00449999999999</v>
      </c>
      <c r="Y30" s="258">
        <v>103.3965</v>
      </c>
      <c r="Z30" s="258">
        <v>102.9179</v>
      </c>
      <c r="AA30" s="258">
        <v>103.48220000000001</v>
      </c>
      <c r="AB30" s="258">
        <v>103.2685</v>
      </c>
      <c r="AC30" s="258">
        <v>102.52630000000001</v>
      </c>
      <c r="AD30" s="258">
        <v>102.86969999999999</v>
      </c>
      <c r="AE30" s="258">
        <v>102.7552</v>
      </c>
      <c r="AF30" s="258">
        <v>103.1249</v>
      </c>
      <c r="AG30" s="258">
        <v>103.21729999999999</v>
      </c>
      <c r="AH30" s="258">
        <v>103.1459</v>
      </c>
      <c r="AI30" s="258">
        <v>102.9898</v>
      </c>
      <c r="AJ30" s="258">
        <v>103.1742</v>
      </c>
      <c r="AK30" s="258">
        <v>102.9478</v>
      </c>
      <c r="AL30" s="258">
        <v>103.7675</v>
      </c>
      <c r="AM30" s="258">
        <v>103.4572</v>
      </c>
      <c r="AN30" s="258">
        <v>103.7038</v>
      </c>
      <c r="AO30" s="258">
        <v>103.9162</v>
      </c>
      <c r="AP30" s="258">
        <v>105.0468</v>
      </c>
      <c r="AQ30" s="258">
        <v>105.0682</v>
      </c>
      <c r="AR30" s="258">
        <v>105.2526</v>
      </c>
      <c r="AS30" s="258">
        <v>105.0086</v>
      </c>
      <c r="AT30" s="258">
        <v>104.5605</v>
      </c>
      <c r="AU30" s="258">
        <v>104.81950000000001</v>
      </c>
      <c r="AV30" s="258">
        <v>106.5818</v>
      </c>
      <c r="AW30" s="258">
        <v>106.8643</v>
      </c>
      <c r="AX30" s="258">
        <v>107.2989</v>
      </c>
      <c r="AY30" s="258">
        <v>107.2433</v>
      </c>
      <c r="AZ30" s="258">
        <v>107.58236667</v>
      </c>
      <c r="BA30" s="258">
        <v>107.77970000000001</v>
      </c>
      <c r="BB30" s="346">
        <v>107.9265</v>
      </c>
      <c r="BC30" s="346">
        <v>108.129</v>
      </c>
      <c r="BD30" s="346">
        <v>108.34869999999999</v>
      </c>
      <c r="BE30" s="346">
        <v>108.5879</v>
      </c>
      <c r="BF30" s="346">
        <v>108.8399</v>
      </c>
      <c r="BG30" s="346">
        <v>109.10720000000001</v>
      </c>
      <c r="BH30" s="346">
        <v>109.4149</v>
      </c>
      <c r="BI30" s="346">
        <v>109.69370000000001</v>
      </c>
      <c r="BJ30" s="346">
        <v>109.9688</v>
      </c>
      <c r="BK30" s="346">
        <v>110.249</v>
      </c>
      <c r="BL30" s="346">
        <v>110.51</v>
      </c>
      <c r="BM30" s="346">
        <v>110.7608</v>
      </c>
      <c r="BN30" s="346">
        <v>110.99290000000001</v>
      </c>
      <c r="BO30" s="346">
        <v>111.22929999999999</v>
      </c>
      <c r="BP30" s="346">
        <v>111.4616</v>
      </c>
      <c r="BQ30" s="346">
        <v>111.6806</v>
      </c>
      <c r="BR30" s="346">
        <v>111.9117</v>
      </c>
      <c r="BS30" s="346">
        <v>112.1455</v>
      </c>
      <c r="BT30" s="346">
        <v>112.33710000000001</v>
      </c>
      <c r="BU30" s="346">
        <v>112.6105</v>
      </c>
      <c r="BV30" s="346">
        <v>112.9205</v>
      </c>
    </row>
    <row r="31" spans="1:74" ht="11.1" customHeight="1" x14ac:dyDescent="0.2">
      <c r="A31" s="325" t="s">
        <v>700</v>
      </c>
      <c r="B31" s="41" t="s">
        <v>1127</v>
      </c>
      <c r="C31" s="258">
        <v>100.2264</v>
      </c>
      <c r="D31" s="258">
        <v>101.3342</v>
      </c>
      <c r="E31" s="258">
        <v>102.14230000000001</v>
      </c>
      <c r="F31" s="258">
        <v>102.1092</v>
      </c>
      <c r="G31" s="258">
        <v>102.3351</v>
      </c>
      <c r="H31" s="258">
        <v>102.67700000000001</v>
      </c>
      <c r="I31" s="258">
        <v>102.9589</v>
      </c>
      <c r="J31" s="258">
        <v>102.59529999999999</v>
      </c>
      <c r="K31" s="258">
        <v>102.6253</v>
      </c>
      <c r="L31" s="258">
        <v>102.6336</v>
      </c>
      <c r="M31" s="258">
        <v>103.5917</v>
      </c>
      <c r="N31" s="258">
        <v>103.2139</v>
      </c>
      <c r="O31" s="258">
        <v>102.8107</v>
      </c>
      <c r="P31" s="258">
        <v>102.3092</v>
      </c>
      <c r="Q31" s="258">
        <v>102.5586</v>
      </c>
      <c r="R31" s="258">
        <v>102.63039999999999</v>
      </c>
      <c r="S31" s="258">
        <v>102.54179999999999</v>
      </c>
      <c r="T31" s="258">
        <v>102.2469</v>
      </c>
      <c r="U31" s="258">
        <v>102.8702</v>
      </c>
      <c r="V31" s="258">
        <v>102.8301</v>
      </c>
      <c r="W31" s="258">
        <v>102.56950000000001</v>
      </c>
      <c r="X31" s="258">
        <v>102.7317</v>
      </c>
      <c r="Y31" s="258">
        <v>102.64400000000001</v>
      </c>
      <c r="Z31" s="258">
        <v>102.40479999999999</v>
      </c>
      <c r="AA31" s="258">
        <v>103.0236</v>
      </c>
      <c r="AB31" s="258">
        <v>102.8557</v>
      </c>
      <c r="AC31" s="258">
        <v>102.6789</v>
      </c>
      <c r="AD31" s="258">
        <v>102.65389999999999</v>
      </c>
      <c r="AE31" s="258">
        <v>102.46769999999999</v>
      </c>
      <c r="AF31" s="258">
        <v>102.73260000000001</v>
      </c>
      <c r="AG31" s="258">
        <v>102.82</v>
      </c>
      <c r="AH31" s="258">
        <v>102.4555</v>
      </c>
      <c r="AI31" s="258">
        <v>102.6961</v>
      </c>
      <c r="AJ31" s="258">
        <v>102.9071</v>
      </c>
      <c r="AK31" s="258">
        <v>103.10809999999999</v>
      </c>
      <c r="AL31" s="258">
        <v>103.32250000000001</v>
      </c>
      <c r="AM31" s="258">
        <v>103.75579999999999</v>
      </c>
      <c r="AN31" s="258">
        <v>104.0198</v>
      </c>
      <c r="AO31" s="258">
        <v>103.34050000000001</v>
      </c>
      <c r="AP31" s="258">
        <v>104.76049999999999</v>
      </c>
      <c r="AQ31" s="258">
        <v>104.23990000000001</v>
      </c>
      <c r="AR31" s="258">
        <v>104.38200000000001</v>
      </c>
      <c r="AS31" s="258">
        <v>104.08459999999999</v>
      </c>
      <c r="AT31" s="258">
        <v>103.9011</v>
      </c>
      <c r="AU31" s="258">
        <v>104.1054</v>
      </c>
      <c r="AV31" s="258">
        <v>105.52760000000001</v>
      </c>
      <c r="AW31" s="258">
        <v>105.7942</v>
      </c>
      <c r="AX31" s="258">
        <v>105.7777</v>
      </c>
      <c r="AY31" s="258">
        <v>105.8657</v>
      </c>
      <c r="AZ31" s="258">
        <v>106.11952099</v>
      </c>
      <c r="BA31" s="258">
        <v>106.27448395</v>
      </c>
      <c r="BB31" s="346">
        <v>106.4141</v>
      </c>
      <c r="BC31" s="346">
        <v>106.6002</v>
      </c>
      <c r="BD31" s="346">
        <v>106.8103</v>
      </c>
      <c r="BE31" s="346">
        <v>107.0462</v>
      </c>
      <c r="BF31" s="346">
        <v>107.303</v>
      </c>
      <c r="BG31" s="346">
        <v>107.5826</v>
      </c>
      <c r="BH31" s="346">
        <v>107.9387</v>
      </c>
      <c r="BI31" s="346">
        <v>108.22320000000001</v>
      </c>
      <c r="BJ31" s="346">
        <v>108.49</v>
      </c>
      <c r="BK31" s="346">
        <v>108.7283</v>
      </c>
      <c r="BL31" s="346">
        <v>108.9678</v>
      </c>
      <c r="BM31" s="346">
        <v>109.1977</v>
      </c>
      <c r="BN31" s="346">
        <v>109.4307</v>
      </c>
      <c r="BO31" s="346">
        <v>109.63209999999999</v>
      </c>
      <c r="BP31" s="346">
        <v>109.8143</v>
      </c>
      <c r="BQ31" s="346">
        <v>109.9345</v>
      </c>
      <c r="BR31" s="346">
        <v>110.1109</v>
      </c>
      <c r="BS31" s="346">
        <v>110.3005</v>
      </c>
      <c r="BT31" s="346">
        <v>110.4666</v>
      </c>
      <c r="BU31" s="346">
        <v>110.7103</v>
      </c>
      <c r="BV31" s="346">
        <v>110.99469999999999</v>
      </c>
    </row>
    <row r="32" spans="1:74" ht="11.1" customHeight="1" x14ac:dyDescent="0.2">
      <c r="A32" s="630" t="s">
        <v>1106</v>
      </c>
      <c r="B32" s="631" t="s">
        <v>1128</v>
      </c>
      <c r="C32" s="258">
        <v>101.6465</v>
      </c>
      <c r="D32" s="258">
        <v>103.5745</v>
      </c>
      <c r="E32" s="258">
        <v>102.71469999999999</v>
      </c>
      <c r="F32" s="258">
        <v>103.41670000000001</v>
      </c>
      <c r="G32" s="258">
        <v>102.9859</v>
      </c>
      <c r="H32" s="258">
        <v>102.74679999999999</v>
      </c>
      <c r="I32" s="258">
        <v>102.05800000000001</v>
      </c>
      <c r="J32" s="258">
        <v>101.91370000000001</v>
      </c>
      <c r="K32" s="258">
        <v>101.8912</v>
      </c>
      <c r="L32" s="258">
        <v>102.7253</v>
      </c>
      <c r="M32" s="258">
        <v>104.23399999999999</v>
      </c>
      <c r="N32" s="258">
        <v>104.3627</v>
      </c>
      <c r="O32" s="258">
        <v>104.0658</v>
      </c>
      <c r="P32" s="258">
        <v>104.1159</v>
      </c>
      <c r="Q32" s="258">
        <v>104.84050000000001</v>
      </c>
      <c r="R32" s="258">
        <v>104.57389999999999</v>
      </c>
      <c r="S32" s="258">
        <v>103.91930000000001</v>
      </c>
      <c r="T32" s="258">
        <v>103.91070000000001</v>
      </c>
      <c r="U32" s="258">
        <v>104.4936</v>
      </c>
      <c r="V32" s="258">
        <v>105.5129</v>
      </c>
      <c r="W32" s="258">
        <v>105.8265</v>
      </c>
      <c r="X32" s="258">
        <v>105.0351</v>
      </c>
      <c r="Y32" s="258">
        <v>105.98990000000001</v>
      </c>
      <c r="Z32" s="258">
        <v>105.6673</v>
      </c>
      <c r="AA32" s="258">
        <v>107.2077</v>
      </c>
      <c r="AB32" s="258">
        <v>106.7311</v>
      </c>
      <c r="AC32" s="258">
        <v>107.0539</v>
      </c>
      <c r="AD32" s="258">
        <v>106.79049999999999</v>
      </c>
      <c r="AE32" s="258">
        <v>107.76220000000001</v>
      </c>
      <c r="AF32" s="258">
        <v>108.4145</v>
      </c>
      <c r="AG32" s="258">
        <v>108.4932</v>
      </c>
      <c r="AH32" s="258">
        <v>108.5416</v>
      </c>
      <c r="AI32" s="258">
        <v>108.01260000000001</v>
      </c>
      <c r="AJ32" s="258">
        <v>107.51009999999999</v>
      </c>
      <c r="AK32" s="258">
        <v>107.3306</v>
      </c>
      <c r="AL32" s="258">
        <v>107.67100000000001</v>
      </c>
      <c r="AM32" s="258">
        <v>109.7043</v>
      </c>
      <c r="AN32" s="258">
        <v>111.03619999999999</v>
      </c>
      <c r="AO32" s="258">
        <v>109.6485</v>
      </c>
      <c r="AP32" s="258">
        <v>111.77849999999999</v>
      </c>
      <c r="AQ32" s="258">
        <v>110.9662</v>
      </c>
      <c r="AR32" s="258">
        <v>110.97329999999999</v>
      </c>
      <c r="AS32" s="258">
        <v>112.1511</v>
      </c>
      <c r="AT32" s="258">
        <v>113.1358</v>
      </c>
      <c r="AU32" s="258">
        <v>113.4195</v>
      </c>
      <c r="AV32" s="258">
        <v>113.0317</v>
      </c>
      <c r="AW32" s="258">
        <v>112.7818</v>
      </c>
      <c r="AX32" s="258">
        <v>113.02030000000001</v>
      </c>
      <c r="AY32" s="258">
        <v>112.5188</v>
      </c>
      <c r="AZ32" s="258">
        <v>112.9805037</v>
      </c>
      <c r="BA32" s="258">
        <v>113.09378148</v>
      </c>
      <c r="BB32" s="346">
        <v>113.3164</v>
      </c>
      <c r="BC32" s="346">
        <v>113.4796</v>
      </c>
      <c r="BD32" s="346">
        <v>113.6448</v>
      </c>
      <c r="BE32" s="346">
        <v>113.8056</v>
      </c>
      <c r="BF32" s="346">
        <v>113.9796</v>
      </c>
      <c r="BG32" s="346">
        <v>114.1602</v>
      </c>
      <c r="BH32" s="346">
        <v>114.35809999999999</v>
      </c>
      <c r="BI32" s="346">
        <v>114.5444</v>
      </c>
      <c r="BJ32" s="346">
        <v>114.7295</v>
      </c>
      <c r="BK32" s="346">
        <v>114.9178</v>
      </c>
      <c r="BL32" s="346">
        <v>115.09739999999999</v>
      </c>
      <c r="BM32" s="346">
        <v>115.2726</v>
      </c>
      <c r="BN32" s="346">
        <v>115.4413</v>
      </c>
      <c r="BO32" s="346">
        <v>115.6093</v>
      </c>
      <c r="BP32" s="346">
        <v>115.77460000000001</v>
      </c>
      <c r="BQ32" s="346">
        <v>115.9359</v>
      </c>
      <c r="BR32" s="346">
        <v>116.09650000000001</v>
      </c>
      <c r="BS32" s="346">
        <v>116.255</v>
      </c>
      <c r="BT32" s="346">
        <v>116.39319999999999</v>
      </c>
      <c r="BU32" s="346">
        <v>116.5616</v>
      </c>
      <c r="BV32" s="346">
        <v>116.742</v>
      </c>
    </row>
    <row r="33" spans="1:74" ht="11.1" customHeight="1" x14ac:dyDescent="0.2">
      <c r="A33" s="630" t="s">
        <v>1107</v>
      </c>
      <c r="B33" s="631" t="s">
        <v>1129</v>
      </c>
      <c r="C33" s="258">
        <v>98.915800000000004</v>
      </c>
      <c r="D33" s="258">
        <v>97.664699999999996</v>
      </c>
      <c r="E33" s="258">
        <v>97.774000000000001</v>
      </c>
      <c r="F33" s="258">
        <v>100.61199999999999</v>
      </c>
      <c r="G33" s="258">
        <v>98.69</v>
      </c>
      <c r="H33" s="258">
        <v>99.556399999999996</v>
      </c>
      <c r="I33" s="258">
        <v>99.052800000000005</v>
      </c>
      <c r="J33" s="258">
        <v>99.501999999999995</v>
      </c>
      <c r="K33" s="258">
        <v>99.687899999999999</v>
      </c>
      <c r="L33" s="258">
        <v>99.079899999999995</v>
      </c>
      <c r="M33" s="258">
        <v>100.1617</v>
      </c>
      <c r="N33" s="258">
        <v>100.7161</v>
      </c>
      <c r="O33" s="258">
        <v>99.649600000000007</v>
      </c>
      <c r="P33" s="258">
        <v>98.861800000000002</v>
      </c>
      <c r="Q33" s="258">
        <v>99.759100000000004</v>
      </c>
      <c r="R33" s="258">
        <v>99.932100000000005</v>
      </c>
      <c r="S33" s="258">
        <v>99.680499999999995</v>
      </c>
      <c r="T33" s="258">
        <v>98.290499999999994</v>
      </c>
      <c r="U33" s="258">
        <v>97.910899999999998</v>
      </c>
      <c r="V33" s="258">
        <v>97.4101</v>
      </c>
      <c r="W33" s="258">
        <v>97.7667</v>
      </c>
      <c r="X33" s="258">
        <v>97.372</v>
      </c>
      <c r="Y33" s="258">
        <v>96.544899999999998</v>
      </c>
      <c r="Z33" s="258">
        <v>96.290700000000001</v>
      </c>
      <c r="AA33" s="258">
        <v>96.4041</v>
      </c>
      <c r="AB33" s="258">
        <v>96.188900000000004</v>
      </c>
      <c r="AC33" s="258">
        <v>95.843900000000005</v>
      </c>
      <c r="AD33" s="258">
        <v>94.912999999999997</v>
      </c>
      <c r="AE33" s="258">
        <v>95.568700000000007</v>
      </c>
      <c r="AF33" s="258">
        <v>95.491699999999994</v>
      </c>
      <c r="AG33" s="258">
        <v>94.903999999999996</v>
      </c>
      <c r="AH33" s="258">
        <v>94.610299999999995</v>
      </c>
      <c r="AI33" s="258">
        <v>95.386600000000001</v>
      </c>
      <c r="AJ33" s="258">
        <v>96.247200000000007</v>
      </c>
      <c r="AK33" s="258">
        <v>97.322000000000003</v>
      </c>
      <c r="AL33" s="258">
        <v>96.425299999999993</v>
      </c>
      <c r="AM33" s="258">
        <v>95.788300000000007</v>
      </c>
      <c r="AN33" s="258">
        <v>96.917699999999996</v>
      </c>
      <c r="AO33" s="258">
        <v>96.113799999999998</v>
      </c>
      <c r="AP33" s="258">
        <v>96.122900000000001</v>
      </c>
      <c r="AQ33" s="258">
        <v>95.247500000000002</v>
      </c>
      <c r="AR33" s="258">
        <v>95.221999999999994</v>
      </c>
      <c r="AS33" s="258">
        <v>94.103300000000004</v>
      </c>
      <c r="AT33" s="258">
        <v>96.146000000000001</v>
      </c>
      <c r="AU33" s="258">
        <v>95.1327</v>
      </c>
      <c r="AV33" s="258">
        <v>93.900300000000001</v>
      </c>
      <c r="AW33" s="258">
        <v>95.7346</v>
      </c>
      <c r="AX33" s="258">
        <v>96.745400000000004</v>
      </c>
      <c r="AY33" s="258">
        <v>96.312899999999999</v>
      </c>
      <c r="AZ33" s="258">
        <v>95.713946667000002</v>
      </c>
      <c r="BA33" s="258">
        <v>95.733350000000002</v>
      </c>
      <c r="BB33" s="346">
        <v>95.673429999999996</v>
      </c>
      <c r="BC33" s="346">
        <v>95.667379999999994</v>
      </c>
      <c r="BD33" s="346">
        <v>95.666759999999996</v>
      </c>
      <c r="BE33" s="346">
        <v>95.684970000000007</v>
      </c>
      <c r="BF33" s="346">
        <v>95.685190000000006</v>
      </c>
      <c r="BG33" s="346">
        <v>95.680790000000002</v>
      </c>
      <c r="BH33" s="346">
        <v>95.667019999999994</v>
      </c>
      <c r="BI33" s="346">
        <v>95.656989999999993</v>
      </c>
      <c r="BJ33" s="346">
        <v>95.645910000000001</v>
      </c>
      <c r="BK33" s="346">
        <v>95.630740000000003</v>
      </c>
      <c r="BL33" s="346">
        <v>95.619889999999998</v>
      </c>
      <c r="BM33" s="346">
        <v>95.610299999999995</v>
      </c>
      <c r="BN33" s="346">
        <v>95.601619999999997</v>
      </c>
      <c r="BO33" s="346">
        <v>95.594830000000002</v>
      </c>
      <c r="BP33" s="346">
        <v>95.589569999999995</v>
      </c>
      <c r="BQ33" s="346">
        <v>95.567980000000006</v>
      </c>
      <c r="BR33" s="346">
        <v>95.579179999999994</v>
      </c>
      <c r="BS33" s="346">
        <v>95.605320000000006</v>
      </c>
      <c r="BT33" s="346">
        <v>95.628579999999999</v>
      </c>
      <c r="BU33" s="346">
        <v>95.697940000000003</v>
      </c>
      <c r="BV33" s="346">
        <v>95.795580000000001</v>
      </c>
    </row>
    <row r="34" spans="1:74" ht="11.1" customHeight="1" x14ac:dyDescent="0.2">
      <c r="A34" s="630" t="s">
        <v>1108</v>
      </c>
      <c r="B34" s="631" t="s">
        <v>1130</v>
      </c>
      <c r="C34" s="258">
        <v>102.07170000000001</v>
      </c>
      <c r="D34" s="258">
        <v>101.7358</v>
      </c>
      <c r="E34" s="258">
        <v>102.083</v>
      </c>
      <c r="F34" s="258">
        <v>102.8017</v>
      </c>
      <c r="G34" s="258">
        <v>101.1275</v>
      </c>
      <c r="H34" s="258">
        <v>99.457800000000006</v>
      </c>
      <c r="I34" s="258">
        <v>100.4558</v>
      </c>
      <c r="J34" s="258">
        <v>100.05249999999999</v>
      </c>
      <c r="K34" s="258">
        <v>98.707999999999998</v>
      </c>
      <c r="L34" s="258">
        <v>97.087400000000002</v>
      </c>
      <c r="M34" s="258">
        <v>97.992800000000003</v>
      </c>
      <c r="N34" s="258">
        <v>98.759100000000004</v>
      </c>
      <c r="O34" s="258">
        <v>97.029499999999999</v>
      </c>
      <c r="P34" s="258">
        <v>97.914500000000004</v>
      </c>
      <c r="Q34" s="258">
        <v>97.0428</v>
      </c>
      <c r="R34" s="258">
        <v>97.980400000000003</v>
      </c>
      <c r="S34" s="258">
        <v>97.821399999999997</v>
      </c>
      <c r="T34" s="258">
        <v>96.749499999999998</v>
      </c>
      <c r="U34" s="258">
        <v>97.613200000000006</v>
      </c>
      <c r="V34" s="258">
        <v>97.812700000000007</v>
      </c>
      <c r="W34" s="258">
        <v>98.3352</v>
      </c>
      <c r="X34" s="258">
        <v>100.20140000000001</v>
      </c>
      <c r="Y34" s="258">
        <v>99.508700000000005</v>
      </c>
      <c r="Z34" s="258">
        <v>98.396199999999993</v>
      </c>
      <c r="AA34" s="258">
        <v>98.512500000000003</v>
      </c>
      <c r="AB34" s="258">
        <v>99.885099999999994</v>
      </c>
      <c r="AC34" s="258">
        <v>101.6182</v>
      </c>
      <c r="AD34" s="258">
        <v>100.3058</v>
      </c>
      <c r="AE34" s="258">
        <v>100.4117</v>
      </c>
      <c r="AF34" s="258">
        <v>101.9221</v>
      </c>
      <c r="AG34" s="258">
        <v>101.48439999999999</v>
      </c>
      <c r="AH34" s="258">
        <v>101.2546</v>
      </c>
      <c r="AI34" s="258">
        <v>101.4375</v>
      </c>
      <c r="AJ34" s="258">
        <v>101.2133</v>
      </c>
      <c r="AK34" s="258">
        <v>102.15479999999999</v>
      </c>
      <c r="AL34" s="258">
        <v>100.8969</v>
      </c>
      <c r="AM34" s="258">
        <v>102.61409999999999</v>
      </c>
      <c r="AN34" s="258">
        <v>101.61190000000001</v>
      </c>
      <c r="AO34" s="258">
        <v>103.2734</v>
      </c>
      <c r="AP34" s="258">
        <v>105.56489999999999</v>
      </c>
      <c r="AQ34" s="258">
        <v>106.2632</v>
      </c>
      <c r="AR34" s="258">
        <v>106.3466</v>
      </c>
      <c r="AS34" s="258">
        <v>103.0351</v>
      </c>
      <c r="AT34" s="258">
        <v>102.3754</v>
      </c>
      <c r="AU34" s="258">
        <v>98.657799999999995</v>
      </c>
      <c r="AV34" s="258">
        <v>104.711</v>
      </c>
      <c r="AW34" s="258">
        <v>104.5142</v>
      </c>
      <c r="AX34" s="258">
        <v>103.61150000000001</v>
      </c>
      <c r="AY34" s="258">
        <v>104.5052</v>
      </c>
      <c r="AZ34" s="258">
        <v>104.65425926</v>
      </c>
      <c r="BA34" s="258">
        <v>104.7961037</v>
      </c>
      <c r="BB34" s="346">
        <v>104.9468</v>
      </c>
      <c r="BC34" s="346">
        <v>105.10380000000001</v>
      </c>
      <c r="BD34" s="346">
        <v>105.268</v>
      </c>
      <c r="BE34" s="346">
        <v>105.4635</v>
      </c>
      <c r="BF34" s="346">
        <v>105.6241</v>
      </c>
      <c r="BG34" s="346">
        <v>105.7739</v>
      </c>
      <c r="BH34" s="346">
        <v>105.9126</v>
      </c>
      <c r="BI34" s="346">
        <v>106.04089999999999</v>
      </c>
      <c r="BJ34" s="346">
        <v>106.1587</v>
      </c>
      <c r="BK34" s="346">
        <v>106.2615</v>
      </c>
      <c r="BL34" s="346">
        <v>106.3612</v>
      </c>
      <c r="BM34" s="346">
        <v>106.45350000000001</v>
      </c>
      <c r="BN34" s="346">
        <v>106.53870000000001</v>
      </c>
      <c r="BO34" s="346">
        <v>106.616</v>
      </c>
      <c r="BP34" s="346">
        <v>106.6858</v>
      </c>
      <c r="BQ34" s="346">
        <v>106.72239999999999</v>
      </c>
      <c r="BR34" s="346">
        <v>106.7962</v>
      </c>
      <c r="BS34" s="346">
        <v>106.8817</v>
      </c>
      <c r="BT34" s="346">
        <v>106.9896</v>
      </c>
      <c r="BU34" s="346">
        <v>107.0902</v>
      </c>
      <c r="BV34" s="346">
        <v>107.1944</v>
      </c>
    </row>
    <row r="35" spans="1:74" ht="11.1" customHeight="1" x14ac:dyDescent="0.2">
      <c r="A35" s="630" t="s">
        <v>1109</v>
      </c>
      <c r="B35" s="631" t="s">
        <v>1131</v>
      </c>
      <c r="C35" s="258">
        <v>94.177199999999999</v>
      </c>
      <c r="D35" s="258">
        <v>94.1648</v>
      </c>
      <c r="E35" s="258">
        <v>95.037800000000004</v>
      </c>
      <c r="F35" s="258">
        <v>94.991799999999998</v>
      </c>
      <c r="G35" s="258">
        <v>94.303100000000001</v>
      </c>
      <c r="H35" s="258">
        <v>95.420500000000004</v>
      </c>
      <c r="I35" s="258">
        <v>95.985900000000001</v>
      </c>
      <c r="J35" s="258">
        <v>96.65</v>
      </c>
      <c r="K35" s="258">
        <v>96.525099999999995</v>
      </c>
      <c r="L35" s="258">
        <v>96.090199999999996</v>
      </c>
      <c r="M35" s="258">
        <v>96.792000000000002</v>
      </c>
      <c r="N35" s="258">
        <v>97.063900000000004</v>
      </c>
      <c r="O35" s="258">
        <v>97.217200000000005</v>
      </c>
      <c r="P35" s="258">
        <v>97.314099999999996</v>
      </c>
      <c r="Q35" s="258">
        <v>96.927599999999998</v>
      </c>
      <c r="R35" s="258">
        <v>97.298500000000004</v>
      </c>
      <c r="S35" s="258">
        <v>96.636200000000002</v>
      </c>
      <c r="T35" s="258">
        <v>97.233199999999997</v>
      </c>
      <c r="U35" s="258">
        <v>97.320899999999995</v>
      </c>
      <c r="V35" s="258">
        <v>96.627700000000004</v>
      </c>
      <c r="W35" s="258">
        <v>97.0398</v>
      </c>
      <c r="X35" s="258">
        <v>97.608099999999993</v>
      </c>
      <c r="Y35" s="258">
        <v>98.378</v>
      </c>
      <c r="Z35" s="258">
        <v>97.731499999999997</v>
      </c>
      <c r="AA35" s="258">
        <v>98.882400000000004</v>
      </c>
      <c r="AB35" s="258">
        <v>98.2072</v>
      </c>
      <c r="AC35" s="258">
        <v>99.226399999999998</v>
      </c>
      <c r="AD35" s="258">
        <v>98.230500000000006</v>
      </c>
      <c r="AE35" s="258">
        <v>98.300399999999996</v>
      </c>
      <c r="AF35" s="258">
        <v>97.338700000000003</v>
      </c>
      <c r="AG35" s="258">
        <v>97.254800000000003</v>
      </c>
      <c r="AH35" s="258">
        <v>96.723699999999994</v>
      </c>
      <c r="AI35" s="258">
        <v>97.284599999999998</v>
      </c>
      <c r="AJ35" s="258">
        <v>97.441400000000002</v>
      </c>
      <c r="AK35" s="258">
        <v>98.412199999999999</v>
      </c>
      <c r="AL35" s="258">
        <v>98.458699999999993</v>
      </c>
      <c r="AM35" s="258">
        <v>98.138300000000001</v>
      </c>
      <c r="AN35" s="258">
        <v>97.190700000000007</v>
      </c>
      <c r="AO35" s="258">
        <v>97.615700000000004</v>
      </c>
      <c r="AP35" s="258">
        <v>97.699799999999996</v>
      </c>
      <c r="AQ35" s="258">
        <v>99.208699999999993</v>
      </c>
      <c r="AR35" s="258">
        <v>99.587500000000006</v>
      </c>
      <c r="AS35" s="258">
        <v>100.51909999999999</v>
      </c>
      <c r="AT35" s="258">
        <v>98.241</v>
      </c>
      <c r="AU35" s="258">
        <v>95.871600000000001</v>
      </c>
      <c r="AV35" s="258">
        <v>101.0759</v>
      </c>
      <c r="AW35" s="258">
        <v>100.88160000000001</v>
      </c>
      <c r="AX35" s="258">
        <v>100.2079</v>
      </c>
      <c r="AY35" s="258">
        <v>100.6448</v>
      </c>
      <c r="AZ35" s="258">
        <v>101.48030740999999</v>
      </c>
      <c r="BA35" s="258">
        <v>101.78186296</v>
      </c>
      <c r="BB35" s="346">
        <v>102.1464</v>
      </c>
      <c r="BC35" s="346">
        <v>102.46420000000001</v>
      </c>
      <c r="BD35" s="346">
        <v>102.77509999999999</v>
      </c>
      <c r="BE35" s="346">
        <v>103.0774</v>
      </c>
      <c r="BF35" s="346">
        <v>103.376</v>
      </c>
      <c r="BG35" s="346">
        <v>103.6692</v>
      </c>
      <c r="BH35" s="346">
        <v>103.95310000000001</v>
      </c>
      <c r="BI35" s="346">
        <v>104.2383</v>
      </c>
      <c r="BJ35" s="346">
        <v>104.521</v>
      </c>
      <c r="BK35" s="346">
        <v>104.8058</v>
      </c>
      <c r="BL35" s="346">
        <v>105.08</v>
      </c>
      <c r="BM35" s="346">
        <v>105.34820000000001</v>
      </c>
      <c r="BN35" s="346">
        <v>105.59520000000001</v>
      </c>
      <c r="BO35" s="346">
        <v>105.8629</v>
      </c>
      <c r="BP35" s="346">
        <v>106.136</v>
      </c>
      <c r="BQ35" s="346">
        <v>106.41330000000001</v>
      </c>
      <c r="BR35" s="346">
        <v>106.6983</v>
      </c>
      <c r="BS35" s="346">
        <v>106.9897</v>
      </c>
      <c r="BT35" s="346">
        <v>107.2723</v>
      </c>
      <c r="BU35" s="346">
        <v>107.5879</v>
      </c>
      <c r="BV35" s="346">
        <v>107.92149999999999</v>
      </c>
    </row>
    <row r="36" spans="1:74" ht="11.1" customHeight="1" x14ac:dyDescent="0.2">
      <c r="A36" s="630" t="s">
        <v>1110</v>
      </c>
      <c r="B36" s="631" t="s">
        <v>1132</v>
      </c>
      <c r="C36" s="258">
        <v>105.8242</v>
      </c>
      <c r="D36" s="258">
        <v>106.1203</v>
      </c>
      <c r="E36" s="258">
        <v>107.61879999999999</v>
      </c>
      <c r="F36" s="258">
        <v>107.93210000000001</v>
      </c>
      <c r="G36" s="258">
        <v>109.1157</v>
      </c>
      <c r="H36" s="258">
        <v>110.0592</v>
      </c>
      <c r="I36" s="258">
        <v>111.45529999999999</v>
      </c>
      <c r="J36" s="258">
        <v>111.08580000000001</v>
      </c>
      <c r="K36" s="258">
        <v>111.22369999999999</v>
      </c>
      <c r="L36" s="258">
        <v>110.0617</v>
      </c>
      <c r="M36" s="258">
        <v>109.068</v>
      </c>
      <c r="N36" s="258">
        <v>109.3053</v>
      </c>
      <c r="O36" s="258">
        <v>109.97580000000001</v>
      </c>
      <c r="P36" s="258">
        <v>108.21550000000001</v>
      </c>
      <c r="Q36" s="258">
        <v>107.1455</v>
      </c>
      <c r="R36" s="258">
        <v>108.16119999999999</v>
      </c>
      <c r="S36" s="258">
        <v>108.16500000000001</v>
      </c>
      <c r="T36" s="258">
        <v>108.6129</v>
      </c>
      <c r="U36" s="258">
        <v>109.3246</v>
      </c>
      <c r="V36" s="258">
        <v>110.4134</v>
      </c>
      <c r="W36" s="258">
        <v>109.0273</v>
      </c>
      <c r="X36" s="258">
        <v>111.5454</v>
      </c>
      <c r="Y36" s="258">
        <v>111.8557</v>
      </c>
      <c r="Z36" s="258">
        <v>113.0035</v>
      </c>
      <c r="AA36" s="258">
        <v>113.3278</v>
      </c>
      <c r="AB36" s="258">
        <v>114.01690000000001</v>
      </c>
      <c r="AC36" s="258">
        <v>113.37479999999999</v>
      </c>
      <c r="AD36" s="258">
        <v>112.8416</v>
      </c>
      <c r="AE36" s="258">
        <v>111.98560000000001</v>
      </c>
      <c r="AF36" s="258">
        <v>111.8293</v>
      </c>
      <c r="AG36" s="258">
        <v>111.5154</v>
      </c>
      <c r="AH36" s="258">
        <v>110.41589999999999</v>
      </c>
      <c r="AI36" s="258">
        <v>111.10209999999999</v>
      </c>
      <c r="AJ36" s="258">
        <v>111.4346</v>
      </c>
      <c r="AK36" s="258">
        <v>112.43170000000001</v>
      </c>
      <c r="AL36" s="258">
        <v>113.0329</v>
      </c>
      <c r="AM36" s="258">
        <v>114.7062</v>
      </c>
      <c r="AN36" s="258">
        <v>117.7677</v>
      </c>
      <c r="AO36" s="258">
        <v>117.6643</v>
      </c>
      <c r="AP36" s="258">
        <v>116.10760000000001</v>
      </c>
      <c r="AQ36" s="258">
        <v>114.70569999999999</v>
      </c>
      <c r="AR36" s="258">
        <v>115.0994</v>
      </c>
      <c r="AS36" s="258">
        <v>115.187</v>
      </c>
      <c r="AT36" s="258">
        <v>113.5921</v>
      </c>
      <c r="AU36" s="258">
        <v>116.91849999999999</v>
      </c>
      <c r="AV36" s="258">
        <v>117.1116</v>
      </c>
      <c r="AW36" s="258">
        <v>118.4937</v>
      </c>
      <c r="AX36" s="258">
        <v>120.6554</v>
      </c>
      <c r="AY36" s="258">
        <v>118.1737</v>
      </c>
      <c r="AZ36" s="258">
        <v>118.98159382999999</v>
      </c>
      <c r="BA36" s="258">
        <v>119.18557531</v>
      </c>
      <c r="BB36" s="346">
        <v>119.5111</v>
      </c>
      <c r="BC36" s="346">
        <v>119.7906</v>
      </c>
      <c r="BD36" s="346">
        <v>120.0851</v>
      </c>
      <c r="BE36" s="346">
        <v>120.39319999999999</v>
      </c>
      <c r="BF36" s="346">
        <v>120.7186</v>
      </c>
      <c r="BG36" s="346">
        <v>121.0599</v>
      </c>
      <c r="BH36" s="346">
        <v>121.4644</v>
      </c>
      <c r="BI36" s="346">
        <v>121.80240000000001</v>
      </c>
      <c r="BJ36" s="346">
        <v>122.12090000000001</v>
      </c>
      <c r="BK36" s="346">
        <v>122.4341</v>
      </c>
      <c r="BL36" s="346">
        <v>122.7034</v>
      </c>
      <c r="BM36" s="346">
        <v>122.9427</v>
      </c>
      <c r="BN36" s="346">
        <v>123.1379</v>
      </c>
      <c r="BO36" s="346">
        <v>123.328</v>
      </c>
      <c r="BP36" s="346">
        <v>123.49890000000001</v>
      </c>
      <c r="BQ36" s="346">
        <v>123.6234</v>
      </c>
      <c r="BR36" s="346">
        <v>123.7761</v>
      </c>
      <c r="BS36" s="346">
        <v>123.93</v>
      </c>
      <c r="BT36" s="346">
        <v>124.01439999999999</v>
      </c>
      <c r="BU36" s="346">
        <v>124.2235</v>
      </c>
      <c r="BV36" s="346">
        <v>124.4866</v>
      </c>
    </row>
    <row r="37" spans="1:74" ht="11.1" customHeight="1" x14ac:dyDescent="0.2">
      <c r="A37" s="630" t="s">
        <v>1111</v>
      </c>
      <c r="B37" s="631" t="s">
        <v>1133</v>
      </c>
      <c r="C37" s="258">
        <v>102.2342</v>
      </c>
      <c r="D37" s="258">
        <v>104.0992</v>
      </c>
      <c r="E37" s="258">
        <v>104.57559999999999</v>
      </c>
      <c r="F37" s="258">
        <v>104.538</v>
      </c>
      <c r="G37" s="258">
        <v>104.00369999999999</v>
      </c>
      <c r="H37" s="258">
        <v>105.184</v>
      </c>
      <c r="I37" s="258">
        <v>105.2132</v>
      </c>
      <c r="J37" s="258">
        <v>104.7146</v>
      </c>
      <c r="K37" s="258">
        <v>105.2595</v>
      </c>
      <c r="L37" s="258">
        <v>103.5616</v>
      </c>
      <c r="M37" s="258">
        <v>102.0244</v>
      </c>
      <c r="N37" s="258">
        <v>103.297</v>
      </c>
      <c r="O37" s="258">
        <v>101.0728</v>
      </c>
      <c r="P37" s="258">
        <v>98.985299999999995</v>
      </c>
      <c r="Q37" s="258">
        <v>96.659199999999998</v>
      </c>
      <c r="R37" s="258">
        <v>96.557900000000004</v>
      </c>
      <c r="S37" s="258">
        <v>96.100899999999996</v>
      </c>
      <c r="T37" s="258">
        <v>98.513900000000007</v>
      </c>
      <c r="U37" s="258">
        <v>97.978700000000003</v>
      </c>
      <c r="V37" s="258">
        <v>96.192400000000006</v>
      </c>
      <c r="W37" s="258">
        <v>94.966899999999995</v>
      </c>
      <c r="X37" s="258">
        <v>96.198800000000006</v>
      </c>
      <c r="Y37" s="258">
        <v>94.941000000000003</v>
      </c>
      <c r="Z37" s="258">
        <v>92.849100000000007</v>
      </c>
      <c r="AA37" s="258">
        <v>94.429100000000005</v>
      </c>
      <c r="AB37" s="258">
        <v>94.920400000000001</v>
      </c>
      <c r="AC37" s="258">
        <v>95.082499999999996</v>
      </c>
      <c r="AD37" s="258">
        <v>94.805400000000006</v>
      </c>
      <c r="AE37" s="258">
        <v>95.712299999999999</v>
      </c>
      <c r="AF37" s="258">
        <v>94.505300000000005</v>
      </c>
      <c r="AG37" s="258">
        <v>92.403300000000002</v>
      </c>
      <c r="AH37" s="258">
        <v>92.461600000000004</v>
      </c>
      <c r="AI37" s="258">
        <v>91.558300000000003</v>
      </c>
      <c r="AJ37" s="258">
        <v>90.927199999999999</v>
      </c>
      <c r="AK37" s="258">
        <v>92.976399999999998</v>
      </c>
      <c r="AL37" s="258">
        <v>94.483099999999993</v>
      </c>
      <c r="AM37" s="258">
        <v>96.011899999999997</v>
      </c>
      <c r="AN37" s="258">
        <v>97.784700000000001</v>
      </c>
      <c r="AO37" s="258">
        <v>96.559899999999999</v>
      </c>
      <c r="AP37" s="258">
        <v>96.869399999999999</v>
      </c>
      <c r="AQ37" s="258">
        <v>94.047300000000007</v>
      </c>
      <c r="AR37" s="258">
        <v>95.274799999999999</v>
      </c>
      <c r="AS37" s="258">
        <v>94.194800000000001</v>
      </c>
      <c r="AT37" s="258">
        <v>95.246899999999997</v>
      </c>
      <c r="AU37" s="258">
        <v>96.313400000000001</v>
      </c>
      <c r="AV37" s="258">
        <v>96.014300000000006</v>
      </c>
      <c r="AW37" s="258">
        <v>97.1691</v>
      </c>
      <c r="AX37" s="258">
        <v>95.9</v>
      </c>
      <c r="AY37" s="258">
        <v>97.205799999999996</v>
      </c>
      <c r="AZ37" s="258">
        <v>97.910329136000001</v>
      </c>
      <c r="BA37" s="258">
        <v>98.277519877000003</v>
      </c>
      <c r="BB37" s="346">
        <v>98.506159999999994</v>
      </c>
      <c r="BC37" s="346">
        <v>98.782899999999998</v>
      </c>
      <c r="BD37" s="346">
        <v>99.039869999999993</v>
      </c>
      <c r="BE37" s="346">
        <v>99.318929999999995</v>
      </c>
      <c r="BF37" s="346">
        <v>99.504949999999994</v>
      </c>
      <c r="BG37" s="346">
        <v>99.639799999999994</v>
      </c>
      <c r="BH37" s="346">
        <v>99.688199999999995</v>
      </c>
      <c r="BI37" s="346">
        <v>99.747159999999994</v>
      </c>
      <c r="BJ37" s="346">
        <v>99.781400000000005</v>
      </c>
      <c r="BK37" s="346">
        <v>99.745670000000004</v>
      </c>
      <c r="BL37" s="346">
        <v>99.764409999999998</v>
      </c>
      <c r="BM37" s="346">
        <v>99.792360000000002</v>
      </c>
      <c r="BN37" s="346">
        <v>99.862309999999994</v>
      </c>
      <c r="BO37" s="346">
        <v>99.884129999999999</v>
      </c>
      <c r="BP37" s="346">
        <v>99.890590000000003</v>
      </c>
      <c r="BQ37" s="346">
        <v>99.812979999999996</v>
      </c>
      <c r="BR37" s="346">
        <v>99.840270000000004</v>
      </c>
      <c r="BS37" s="346">
        <v>99.903739999999999</v>
      </c>
      <c r="BT37" s="346">
        <v>99.951729999999998</v>
      </c>
      <c r="BU37" s="346">
        <v>100.1263</v>
      </c>
      <c r="BV37" s="346">
        <v>100.3759</v>
      </c>
    </row>
    <row r="38" spans="1:74" ht="11.1" customHeight="1" x14ac:dyDescent="0.2">
      <c r="A38" s="325" t="s">
        <v>1101</v>
      </c>
      <c r="B38" s="41" t="s">
        <v>1134</v>
      </c>
      <c r="C38" s="258">
        <v>101.61328686</v>
      </c>
      <c r="D38" s="258">
        <v>102.05324545000001</v>
      </c>
      <c r="E38" s="258">
        <v>102.51087158999999</v>
      </c>
      <c r="F38" s="258">
        <v>103.19245719</v>
      </c>
      <c r="G38" s="258">
        <v>102.64649017000001</v>
      </c>
      <c r="H38" s="258">
        <v>103.00314213999999</v>
      </c>
      <c r="I38" s="258">
        <v>103.23852137999999</v>
      </c>
      <c r="J38" s="258">
        <v>103.04044944</v>
      </c>
      <c r="K38" s="258">
        <v>103.02942409000001</v>
      </c>
      <c r="L38" s="258">
        <v>102.06329706</v>
      </c>
      <c r="M38" s="258">
        <v>101.90423731</v>
      </c>
      <c r="N38" s="258">
        <v>102.41400173</v>
      </c>
      <c r="O38" s="258">
        <v>101.43313388</v>
      </c>
      <c r="P38" s="258">
        <v>100.59504443</v>
      </c>
      <c r="Q38" s="258">
        <v>99.943312340000006</v>
      </c>
      <c r="R38" s="258">
        <v>100.24977131</v>
      </c>
      <c r="S38" s="258">
        <v>99.95840407</v>
      </c>
      <c r="T38" s="258">
        <v>100.38839233</v>
      </c>
      <c r="U38" s="258">
        <v>100.4849267</v>
      </c>
      <c r="V38" s="258">
        <v>100.06583161</v>
      </c>
      <c r="W38" s="258">
        <v>99.781131720000005</v>
      </c>
      <c r="X38" s="258">
        <v>100.52509492999999</v>
      </c>
      <c r="Y38" s="258">
        <v>100.36422810000001</v>
      </c>
      <c r="Z38" s="258">
        <v>99.815963010000004</v>
      </c>
      <c r="AA38" s="258">
        <v>100.53456758</v>
      </c>
      <c r="AB38" s="258">
        <v>100.78641236999999</v>
      </c>
      <c r="AC38" s="258">
        <v>101.07796727</v>
      </c>
      <c r="AD38" s="258">
        <v>100.29366061</v>
      </c>
      <c r="AE38" s="258">
        <v>100.55066843</v>
      </c>
      <c r="AF38" s="258">
        <v>100.17241602999999</v>
      </c>
      <c r="AG38" s="258">
        <v>99.571150399999993</v>
      </c>
      <c r="AH38" s="258">
        <v>99.277692590000001</v>
      </c>
      <c r="AI38" s="258">
        <v>99.338517890000006</v>
      </c>
      <c r="AJ38" s="258">
        <v>99.20691008</v>
      </c>
      <c r="AK38" s="258">
        <v>100.62100206</v>
      </c>
      <c r="AL38" s="258">
        <v>100.78200888000001</v>
      </c>
      <c r="AM38" s="258">
        <v>102.07070041</v>
      </c>
      <c r="AN38" s="258">
        <v>103.01292884999999</v>
      </c>
      <c r="AO38" s="258">
        <v>102.67734627999999</v>
      </c>
      <c r="AP38" s="258">
        <v>103.19899562000001</v>
      </c>
      <c r="AQ38" s="258">
        <v>102.25367716</v>
      </c>
      <c r="AR38" s="258">
        <v>102.75414250999999</v>
      </c>
      <c r="AS38" s="258">
        <v>102.17952067</v>
      </c>
      <c r="AT38" s="258">
        <v>101.57058494</v>
      </c>
      <c r="AU38" s="258">
        <v>100.47976254</v>
      </c>
      <c r="AV38" s="258">
        <v>102.98718346</v>
      </c>
      <c r="AW38" s="258">
        <v>103.84898597</v>
      </c>
      <c r="AX38" s="258">
        <v>103.75351784999999</v>
      </c>
      <c r="AY38" s="258">
        <v>103.56666276</v>
      </c>
      <c r="AZ38" s="258">
        <v>104.03051547</v>
      </c>
      <c r="BA38" s="258">
        <v>104.23213151</v>
      </c>
      <c r="BB38" s="346">
        <v>104.4645</v>
      </c>
      <c r="BC38" s="346">
        <v>104.6883</v>
      </c>
      <c r="BD38" s="346">
        <v>104.9178</v>
      </c>
      <c r="BE38" s="346">
        <v>105.1786</v>
      </c>
      <c r="BF38" s="346">
        <v>105.4004</v>
      </c>
      <c r="BG38" s="346">
        <v>105.6087</v>
      </c>
      <c r="BH38" s="346">
        <v>105.803</v>
      </c>
      <c r="BI38" s="346">
        <v>105.9849</v>
      </c>
      <c r="BJ38" s="346">
        <v>106.1538</v>
      </c>
      <c r="BK38" s="346">
        <v>106.29649999999999</v>
      </c>
      <c r="BL38" s="346">
        <v>106.4494</v>
      </c>
      <c r="BM38" s="346">
        <v>106.5993</v>
      </c>
      <c r="BN38" s="346">
        <v>106.747</v>
      </c>
      <c r="BO38" s="346">
        <v>106.8903</v>
      </c>
      <c r="BP38" s="346">
        <v>107.0299</v>
      </c>
      <c r="BQ38" s="346">
        <v>107.13460000000001</v>
      </c>
      <c r="BR38" s="346">
        <v>107.2903</v>
      </c>
      <c r="BS38" s="346">
        <v>107.4659</v>
      </c>
      <c r="BT38" s="346">
        <v>107.6323</v>
      </c>
      <c r="BU38" s="346">
        <v>107.8691</v>
      </c>
      <c r="BV38" s="346">
        <v>108.1473</v>
      </c>
    </row>
    <row r="39" spans="1:74" ht="11.1" customHeight="1" x14ac:dyDescent="0.2">
      <c r="A39" s="325" t="s">
        <v>1102</v>
      </c>
      <c r="B39" s="41" t="s">
        <v>1135</v>
      </c>
      <c r="C39" s="258">
        <v>102.25509318</v>
      </c>
      <c r="D39" s="258">
        <v>102.94897696</v>
      </c>
      <c r="E39" s="258">
        <v>103.6687304</v>
      </c>
      <c r="F39" s="258">
        <v>104.16749941</v>
      </c>
      <c r="G39" s="258">
        <v>104.26721846</v>
      </c>
      <c r="H39" s="258">
        <v>104.25854399000001</v>
      </c>
      <c r="I39" s="258">
        <v>104.84999504</v>
      </c>
      <c r="J39" s="258">
        <v>104.69822926000001</v>
      </c>
      <c r="K39" s="258">
        <v>104.29940024</v>
      </c>
      <c r="L39" s="258">
        <v>104.08794829</v>
      </c>
      <c r="M39" s="258">
        <v>104.40384731</v>
      </c>
      <c r="N39" s="258">
        <v>104.69131066999999</v>
      </c>
      <c r="O39" s="258">
        <v>103.8101183</v>
      </c>
      <c r="P39" s="258">
        <v>103.42430179999999</v>
      </c>
      <c r="Q39" s="258">
        <v>102.89790699</v>
      </c>
      <c r="R39" s="258">
        <v>103.28547684</v>
      </c>
      <c r="S39" s="258">
        <v>103.08214151999999</v>
      </c>
      <c r="T39" s="258">
        <v>103.04553430999999</v>
      </c>
      <c r="U39" s="258">
        <v>103.7717385</v>
      </c>
      <c r="V39" s="258">
        <v>104.22812682999999</v>
      </c>
      <c r="W39" s="258">
        <v>104.06027979</v>
      </c>
      <c r="X39" s="258">
        <v>104.86665107</v>
      </c>
      <c r="Y39" s="258">
        <v>104.76544771</v>
      </c>
      <c r="Z39" s="258">
        <v>104.84828915999999</v>
      </c>
      <c r="AA39" s="258">
        <v>105.44880017</v>
      </c>
      <c r="AB39" s="258">
        <v>105.56139042</v>
      </c>
      <c r="AC39" s="258">
        <v>105.76757578</v>
      </c>
      <c r="AD39" s="258">
        <v>105.35627688</v>
      </c>
      <c r="AE39" s="258">
        <v>105.27463507</v>
      </c>
      <c r="AF39" s="258">
        <v>105.77058405</v>
      </c>
      <c r="AG39" s="258">
        <v>105.28136368</v>
      </c>
      <c r="AH39" s="258">
        <v>104.99036771999999</v>
      </c>
      <c r="AI39" s="258">
        <v>105.01155663999999</v>
      </c>
      <c r="AJ39" s="258">
        <v>105.28983423</v>
      </c>
      <c r="AK39" s="258">
        <v>106.65872111</v>
      </c>
      <c r="AL39" s="258">
        <v>106.73241748</v>
      </c>
      <c r="AM39" s="258">
        <v>107.85854098</v>
      </c>
      <c r="AN39" s="258">
        <v>109.03475109999999</v>
      </c>
      <c r="AO39" s="258">
        <v>108.62844466</v>
      </c>
      <c r="AP39" s="258">
        <v>109.27128381</v>
      </c>
      <c r="AQ39" s="258">
        <v>108.58092612999999</v>
      </c>
      <c r="AR39" s="258">
        <v>108.57215107</v>
      </c>
      <c r="AS39" s="258">
        <v>108.10194703000001</v>
      </c>
      <c r="AT39" s="258">
        <v>108.23643783999999</v>
      </c>
      <c r="AU39" s="258">
        <v>108.68283236000001</v>
      </c>
      <c r="AV39" s="258">
        <v>109.81615356</v>
      </c>
      <c r="AW39" s="258">
        <v>110.83913749</v>
      </c>
      <c r="AX39" s="258">
        <v>111.03006113000001</v>
      </c>
      <c r="AY39" s="258">
        <v>110.49249836</v>
      </c>
      <c r="AZ39" s="258">
        <v>110.87044597000001</v>
      </c>
      <c r="BA39" s="258">
        <v>111.04711125999999</v>
      </c>
      <c r="BB39" s="346">
        <v>111.29259999999999</v>
      </c>
      <c r="BC39" s="346">
        <v>111.5137</v>
      </c>
      <c r="BD39" s="346">
        <v>111.7445</v>
      </c>
      <c r="BE39" s="346">
        <v>111.9971</v>
      </c>
      <c r="BF39" s="346">
        <v>112.2377</v>
      </c>
      <c r="BG39" s="346">
        <v>112.4787</v>
      </c>
      <c r="BH39" s="346">
        <v>112.7392</v>
      </c>
      <c r="BI39" s="346">
        <v>112.9665</v>
      </c>
      <c r="BJ39" s="346">
        <v>113.1799</v>
      </c>
      <c r="BK39" s="346">
        <v>113.37009999999999</v>
      </c>
      <c r="BL39" s="346">
        <v>113.5624</v>
      </c>
      <c r="BM39" s="346">
        <v>113.7478</v>
      </c>
      <c r="BN39" s="346">
        <v>113.93040000000001</v>
      </c>
      <c r="BO39" s="346">
        <v>114.0984</v>
      </c>
      <c r="BP39" s="346">
        <v>114.2561</v>
      </c>
      <c r="BQ39" s="346">
        <v>114.374</v>
      </c>
      <c r="BR39" s="346">
        <v>114.5331</v>
      </c>
      <c r="BS39" s="346">
        <v>114.70399999999999</v>
      </c>
      <c r="BT39" s="346">
        <v>114.86279999999999</v>
      </c>
      <c r="BU39" s="346">
        <v>115.0752</v>
      </c>
      <c r="BV39" s="346">
        <v>115.31740000000001</v>
      </c>
    </row>
    <row r="40" spans="1:74" ht="11.1" customHeight="1" x14ac:dyDescent="0.2">
      <c r="A40" s="325" t="s">
        <v>1103</v>
      </c>
      <c r="B40" s="41" t="s">
        <v>1136</v>
      </c>
      <c r="C40" s="258">
        <v>101.33387580999999</v>
      </c>
      <c r="D40" s="258">
        <v>102.13467166</v>
      </c>
      <c r="E40" s="258">
        <v>102.73415744</v>
      </c>
      <c r="F40" s="258">
        <v>103.08189718</v>
      </c>
      <c r="G40" s="258">
        <v>102.95157542</v>
      </c>
      <c r="H40" s="258">
        <v>103.28078773999999</v>
      </c>
      <c r="I40" s="258">
        <v>103.44662150000001</v>
      </c>
      <c r="J40" s="258">
        <v>103.14875291</v>
      </c>
      <c r="K40" s="258">
        <v>103.08951503999999</v>
      </c>
      <c r="L40" s="258">
        <v>102.56606051999999</v>
      </c>
      <c r="M40" s="258">
        <v>102.90254461000001</v>
      </c>
      <c r="N40" s="258">
        <v>102.92400023</v>
      </c>
      <c r="O40" s="258">
        <v>102.05918844999999</v>
      </c>
      <c r="P40" s="258">
        <v>101.46247975</v>
      </c>
      <c r="Q40" s="258">
        <v>101.13604857999999</v>
      </c>
      <c r="R40" s="258">
        <v>101.29898573</v>
      </c>
      <c r="S40" s="258">
        <v>101.20739028</v>
      </c>
      <c r="T40" s="258">
        <v>101.18787167000001</v>
      </c>
      <c r="U40" s="258">
        <v>101.53721786</v>
      </c>
      <c r="V40" s="258">
        <v>101.12020844</v>
      </c>
      <c r="W40" s="258">
        <v>100.99518183000001</v>
      </c>
      <c r="X40" s="258">
        <v>101.24116246</v>
      </c>
      <c r="Y40" s="258">
        <v>101.16859562</v>
      </c>
      <c r="Z40" s="258">
        <v>100.79185045</v>
      </c>
      <c r="AA40" s="258">
        <v>101.42538784</v>
      </c>
      <c r="AB40" s="258">
        <v>101.43597774</v>
      </c>
      <c r="AC40" s="258">
        <v>101.63552914</v>
      </c>
      <c r="AD40" s="258">
        <v>101.13920467</v>
      </c>
      <c r="AE40" s="258">
        <v>101.25962422000001</v>
      </c>
      <c r="AF40" s="258">
        <v>101.15728163999999</v>
      </c>
      <c r="AG40" s="258">
        <v>100.97211238</v>
      </c>
      <c r="AH40" s="258">
        <v>100.74546957</v>
      </c>
      <c r="AI40" s="258">
        <v>100.84332042</v>
      </c>
      <c r="AJ40" s="258">
        <v>100.88565536</v>
      </c>
      <c r="AK40" s="258">
        <v>101.85113137</v>
      </c>
      <c r="AL40" s="258">
        <v>101.98966953</v>
      </c>
      <c r="AM40" s="258">
        <v>102.90031184</v>
      </c>
      <c r="AN40" s="258">
        <v>103.4702656</v>
      </c>
      <c r="AO40" s="258">
        <v>102.93378353999999</v>
      </c>
      <c r="AP40" s="258">
        <v>103.96535394999999</v>
      </c>
      <c r="AQ40" s="258">
        <v>103.26638588</v>
      </c>
      <c r="AR40" s="258">
        <v>103.66458084</v>
      </c>
      <c r="AS40" s="258">
        <v>103.13194248000001</v>
      </c>
      <c r="AT40" s="258">
        <v>102.61929885000001</v>
      </c>
      <c r="AU40" s="258">
        <v>101.71808086999999</v>
      </c>
      <c r="AV40" s="258">
        <v>104.19121862999999</v>
      </c>
      <c r="AW40" s="258">
        <v>105.04551089</v>
      </c>
      <c r="AX40" s="258">
        <v>104.83494315999999</v>
      </c>
      <c r="AY40" s="258">
        <v>104.77835877</v>
      </c>
      <c r="AZ40" s="258">
        <v>105.27850562</v>
      </c>
      <c r="BA40" s="258">
        <v>105.52077115</v>
      </c>
      <c r="BB40" s="346">
        <v>105.821</v>
      </c>
      <c r="BC40" s="346">
        <v>106.0801</v>
      </c>
      <c r="BD40" s="346">
        <v>106.334</v>
      </c>
      <c r="BE40" s="346">
        <v>106.5735</v>
      </c>
      <c r="BF40" s="346">
        <v>106.8241</v>
      </c>
      <c r="BG40" s="346">
        <v>107.0765</v>
      </c>
      <c r="BH40" s="346">
        <v>107.35420000000001</v>
      </c>
      <c r="BI40" s="346">
        <v>107.5928</v>
      </c>
      <c r="BJ40" s="346">
        <v>107.8158</v>
      </c>
      <c r="BK40" s="346">
        <v>108.0064</v>
      </c>
      <c r="BL40" s="346">
        <v>108.2106</v>
      </c>
      <c r="BM40" s="346">
        <v>108.4117</v>
      </c>
      <c r="BN40" s="346">
        <v>108.61199999999999</v>
      </c>
      <c r="BO40" s="346">
        <v>108.8051</v>
      </c>
      <c r="BP40" s="346">
        <v>108.9935</v>
      </c>
      <c r="BQ40" s="346">
        <v>109.1467</v>
      </c>
      <c r="BR40" s="346">
        <v>109.34820000000001</v>
      </c>
      <c r="BS40" s="346">
        <v>109.5676</v>
      </c>
      <c r="BT40" s="346">
        <v>109.7681</v>
      </c>
      <c r="BU40" s="346">
        <v>110.05110000000001</v>
      </c>
      <c r="BV40" s="346">
        <v>110.3796</v>
      </c>
    </row>
    <row r="41" spans="1:74" ht="11.1" customHeight="1" x14ac:dyDescent="0.2">
      <c r="A41" s="325" t="s">
        <v>1104</v>
      </c>
      <c r="B41" s="41" t="s">
        <v>1137</v>
      </c>
      <c r="C41" s="258">
        <v>101.66146299</v>
      </c>
      <c r="D41" s="258">
        <v>101.99419286</v>
      </c>
      <c r="E41" s="258">
        <v>102.26703218</v>
      </c>
      <c r="F41" s="258">
        <v>102.62066221000001</v>
      </c>
      <c r="G41" s="258">
        <v>101.76160517</v>
      </c>
      <c r="H41" s="258">
        <v>101.60694856000001</v>
      </c>
      <c r="I41" s="258">
        <v>102.11181637999999</v>
      </c>
      <c r="J41" s="258">
        <v>101.89650881</v>
      </c>
      <c r="K41" s="258">
        <v>101.43662697000001</v>
      </c>
      <c r="L41" s="258">
        <v>100.69192286000001</v>
      </c>
      <c r="M41" s="258">
        <v>101.01271118</v>
      </c>
      <c r="N41" s="258">
        <v>100.95445958000001</v>
      </c>
      <c r="O41" s="258">
        <v>100.15403490999999</v>
      </c>
      <c r="P41" s="258">
        <v>99.675750210000004</v>
      </c>
      <c r="Q41" s="258">
        <v>99.036127230000005</v>
      </c>
      <c r="R41" s="258">
        <v>99.725680389999994</v>
      </c>
      <c r="S41" s="258">
        <v>99.947833500000002</v>
      </c>
      <c r="T41" s="258">
        <v>99.508308639999996</v>
      </c>
      <c r="U41" s="258">
        <v>99.466038769999997</v>
      </c>
      <c r="V41" s="258">
        <v>99.14552535</v>
      </c>
      <c r="W41" s="258">
        <v>99.291539880000002</v>
      </c>
      <c r="X41" s="258">
        <v>99.856383919999999</v>
      </c>
      <c r="Y41" s="258">
        <v>100.38115997</v>
      </c>
      <c r="Z41" s="258">
        <v>99.633503300000001</v>
      </c>
      <c r="AA41" s="258">
        <v>100.47148807000001</v>
      </c>
      <c r="AB41" s="258">
        <v>100.44931902</v>
      </c>
      <c r="AC41" s="258">
        <v>101.33636126</v>
      </c>
      <c r="AD41" s="258">
        <v>100.29097614</v>
      </c>
      <c r="AE41" s="258">
        <v>100.64413655</v>
      </c>
      <c r="AF41" s="258">
        <v>100.53115692999999</v>
      </c>
      <c r="AG41" s="258">
        <v>100.52831429</v>
      </c>
      <c r="AH41" s="258">
        <v>100.30108980999999</v>
      </c>
      <c r="AI41" s="258">
        <v>100.65514829</v>
      </c>
      <c r="AJ41" s="258">
        <v>100.36202584</v>
      </c>
      <c r="AK41" s="258">
        <v>102.00623219000001</v>
      </c>
      <c r="AL41" s="258">
        <v>101.79471981</v>
      </c>
      <c r="AM41" s="258">
        <v>103.08623591</v>
      </c>
      <c r="AN41" s="258">
        <v>102.86531311</v>
      </c>
      <c r="AO41" s="258">
        <v>102.95641670000001</v>
      </c>
      <c r="AP41" s="258">
        <v>104.14025508</v>
      </c>
      <c r="AQ41" s="258">
        <v>104.24465477</v>
      </c>
      <c r="AR41" s="258">
        <v>104.48178052</v>
      </c>
      <c r="AS41" s="258">
        <v>103.76527589</v>
      </c>
      <c r="AT41" s="258">
        <v>102.54175871</v>
      </c>
      <c r="AU41" s="258">
        <v>99.814007529999998</v>
      </c>
      <c r="AV41" s="258">
        <v>104.56302051999999</v>
      </c>
      <c r="AW41" s="258">
        <v>105.32789523</v>
      </c>
      <c r="AX41" s="258">
        <v>104.88138478</v>
      </c>
      <c r="AY41" s="258">
        <v>104.38185755000001</v>
      </c>
      <c r="AZ41" s="258">
        <v>105.08752188</v>
      </c>
      <c r="BA41" s="258">
        <v>105.33485700999999</v>
      </c>
      <c r="BB41" s="346">
        <v>105.80889999999999</v>
      </c>
      <c r="BC41" s="346">
        <v>106.1374</v>
      </c>
      <c r="BD41" s="346">
        <v>106.45569999999999</v>
      </c>
      <c r="BE41" s="346">
        <v>106.7587</v>
      </c>
      <c r="BF41" s="346">
        <v>107.0605</v>
      </c>
      <c r="BG41" s="346">
        <v>107.35599999999999</v>
      </c>
      <c r="BH41" s="346">
        <v>107.6549</v>
      </c>
      <c r="BI41" s="346">
        <v>107.93049999999999</v>
      </c>
      <c r="BJ41" s="346">
        <v>108.1926</v>
      </c>
      <c r="BK41" s="346">
        <v>108.4286</v>
      </c>
      <c r="BL41" s="346">
        <v>108.6728</v>
      </c>
      <c r="BM41" s="346">
        <v>108.9127</v>
      </c>
      <c r="BN41" s="346">
        <v>109.1412</v>
      </c>
      <c r="BO41" s="346">
        <v>109.378</v>
      </c>
      <c r="BP41" s="346">
        <v>109.616</v>
      </c>
      <c r="BQ41" s="346">
        <v>109.83199999999999</v>
      </c>
      <c r="BR41" s="346">
        <v>110.08969999999999</v>
      </c>
      <c r="BS41" s="346">
        <v>110.366</v>
      </c>
      <c r="BT41" s="346">
        <v>110.6429</v>
      </c>
      <c r="BU41" s="346">
        <v>110.96980000000001</v>
      </c>
      <c r="BV41" s="346">
        <v>111.32859999999999</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346"/>
      <c r="BC42" s="346"/>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20</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329"/>
      <c r="BC43" s="329"/>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1099</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357"/>
      <c r="BC44" s="357"/>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718</v>
      </c>
      <c r="B45" s="209" t="s">
        <v>596</v>
      </c>
      <c r="C45" s="214">
        <v>2.3534700000000002</v>
      </c>
      <c r="D45" s="214">
        <v>2.3552200000000001</v>
      </c>
      <c r="E45" s="214">
        <v>2.3595600000000001</v>
      </c>
      <c r="F45" s="214">
        <v>2.36463</v>
      </c>
      <c r="G45" s="214">
        <v>2.3686699999999998</v>
      </c>
      <c r="H45" s="214">
        <v>2.37188</v>
      </c>
      <c r="I45" s="214">
        <v>2.3748499999999999</v>
      </c>
      <c r="J45" s="214">
        <v>2.37439</v>
      </c>
      <c r="K45" s="214">
        <v>2.37452</v>
      </c>
      <c r="L45" s="214">
        <v>2.3744700000000001</v>
      </c>
      <c r="M45" s="214">
        <v>2.3704200000000002</v>
      </c>
      <c r="N45" s="214">
        <v>2.3626999999999998</v>
      </c>
      <c r="O45" s="214">
        <v>2.34836</v>
      </c>
      <c r="P45" s="214">
        <v>2.3527399999999998</v>
      </c>
      <c r="Q45" s="214">
        <v>2.3595600000000001</v>
      </c>
      <c r="R45" s="214">
        <v>2.36165</v>
      </c>
      <c r="S45" s="214">
        <v>2.3695200000000001</v>
      </c>
      <c r="T45" s="214">
        <v>2.3761800000000002</v>
      </c>
      <c r="U45" s="214">
        <v>2.3799299999999999</v>
      </c>
      <c r="V45" s="214">
        <v>2.3798900000000001</v>
      </c>
      <c r="W45" s="214">
        <v>2.3746700000000001</v>
      </c>
      <c r="X45" s="214">
        <v>2.37764</v>
      </c>
      <c r="Y45" s="214">
        <v>2.3807200000000002</v>
      </c>
      <c r="Z45" s="214">
        <v>2.3782700000000001</v>
      </c>
      <c r="AA45" s="214">
        <v>2.3799000000000001</v>
      </c>
      <c r="AB45" s="214">
        <v>2.3753199999999999</v>
      </c>
      <c r="AC45" s="214">
        <v>2.38022</v>
      </c>
      <c r="AD45" s="214">
        <v>2.3884300000000001</v>
      </c>
      <c r="AE45" s="214">
        <v>2.39439</v>
      </c>
      <c r="AF45" s="214">
        <v>2.4007399999999999</v>
      </c>
      <c r="AG45" s="214">
        <v>2.4005800000000002</v>
      </c>
      <c r="AH45" s="214">
        <v>2.4056899999999999</v>
      </c>
      <c r="AI45" s="214">
        <v>2.4101699999999999</v>
      </c>
      <c r="AJ45" s="214">
        <v>2.4166699999999999</v>
      </c>
      <c r="AK45" s="214">
        <v>2.4208099999999999</v>
      </c>
      <c r="AL45" s="214">
        <v>2.4278400000000002</v>
      </c>
      <c r="AM45" s="214">
        <v>2.44028</v>
      </c>
      <c r="AN45" s="214">
        <v>2.44102</v>
      </c>
      <c r="AO45" s="214">
        <v>2.4371700000000001</v>
      </c>
      <c r="AP45" s="214">
        <v>2.4408699999999999</v>
      </c>
      <c r="AQ45" s="214">
        <v>2.4391099999999999</v>
      </c>
      <c r="AR45" s="214">
        <v>2.4403199999999998</v>
      </c>
      <c r="AS45" s="214">
        <v>2.4423599999999999</v>
      </c>
      <c r="AT45" s="214">
        <v>2.45262</v>
      </c>
      <c r="AU45" s="214">
        <v>2.4639199999999999</v>
      </c>
      <c r="AV45" s="214">
        <v>2.46583</v>
      </c>
      <c r="AW45" s="214">
        <v>2.47411</v>
      </c>
      <c r="AX45" s="214">
        <v>2.4790999999999999</v>
      </c>
      <c r="AY45" s="214">
        <v>2.4924499999999998</v>
      </c>
      <c r="AZ45" s="214">
        <v>2.4961899999999999</v>
      </c>
      <c r="BA45" s="214">
        <v>2.4984303579999998</v>
      </c>
      <c r="BB45" s="355">
        <v>2.5004170000000001</v>
      </c>
      <c r="BC45" s="355">
        <v>2.504032</v>
      </c>
      <c r="BD45" s="355">
        <v>2.5077219999999998</v>
      </c>
      <c r="BE45" s="355">
        <v>2.51187</v>
      </c>
      <c r="BF45" s="355">
        <v>2.5154239999999999</v>
      </c>
      <c r="BG45" s="355">
        <v>2.5187680000000001</v>
      </c>
      <c r="BH45" s="355">
        <v>2.521433</v>
      </c>
      <c r="BI45" s="355">
        <v>2.5247039999999998</v>
      </c>
      <c r="BJ45" s="355">
        <v>2.528114</v>
      </c>
      <c r="BK45" s="355">
        <v>2.53111</v>
      </c>
      <c r="BL45" s="355">
        <v>2.5352130000000002</v>
      </c>
      <c r="BM45" s="355">
        <v>2.5398700000000001</v>
      </c>
      <c r="BN45" s="355">
        <v>2.5459139999999998</v>
      </c>
      <c r="BO45" s="355">
        <v>2.5510540000000002</v>
      </c>
      <c r="BP45" s="355">
        <v>2.5561229999999999</v>
      </c>
      <c r="BQ45" s="355">
        <v>2.56107</v>
      </c>
      <c r="BR45" s="355">
        <v>2.566036</v>
      </c>
      <c r="BS45" s="355">
        <v>2.5709689999999998</v>
      </c>
      <c r="BT45" s="355">
        <v>2.5758260000000002</v>
      </c>
      <c r="BU45" s="355">
        <v>2.580727</v>
      </c>
      <c r="BV45" s="355">
        <v>2.585629</v>
      </c>
    </row>
    <row r="46" spans="1:74" ht="11.1" customHeight="1" x14ac:dyDescent="0.2">
      <c r="A46" s="145"/>
      <c r="B46" s="139" t="s">
        <v>21</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332"/>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717</v>
      </c>
      <c r="B47" s="209" t="s">
        <v>597</v>
      </c>
      <c r="C47" s="214">
        <v>2.0618193334999999</v>
      </c>
      <c r="D47" s="214">
        <v>2.0700710796999999</v>
      </c>
      <c r="E47" s="214">
        <v>2.074397297</v>
      </c>
      <c r="F47" s="214">
        <v>2.071893996</v>
      </c>
      <c r="G47" s="214">
        <v>2.0705471475000001</v>
      </c>
      <c r="H47" s="214">
        <v>2.0674527620999998</v>
      </c>
      <c r="I47" s="214">
        <v>2.0638878492999999</v>
      </c>
      <c r="J47" s="214">
        <v>2.0563406331</v>
      </c>
      <c r="K47" s="214">
        <v>2.0460881230000001</v>
      </c>
      <c r="L47" s="214">
        <v>2.0364761386999999</v>
      </c>
      <c r="M47" s="214">
        <v>2.0183036759999999</v>
      </c>
      <c r="N47" s="214">
        <v>1.9949165545</v>
      </c>
      <c r="O47" s="214">
        <v>1.9483668678999999</v>
      </c>
      <c r="P47" s="214">
        <v>1.9280113589000001</v>
      </c>
      <c r="Q47" s="214">
        <v>1.915902121</v>
      </c>
      <c r="R47" s="214">
        <v>1.9241700251</v>
      </c>
      <c r="S47" s="214">
        <v>1.9194551763000001</v>
      </c>
      <c r="T47" s="214">
        <v>1.9138884456</v>
      </c>
      <c r="U47" s="214">
        <v>1.9084172757</v>
      </c>
      <c r="V47" s="214">
        <v>1.9004361987</v>
      </c>
      <c r="W47" s="214">
        <v>1.8908926575</v>
      </c>
      <c r="X47" s="214">
        <v>1.8772201945</v>
      </c>
      <c r="Y47" s="214">
        <v>1.8664765681</v>
      </c>
      <c r="Z47" s="214">
        <v>1.8560953204999999</v>
      </c>
      <c r="AA47" s="214">
        <v>1.8412030836</v>
      </c>
      <c r="AB47" s="214">
        <v>1.8352016202000001</v>
      </c>
      <c r="AC47" s="214">
        <v>1.8332175621</v>
      </c>
      <c r="AD47" s="214">
        <v>1.8398653387999999</v>
      </c>
      <c r="AE47" s="214">
        <v>1.8424552689</v>
      </c>
      <c r="AF47" s="214">
        <v>1.8456017820999999</v>
      </c>
      <c r="AG47" s="214">
        <v>1.8475572056</v>
      </c>
      <c r="AH47" s="214">
        <v>1.8531276393</v>
      </c>
      <c r="AI47" s="214">
        <v>1.8605654104</v>
      </c>
      <c r="AJ47" s="214">
        <v>1.8691718715000001</v>
      </c>
      <c r="AK47" s="214">
        <v>1.8808683033</v>
      </c>
      <c r="AL47" s="214">
        <v>1.8949560582</v>
      </c>
      <c r="AM47" s="214">
        <v>1.9236516183000001</v>
      </c>
      <c r="AN47" s="214">
        <v>1.9333596579000001</v>
      </c>
      <c r="AO47" s="214">
        <v>1.9362966588999999</v>
      </c>
      <c r="AP47" s="214">
        <v>1.9212994229</v>
      </c>
      <c r="AQ47" s="214">
        <v>1.9190667458999999</v>
      </c>
      <c r="AR47" s="214">
        <v>1.9184354294999999</v>
      </c>
      <c r="AS47" s="214">
        <v>1.9151965947</v>
      </c>
      <c r="AT47" s="214">
        <v>1.9209246583999999</v>
      </c>
      <c r="AU47" s="214">
        <v>1.9314107418999999</v>
      </c>
      <c r="AV47" s="214">
        <v>1.9543501727000001</v>
      </c>
      <c r="AW47" s="214">
        <v>1.9685807999</v>
      </c>
      <c r="AX47" s="214">
        <v>1.9817979509999999</v>
      </c>
      <c r="AY47" s="214">
        <v>1.9968858841999999</v>
      </c>
      <c r="AZ47" s="214">
        <v>2.0059128897999998</v>
      </c>
      <c r="BA47" s="214">
        <v>2.0117632259999998</v>
      </c>
      <c r="BB47" s="355">
        <v>2.0099279999999999</v>
      </c>
      <c r="BC47" s="355">
        <v>2.012807</v>
      </c>
      <c r="BD47" s="355">
        <v>2.0158909999999999</v>
      </c>
      <c r="BE47" s="355">
        <v>2.0190429999999999</v>
      </c>
      <c r="BF47" s="355">
        <v>2.0226410000000001</v>
      </c>
      <c r="BG47" s="355">
        <v>2.0265469999999999</v>
      </c>
      <c r="BH47" s="355">
        <v>2.03227</v>
      </c>
      <c r="BI47" s="355">
        <v>2.0356610000000002</v>
      </c>
      <c r="BJ47" s="355">
        <v>2.03823</v>
      </c>
      <c r="BK47" s="355">
        <v>2.0382709999999999</v>
      </c>
      <c r="BL47" s="355">
        <v>2.0404740000000001</v>
      </c>
      <c r="BM47" s="355">
        <v>2.0431330000000001</v>
      </c>
      <c r="BN47" s="355">
        <v>2.046986</v>
      </c>
      <c r="BO47" s="355">
        <v>2.0500029999999998</v>
      </c>
      <c r="BP47" s="355">
        <v>2.052924</v>
      </c>
      <c r="BQ47" s="355">
        <v>2.055409</v>
      </c>
      <c r="BR47" s="355">
        <v>2.0583879999999999</v>
      </c>
      <c r="BS47" s="355">
        <v>2.0615220000000001</v>
      </c>
      <c r="BT47" s="355">
        <v>2.0662509999999998</v>
      </c>
      <c r="BU47" s="355">
        <v>2.0686179999999998</v>
      </c>
      <c r="BV47" s="355">
        <v>2.0700609999999999</v>
      </c>
    </row>
    <row r="48" spans="1:74" ht="11.1" customHeight="1" x14ac:dyDescent="0.2">
      <c r="A48" s="134"/>
      <c r="B48" s="139" t="s">
        <v>876</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357"/>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719</v>
      </c>
      <c r="B49" s="209" t="s">
        <v>597</v>
      </c>
      <c r="C49" s="214">
        <v>2.8180000000000001</v>
      </c>
      <c r="D49" s="214">
        <v>2.871</v>
      </c>
      <c r="E49" s="214">
        <v>2.9409999999999998</v>
      </c>
      <c r="F49" s="214">
        <v>3.0110000000000001</v>
      </c>
      <c r="G49" s="214">
        <v>2.9860000000000002</v>
      </c>
      <c r="H49" s="214">
        <v>2.9830000000000001</v>
      </c>
      <c r="I49" s="214">
        <v>2.9409999999999998</v>
      </c>
      <c r="J49" s="214">
        <v>2.9169999999999998</v>
      </c>
      <c r="K49" s="214">
        <v>2.851</v>
      </c>
      <c r="L49" s="214">
        <v>2.6019999999999999</v>
      </c>
      <c r="M49" s="214">
        <v>2.4020000000000001</v>
      </c>
      <c r="N49" s="214">
        <v>2.0409999999999999</v>
      </c>
      <c r="O49" s="214">
        <v>1.627</v>
      </c>
      <c r="P49" s="214">
        <v>1.6950000000000001</v>
      </c>
      <c r="Q49" s="214">
        <v>1.819</v>
      </c>
      <c r="R49" s="214">
        <v>1.7829999999999999</v>
      </c>
      <c r="S49" s="214">
        <v>2.0339999999999998</v>
      </c>
      <c r="T49" s="214">
        <v>2.048</v>
      </c>
      <c r="U49" s="214">
        <v>2.0139999999999998</v>
      </c>
      <c r="V49" s="214">
        <v>1.8839999999999999</v>
      </c>
      <c r="W49" s="214">
        <v>1.6579999999999999</v>
      </c>
      <c r="X49" s="214">
        <v>1.613</v>
      </c>
      <c r="Y49" s="214">
        <v>1.5620000000000001</v>
      </c>
      <c r="Z49" s="214">
        <v>1.3859999999999999</v>
      </c>
      <c r="AA49" s="214">
        <v>1.254</v>
      </c>
      <c r="AB49" s="214">
        <v>1.1459999999999999</v>
      </c>
      <c r="AC49" s="214">
        <v>1.222</v>
      </c>
      <c r="AD49" s="214">
        <v>1.3240000000000001</v>
      </c>
      <c r="AE49" s="214">
        <v>1.4630000000000001</v>
      </c>
      <c r="AF49" s="214">
        <v>1.5840000000000001</v>
      </c>
      <c r="AG49" s="214">
        <v>1.5620000000000001</v>
      </c>
      <c r="AH49" s="214">
        <v>1.4830000000000001</v>
      </c>
      <c r="AI49" s="214">
        <v>1.542</v>
      </c>
      <c r="AJ49" s="214">
        <v>1.59</v>
      </c>
      <c r="AK49" s="214">
        <v>1.5209999999999999</v>
      </c>
      <c r="AL49" s="214">
        <v>1.5629999999999999</v>
      </c>
      <c r="AM49" s="214">
        <v>1.653</v>
      </c>
      <c r="AN49" s="214">
        <v>1.665</v>
      </c>
      <c r="AO49" s="214">
        <v>1.65</v>
      </c>
      <c r="AP49" s="214">
        <v>1.706</v>
      </c>
      <c r="AQ49" s="214">
        <v>1.6559999999999999</v>
      </c>
      <c r="AR49" s="214">
        <v>1.6379999999999999</v>
      </c>
      <c r="AS49" s="214">
        <v>1.645</v>
      </c>
      <c r="AT49" s="214">
        <v>1.7290000000000001</v>
      </c>
      <c r="AU49" s="214">
        <v>1.883</v>
      </c>
      <c r="AV49" s="214">
        <v>1.857</v>
      </c>
      <c r="AW49" s="214">
        <v>1.929</v>
      </c>
      <c r="AX49" s="214">
        <v>1.929</v>
      </c>
      <c r="AY49" s="214">
        <v>1.9910000000000001</v>
      </c>
      <c r="AZ49" s="214">
        <v>2.0089999999999999</v>
      </c>
      <c r="BA49" s="214">
        <v>2.0092460000000001</v>
      </c>
      <c r="BB49" s="355">
        <v>2.0472139999999999</v>
      </c>
      <c r="BC49" s="355">
        <v>2.035412</v>
      </c>
      <c r="BD49" s="355">
        <v>2.0114399999999999</v>
      </c>
      <c r="BE49" s="355">
        <v>1.980056</v>
      </c>
      <c r="BF49" s="355">
        <v>1.967028</v>
      </c>
      <c r="BG49" s="355">
        <v>1.9441269999999999</v>
      </c>
      <c r="BH49" s="355">
        <v>1.9105350000000001</v>
      </c>
      <c r="BI49" s="355">
        <v>1.878754</v>
      </c>
      <c r="BJ49" s="355">
        <v>1.839599</v>
      </c>
      <c r="BK49" s="355">
        <v>1.8233999999999999</v>
      </c>
      <c r="BL49" s="355">
        <v>1.842678</v>
      </c>
      <c r="BM49" s="355">
        <v>1.8898250000000001</v>
      </c>
      <c r="BN49" s="355">
        <v>1.9169350000000001</v>
      </c>
      <c r="BO49" s="355">
        <v>1.9474260000000001</v>
      </c>
      <c r="BP49" s="355">
        <v>1.961705</v>
      </c>
      <c r="BQ49" s="355">
        <v>1.9683550000000001</v>
      </c>
      <c r="BR49" s="355">
        <v>1.9792449999999999</v>
      </c>
      <c r="BS49" s="355">
        <v>1.9569920000000001</v>
      </c>
      <c r="BT49" s="355">
        <v>1.965441</v>
      </c>
      <c r="BU49" s="355">
        <v>1.9573689999999999</v>
      </c>
      <c r="BV49" s="355">
        <v>1.9243220000000001</v>
      </c>
    </row>
    <row r="50" spans="1:74" ht="11.1" customHeight="1" x14ac:dyDescent="0.2">
      <c r="A50" s="140"/>
      <c r="B50" s="139" t="s">
        <v>696</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329"/>
      <c r="BC50" s="329"/>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697</v>
      </c>
      <c r="B51" s="209" t="s">
        <v>1115</v>
      </c>
      <c r="C51" s="258">
        <v>107.93600000000001</v>
      </c>
      <c r="D51" s="258">
        <v>108.09699999999999</v>
      </c>
      <c r="E51" s="258">
        <v>108.276</v>
      </c>
      <c r="F51" s="258">
        <v>108.50959259</v>
      </c>
      <c r="G51" s="258">
        <v>108.69714815</v>
      </c>
      <c r="H51" s="258">
        <v>108.87525926000001</v>
      </c>
      <c r="I51" s="258">
        <v>109.08274074000001</v>
      </c>
      <c r="J51" s="258">
        <v>109.21285185000001</v>
      </c>
      <c r="K51" s="258">
        <v>109.30440741</v>
      </c>
      <c r="L51" s="258">
        <v>109.33503704</v>
      </c>
      <c r="M51" s="258">
        <v>109.36625926000001</v>
      </c>
      <c r="N51" s="258">
        <v>109.3757037</v>
      </c>
      <c r="O51" s="258">
        <v>109.24011111</v>
      </c>
      <c r="P51" s="258">
        <v>109.29844444</v>
      </c>
      <c r="Q51" s="258">
        <v>109.42744444</v>
      </c>
      <c r="R51" s="258">
        <v>109.75422222</v>
      </c>
      <c r="S51" s="258">
        <v>109.92922222</v>
      </c>
      <c r="T51" s="258">
        <v>110.07955556</v>
      </c>
      <c r="U51" s="258">
        <v>110.19722222</v>
      </c>
      <c r="V51" s="258">
        <v>110.30422222</v>
      </c>
      <c r="W51" s="258">
        <v>110.39255556000001</v>
      </c>
      <c r="X51" s="258">
        <v>110.45629630000001</v>
      </c>
      <c r="Y51" s="258">
        <v>110.51174073999999</v>
      </c>
      <c r="Z51" s="258">
        <v>110.55296296</v>
      </c>
      <c r="AA51" s="258">
        <v>110.47388889</v>
      </c>
      <c r="AB51" s="258">
        <v>110.56622222</v>
      </c>
      <c r="AC51" s="258">
        <v>110.72388889</v>
      </c>
      <c r="AD51" s="258">
        <v>111.07622222000001</v>
      </c>
      <c r="AE51" s="258">
        <v>111.26755556000001</v>
      </c>
      <c r="AF51" s="258">
        <v>111.42722222</v>
      </c>
      <c r="AG51" s="258">
        <v>111.48855555999999</v>
      </c>
      <c r="AH51" s="258">
        <v>111.63488889</v>
      </c>
      <c r="AI51" s="258">
        <v>111.79955556</v>
      </c>
      <c r="AJ51" s="258">
        <v>112.00507407000001</v>
      </c>
      <c r="AK51" s="258">
        <v>112.18951851999999</v>
      </c>
      <c r="AL51" s="258">
        <v>112.37540740999999</v>
      </c>
      <c r="AM51" s="258">
        <v>112.60570370000001</v>
      </c>
      <c r="AN51" s="258">
        <v>112.76225925999999</v>
      </c>
      <c r="AO51" s="258">
        <v>112.88803704</v>
      </c>
      <c r="AP51" s="258">
        <v>112.89696296</v>
      </c>
      <c r="AQ51" s="258">
        <v>113.02574074</v>
      </c>
      <c r="AR51" s="258">
        <v>113.1882963</v>
      </c>
      <c r="AS51" s="258">
        <v>113.41974073999999</v>
      </c>
      <c r="AT51" s="258">
        <v>113.62351852</v>
      </c>
      <c r="AU51" s="258">
        <v>113.83474074</v>
      </c>
      <c r="AV51" s="258">
        <v>114.05340741000001</v>
      </c>
      <c r="AW51" s="258">
        <v>114.27951852</v>
      </c>
      <c r="AX51" s="258">
        <v>114.51307407</v>
      </c>
      <c r="AY51" s="258">
        <v>114.78985926</v>
      </c>
      <c r="AZ51" s="258">
        <v>114.99554815</v>
      </c>
      <c r="BA51" s="258">
        <v>115.17229259</v>
      </c>
      <c r="BB51" s="346">
        <v>115.2574</v>
      </c>
      <c r="BC51" s="346">
        <v>115.4233</v>
      </c>
      <c r="BD51" s="346">
        <v>115.60720000000001</v>
      </c>
      <c r="BE51" s="346">
        <v>115.82210000000001</v>
      </c>
      <c r="BF51" s="346">
        <v>116.03230000000001</v>
      </c>
      <c r="BG51" s="346">
        <v>116.2508</v>
      </c>
      <c r="BH51" s="346">
        <v>116.47369999999999</v>
      </c>
      <c r="BI51" s="346">
        <v>116.71169999999999</v>
      </c>
      <c r="BJ51" s="346">
        <v>116.96080000000001</v>
      </c>
      <c r="BK51" s="346">
        <v>117.2329</v>
      </c>
      <c r="BL51" s="346">
        <v>117.49550000000001</v>
      </c>
      <c r="BM51" s="346">
        <v>117.76049999999999</v>
      </c>
      <c r="BN51" s="346">
        <v>118.0351</v>
      </c>
      <c r="BO51" s="346">
        <v>118.29940000000001</v>
      </c>
      <c r="BP51" s="346">
        <v>118.5607</v>
      </c>
      <c r="BQ51" s="346">
        <v>118.8278</v>
      </c>
      <c r="BR51" s="346">
        <v>119.0762</v>
      </c>
      <c r="BS51" s="346">
        <v>119.315</v>
      </c>
      <c r="BT51" s="346">
        <v>119.5223</v>
      </c>
      <c r="BU51" s="346">
        <v>119.7577</v>
      </c>
      <c r="BV51" s="346">
        <v>119.9997</v>
      </c>
    </row>
    <row r="52" spans="1:74" ht="11.1" customHeight="1" x14ac:dyDescent="0.2">
      <c r="A52" s="134"/>
      <c r="B52" s="139" t="s">
        <v>639</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332"/>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724</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54</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332"/>
      <c r="BC54" s="332"/>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725</v>
      </c>
      <c r="B55" s="209" t="s">
        <v>598</v>
      </c>
      <c r="C55" s="240">
        <v>7303.6451612999999</v>
      </c>
      <c r="D55" s="240">
        <v>7641.0357143000001</v>
      </c>
      <c r="E55" s="240">
        <v>8174.9677419</v>
      </c>
      <c r="F55" s="240">
        <v>8557.8666666999998</v>
      </c>
      <c r="G55" s="240">
        <v>8588.2903225999999</v>
      </c>
      <c r="H55" s="240">
        <v>8781.9666667000001</v>
      </c>
      <c r="I55" s="240">
        <v>8711.3870967999992</v>
      </c>
      <c r="J55" s="240">
        <v>8671.9677419</v>
      </c>
      <c r="K55" s="240">
        <v>8256.2666666999994</v>
      </c>
      <c r="L55" s="240">
        <v>8553.0322581</v>
      </c>
      <c r="M55" s="240">
        <v>8048.3666666999998</v>
      </c>
      <c r="N55" s="240">
        <v>8137.7741935000004</v>
      </c>
      <c r="O55" s="240">
        <v>7532.1935483999996</v>
      </c>
      <c r="P55" s="240">
        <v>7757.8571429000003</v>
      </c>
      <c r="Q55" s="240">
        <v>8323.1290322999994</v>
      </c>
      <c r="R55" s="240">
        <v>8760.5666667000005</v>
      </c>
      <c r="S55" s="240">
        <v>8736.7419355000002</v>
      </c>
      <c r="T55" s="240">
        <v>9019.1333333000002</v>
      </c>
      <c r="U55" s="240">
        <v>8979.7419355000002</v>
      </c>
      <c r="V55" s="240">
        <v>8780.9354839000007</v>
      </c>
      <c r="W55" s="240">
        <v>8503</v>
      </c>
      <c r="X55" s="240">
        <v>8660.2903225999999</v>
      </c>
      <c r="Y55" s="240">
        <v>8294.7666666999994</v>
      </c>
      <c r="Z55" s="240">
        <v>8368.5161289999996</v>
      </c>
      <c r="AA55" s="240">
        <v>7629.0322581</v>
      </c>
      <c r="AB55" s="240">
        <v>7896.5517240999998</v>
      </c>
      <c r="AC55" s="240">
        <v>8700</v>
      </c>
      <c r="AD55" s="240">
        <v>8946.6666667000009</v>
      </c>
      <c r="AE55" s="240">
        <v>8880.6451613000008</v>
      </c>
      <c r="AF55" s="240">
        <v>9250</v>
      </c>
      <c r="AG55" s="240">
        <v>9077.4193548000003</v>
      </c>
      <c r="AH55" s="240">
        <v>9012.9032258000007</v>
      </c>
      <c r="AI55" s="240">
        <v>8726.6666667000009</v>
      </c>
      <c r="AJ55" s="240">
        <v>8764.5161289999996</v>
      </c>
      <c r="AK55" s="240">
        <v>8620</v>
      </c>
      <c r="AL55" s="240">
        <v>8387.0967741999993</v>
      </c>
      <c r="AM55" s="240">
        <v>7809.6774194</v>
      </c>
      <c r="AN55" s="240">
        <v>8325</v>
      </c>
      <c r="AO55" s="240">
        <v>8770.9677419</v>
      </c>
      <c r="AP55" s="240">
        <v>9056.6666667000009</v>
      </c>
      <c r="AQ55" s="240">
        <v>9070.9677419</v>
      </c>
      <c r="AR55" s="240">
        <v>9366.6666667000009</v>
      </c>
      <c r="AS55" s="240">
        <v>9145.1612903000005</v>
      </c>
      <c r="AT55" s="240">
        <v>9141.9354839000007</v>
      </c>
      <c r="AU55" s="240">
        <v>8750</v>
      </c>
      <c r="AV55" s="240">
        <v>8870.9677419</v>
      </c>
      <c r="AW55" s="240">
        <v>8713.3333332999991</v>
      </c>
      <c r="AX55" s="240">
        <v>8445.1612903000005</v>
      </c>
      <c r="AY55" s="240">
        <v>7908.1710000000003</v>
      </c>
      <c r="AZ55" s="240">
        <v>8277.2639999999992</v>
      </c>
      <c r="BA55" s="240">
        <v>8802.0869999999995</v>
      </c>
      <c r="BB55" s="333">
        <v>9174.0159999999996</v>
      </c>
      <c r="BC55" s="333">
        <v>9180.5619999999999</v>
      </c>
      <c r="BD55" s="333">
        <v>9453.9570000000003</v>
      </c>
      <c r="BE55" s="333">
        <v>9316.9290000000001</v>
      </c>
      <c r="BF55" s="333">
        <v>9223.2000000000007</v>
      </c>
      <c r="BG55" s="333">
        <v>8906.6560000000009</v>
      </c>
      <c r="BH55" s="333">
        <v>8966.7139999999999</v>
      </c>
      <c r="BI55" s="333">
        <v>8803.6949999999997</v>
      </c>
      <c r="BJ55" s="333">
        <v>8667.9490000000005</v>
      </c>
      <c r="BK55" s="333">
        <v>8059.9840000000004</v>
      </c>
      <c r="BL55" s="333">
        <v>8405.4339999999993</v>
      </c>
      <c r="BM55" s="333">
        <v>8934.5190000000002</v>
      </c>
      <c r="BN55" s="333">
        <v>9333.7489999999998</v>
      </c>
      <c r="BO55" s="333">
        <v>9325.4220000000005</v>
      </c>
      <c r="BP55" s="333">
        <v>9585.7849999999999</v>
      </c>
      <c r="BQ55" s="333">
        <v>9447.9069999999992</v>
      </c>
      <c r="BR55" s="333">
        <v>9337.89</v>
      </c>
      <c r="BS55" s="333">
        <v>9042.6229999999996</v>
      </c>
      <c r="BT55" s="333">
        <v>9106.2000000000007</v>
      </c>
      <c r="BU55" s="333">
        <v>8918.8559999999998</v>
      </c>
      <c r="BV55" s="333">
        <v>8777.5869999999995</v>
      </c>
    </row>
    <row r="56" spans="1:74" ht="11.1" customHeight="1" x14ac:dyDescent="0.2">
      <c r="A56" s="134"/>
      <c r="B56" s="139" t="s">
        <v>726</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332"/>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727</v>
      </c>
      <c r="B57" s="209" t="s">
        <v>1002</v>
      </c>
      <c r="C57" s="240">
        <v>491.50835241999999</v>
      </c>
      <c r="D57" s="240">
        <v>488.01125188999998</v>
      </c>
      <c r="E57" s="240">
        <v>528.54349709999997</v>
      </c>
      <c r="F57" s="240">
        <v>535.84820847000003</v>
      </c>
      <c r="G57" s="240">
        <v>538.57177090000005</v>
      </c>
      <c r="H57" s="240">
        <v>570.93481069999996</v>
      </c>
      <c r="I57" s="240">
        <v>590.47584526000003</v>
      </c>
      <c r="J57" s="240">
        <v>564.28972141999998</v>
      </c>
      <c r="K57" s="240">
        <v>528.34696137000003</v>
      </c>
      <c r="L57" s="240">
        <v>534.72715713000002</v>
      </c>
      <c r="M57" s="240">
        <v>523.43376173000001</v>
      </c>
      <c r="N57" s="240">
        <v>546.28347857999995</v>
      </c>
      <c r="O57" s="240">
        <v>500.91931819000001</v>
      </c>
      <c r="P57" s="240">
        <v>506.21964974999997</v>
      </c>
      <c r="Q57" s="240">
        <v>543.49749789999998</v>
      </c>
      <c r="R57" s="240">
        <v>557.4004205</v>
      </c>
      <c r="S57" s="240">
        <v>568.57197077000001</v>
      </c>
      <c r="T57" s="240">
        <v>597.01167163000002</v>
      </c>
      <c r="U57" s="240">
        <v>600.88468390000003</v>
      </c>
      <c r="V57" s="240">
        <v>591.59898841999996</v>
      </c>
      <c r="W57" s="240">
        <v>559.52585967000005</v>
      </c>
      <c r="X57" s="240">
        <v>553.95078351999996</v>
      </c>
      <c r="Y57" s="240">
        <v>553.06652310000004</v>
      </c>
      <c r="Z57" s="240">
        <v>577.55568726000001</v>
      </c>
      <c r="AA57" s="240">
        <v>528.15772880999998</v>
      </c>
      <c r="AB57" s="240">
        <v>531.59194578999995</v>
      </c>
      <c r="AC57" s="240">
        <v>583.16779544999997</v>
      </c>
      <c r="AD57" s="240">
        <v>594.87771456999997</v>
      </c>
      <c r="AE57" s="240">
        <v>589.37336118999997</v>
      </c>
      <c r="AF57" s="240">
        <v>626.53409282999996</v>
      </c>
      <c r="AG57" s="240">
        <v>629.47833426</v>
      </c>
      <c r="AH57" s="240">
        <v>622.76292332000003</v>
      </c>
      <c r="AI57" s="240">
        <v>574.88662512999997</v>
      </c>
      <c r="AJ57" s="240">
        <v>583.12775528999998</v>
      </c>
      <c r="AK57" s="240">
        <v>577.96835642999997</v>
      </c>
      <c r="AL57" s="240">
        <v>608.62402248000001</v>
      </c>
      <c r="AM57" s="240">
        <v>550.05060432000005</v>
      </c>
      <c r="AN57" s="240">
        <v>544.19978438999999</v>
      </c>
      <c r="AO57" s="240">
        <v>604.11275909999995</v>
      </c>
      <c r="AP57" s="240">
        <v>608.65627386999995</v>
      </c>
      <c r="AQ57" s="240">
        <v>604.74247448000006</v>
      </c>
      <c r="AR57" s="240">
        <v>644.91114357000004</v>
      </c>
      <c r="AS57" s="240">
        <v>670.07142886999998</v>
      </c>
      <c r="AT57" s="240">
        <v>680.66809919000002</v>
      </c>
      <c r="AU57" s="240">
        <v>631.20073136999997</v>
      </c>
      <c r="AV57" s="240">
        <v>612.91744529000005</v>
      </c>
      <c r="AW57" s="240">
        <v>638.94965907000005</v>
      </c>
      <c r="AX57" s="240">
        <v>641.04661668000006</v>
      </c>
      <c r="AY57" s="240">
        <v>567.53700000000003</v>
      </c>
      <c r="AZ57" s="240">
        <v>549.17520000000002</v>
      </c>
      <c r="BA57" s="240">
        <v>589.09569999999997</v>
      </c>
      <c r="BB57" s="333">
        <v>570.98530000000005</v>
      </c>
      <c r="BC57" s="333">
        <v>568.14200000000005</v>
      </c>
      <c r="BD57" s="333">
        <v>625.70600000000002</v>
      </c>
      <c r="BE57" s="333">
        <v>644.27229999999997</v>
      </c>
      <c r="BF57" s="333">
        <v>660.35389999999995</v>
      </c>
      <c r="BG57" s="333">
        <v>625.8048</v>
      </c>
      <c r="BH57" s="333">
        <v>620.06209999999999</v>
      </c>
      <c r="BI57" s="333">
        <v>622.65260000000001</v>
      </c>
      <c r="BJ57" s="333">
        <v>636.12729999999999</v>
      </c>
      <c r="BK57" s="333">
        <v>570.51700000000005</v>
      </c>
      <c r="BL57" s="333">
        <v>553.83040000000005</v>
      </c>
      <c r="BM57" s="333">
        <v>593.33439999999996</v>
      </c>
      <c r="BN57" s="333">
        <v>571.99590000000001</v>
      </c>
      <c r="BO57" s="333">
        <v>568.49770000000001</v>
      </c>
      <c r="BP57" s="333">
        <v>626.01660000000004</v>
      </c>
      <c r="BQ57" s="333">
        <v>645.35350000000005</v>
      </c>
      <c r="BR57" s="333">
        <v>662.34469999999999</v>
      </c>
      <c r="BS57" s="333">
        <v>629.3451</v>
      </c>
      <c r="BT57" s="333">
        <v>624.3252</v>
      </c>
      <c r="BU57" s="333">
        <v>626.95349999999996</v>
      </c>
      <c r="BV57" s="333">
        <v>638.66959999999995</v>
      </c>
    </row>
    <row r="58" spans="1:74" ht="11.1" customHeight="1" x14ac:dyDescent="0.2">
      <c r="A58" s="134"/>
      <c r="B58" s="139" t="s">
        <v>728</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354"/>
      <c r="BC58" s="354"/>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729</v>
      </c>
      <c r="B59" s="209" t="s">
        <v>1003</v>
      </c>
      <c r="C59" s="240">
        <v>296.61352470999998</v>
      </c>
      <c r="D59" s="240">
        <v>295.44764104000001</v>
      </c>
      <c r="E59" s="240">
        <v>337.61019045</v>
      </c>
      <c r="F59" s="240">
        <v>335.07340183000002</v>
      </c>
      <c r="G59" s="240">
        <v>341.74232281000002</v>
      </c>
      <c r="H59" s="240">
        <v>364.64338113000002</v>
      </c>
      <c r="I59" s="240">
        <v>371.68256065000003</v>
      </c>
      <c r="J59" s="240">
        <v>360.05303987000002</v>
      </c>
      <c r="K59" s="240">
        <v>326.69530789999999</v>
      </c>
      <c r="L59" s="240">
        <v>335.17201274000001</v>
      </c>
      <c r="M59" s="240">
        <v>323.85619682999999</v>
      </c>
      <c r="N59" s="240">
        <v>337.56047747999997</v>
      </c>
      <c r="O59" s="240">
        <v>305.72955576999999</v>
      </c>
      <c r="P59" s="240">
        <v>312.55873007000002</v>
      </c>
      <c r="Q59" s="240">
        <v>345.99424902999999</v>
      </c>
      <c r="R59" s="240">
        <v>345.19639910000001</v>
      </c>
      <c r="S59" s="240">
        <v>348.09641058</v>
      </c>
      <c r="T59" s="240">
        <v>375.04102569999998</v>
      </c>
      <c r="U59" s="240">
        <v>382.90456897000001</v>
      </c>
      <c r="V59" s="240">
        <v>368.30962219000003</v>
      </c>
      <c r="W59" s="240">
        <v>341.55410612999998</v>
      </c>
      <c r="X59" s="240">
        <v>348.81870719</v>
      </c>
      <c r="Y59" s="240">
        <v>336.62670077000001</v>
      </c>
      <c r="Z59" s="240">
        <v>347.55871947999998</v>
      </c>
      <c r="AA59" s="240">
        <v>314.43157406</v>
      </c>
      <c r="AB59" s="240">
        <v>310.64432127999999</v>
      </c>
      <c r="AC59" s="240">
        <v>353.09685035000001</v>
      </c>
      <c r="AD59" s="240">
        <v>351.59398802999999</v>
      </c>
      <c r="AE59" s="240">
        <v>356.66105034999998</v>
      </c>
      <c r="AF59" s="240">
        <v>390.56535657000001</v>
      </c>
      <c r="AG59" s="240">
        <v>390.88783848000003</v>
      </c>
      <c r="AH59" s="240">
        <v>377.87142815999999</v>
      </c>
      <c r="AI59" s="240">
        <v>355.75970187000001</v>
      </c>
      <c r="AJ59" s="240">
        <v>357.64645196999999</v>
      </c>
      <c r="AK59" s="240">
        <v>353.52267737</v>
      </c>
      <c r="AL59" s="240">
        <v>359.64361535</v>
      </c>
      <c r="AM59" s="240">
        <v>328.41003358</v>
      </c>
      <c r="AN59" s="240">
        <v>327.75028386000002</v>
      </c>
      <c r="AO59" s="240">
        <v>373.13458684</v>
      </c>
      <c r="AP59" s="240">
        <v>374.78471457000001</v>
      </c>
      <c r="AQ59" s="240">
        <v>380.31010386999998</v>
      </c>
      <c r="AR59" s="240">
        <v>415.18907799999999</v>
      </c>
      <c r="AS59" s="240">
        <v>416.62993968000001</v>
      </c>
      <c r="AT59" s="240">
        <v>407.48685110000002</v>
      </c>
      <c r="AU59" s="240">
        <v>367.4588521</v>
      </c>
      <c r="AV59" s="240">
        <v>382.00988396999998</v>
      </c>
      <c r="AW59" s="240">
        <v>381.93076237000002</v>
      </c>
      <c r="AX59" s="240">
        <v>380.94422731999998</v>
      </c>
      <c r="AY59" s="240">
        <v>349.88170000000002</v>
      </c>
      <c r="AZ59" s="240">
        <v>337.91140000000001</v>
      </c>
      <c r="BA59" s="240">
        <v>368.75069999999999</v>
      </c>
      <c r="BB59" s="333">
        <v>356.95069999999998</v>
      </c>
      <c r="BC59" s="333">
        <v>355.0068</v>
      </c>
      <c r="BD59" s="333">
        <v>401.18950000000001</v>
      </c>
      <c r="BE59" s="333">
        <v>399.36450000000002</v>
      </c>
      <c r="BF59" s="333">
        <v>398.10829999999999</v>
      </c>
      <c r="BG59" s="333">
        <v>376.22199999999998</v>
      </c>
      <c r="BH59" s="333">
        <v>393.9941</v>
      </c>
      <c r="BI59" s="333">
        <v>395.18540000000002</v>
      </c>
      <c r="BJ59" s="333">
        <v>390.70530000000002</v>
      </c>
      <c r="BK59" s="333">
        <v>353.98430000000002</v>
      </c>
      <c r="BL59" s="333">
        <v>342.92230000000001</v>
      </c>
      <c r="BM59" s="333">
        <v>373.31709999999998</v>
      </c>
      <c r="BN59" s="333">
        <v>356.97669999999999</v>
      </c>
      <c r="BO59" s="333">
        <v>355.06439999999998</v>
      </c>
      <c r="BP59" s="333">
        <v>403.25349999999997</v>
      </c>
      <c r="BQ59" s="333">
        <v>402.66230000000002</v>
      </c>
      <c r="BR59" s="333">
        <v>401.8981</v>
      </c>
      <c r="BS59" s="333">
        <v>379.9366</v>
      </c>
      <c r="BT59" s="333">
        <v>398.75170000000003</v>
      </c>
      <c r="BU59" s="333">
        <v>399.29520000000002</v>
      </c>
      <c r="BV59" s="333">
        <v>395.27140000000003</v>
      </c>
    </row>
    <row r="60" spans="1:74" ht="11.1" customHeight="1" x14ac:dyDescent="0.2">
      <c r="A60" s="134"/>
      <c r="B60" s="139" t="s">
        <v>730</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332"/>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731</v>
      </c>
      <c r="B61" s="209" t="s">
        <v>599</v>
      </c>
      <c r="C61" s="258">
        <v>291.83600000000001</v>
      </c>
      <c r="D61" s="258">
        <v>297.67899999999997</v>
      </c>
      <c r="E61" s="258">
        <v>302.464</v>
      </c>
      <c r="F61" s="258">
        <v>318.33100000000002</v>
      </c>
      <c r="G61" s="258">
        <v>341.947</v>
      </c>
      <c r="H61" s="258">
        <v>342.697</v>
      </c>
      <c r="I61" s="258">
        <v>315.012</v>
      </c>
      <c r="J61" s="258">
        <v>295.60899999999998</v>
      </c>
      <c r="K61" s="258">
        <v>292.39699999999999</v>
      </c>
      <c r="L61" s="258">
        <v>301.46600000000001</v>
      </c>
      <c r="M61" s="258">
        <v>305.88499999999999</v>
      </c>
      <c r="N61" s="258">
        <v>287.17500000000001</v>
      </c>
      <c r="O61" s="258">
        <v>283.15199999999999</v>
      </c>
      <c r="P61" s="258">
        <v>288.62599999999998</v>
      </c>
      <c r="Q61" s="258">
        <v>287.36200000000002</v>
      </c>
      <c r="R61" s="258">
        <v>294.60300000000001</v>
      </c>
      <c r="S61" s="258">
        <v>319.40100000000001</v>
      </c>
      <c r="T61" s="258">
        <v>324.95299999999997</v>
      </c>
      <c r="U61" s="258">
        <v>297.32400000000001</v>
      </c>
      <c r="V61" s="258">
        <v>277.76799999999997</v>
      </c>
      <c r="W61" s="258">
        <v>274.89699999999999</v>
      </c>
      <c r="X61" s="258">
        <v>285.83699999999999</v>
      </c>
      <c r="Y61" s="258">
        <v>294.14299999999997</v>
      </c>
      <c r="Z61" s="258">
        <v>278.65800000000002</v>
      </c>
      <c r="AA61" s="258">
        <v>278.334</v>
      </c>
      <c r="AB61" s="258">
        <v>283.52</v>
      </c>
      <c r="AC61" s="258">
        <v>283.584</v>
      </c>
      <c r="AD61" s="258">
        <v>295.90899999999999</v>
      </c>
      <c r="AE61" s="258">
        <v>309.54000000000002</v>
      </c>
      <c r="AF61" s="258">
        <v>309.67899999999997</v>
      </c>
      <c r="AG61" s="258">
        <v>283.50099999999998</v>
      </c>
      <c r="AH61" s="258">
        <v>268.04000000000002</v>
      </c>
      <c r="AI61" s="258">
        <v>267.45699999999999</v>
      </c>
      <c r="AJ61" s="258">
        <v>270.92200000000003</v>
      </c>
      <c r="AK61" s="258">
        <v>274.76100000000002</v>
      </c>
      <c r="AL61" s="258">
        <v>265.43599999999998</v>
      </c>
      <c r="AM61" s="258">
        <v>269.24099999999999</v>
      </c>
      <c r="AN61" s="258">
        <v>280.517</v>
      </c>
      <c r="AO61" s="258">
        <v>283.58300000000003</v>
      </c>
      <c r="AP61" s="258">
        <v>294.03399999999999</v>
      </c>
      <c r="AQ61" s="258">
        <v>300.60899999999998</v>
      </c>
      <c r="AR61" s="258">
        <v>296.38400000000001</v>
      </c>
      <c r="AS61" s="258">
        <v>276.30799999999999</v>
      </c>
      <c r="AT61" s="258">
        <v>259.35899999999998</v>
      </c>
      <c r="AU61" s="258">
        <v>259.14299999999997</v>
      </c>
      <c r="AV61" s="258">
        <v>267.29700000000003</v>
      </c>
      <c r="AW61" s="258">
        <v>267.97000000000003</v>
      </c>
      <c r="AX61" s="258">
        <v>254.947</v>
      </c>
      <c r="AY61" s="258">
        <v>255.49600000000001</v>
      </c>
      <c r="AZ61" s="258">
        <v>265.27199999999999</v>
      </c>
      <c r="BA61" s="258">
        <v>274.2817</v>
      </c>
      <c r="BB61" s="346">
        <v>292.27839999999998</v>
      </c>
      <c r="BC61" s="346">
        <v>311.5992</v>
      </c>
      <c r="BD61" s="346">
        <v>315.4744</v>
      </c>
      <c r="BE61" s="346">
        <v>302.31009999999998</v>
      </c>
      <c r="BF61" s="346">
        <v>289.33870000000002</v>
      </c>
      <c r="BG61" s="346">
        <v>294.44260000000003</v>
      </c>
      <c r="BH61" s="346">
        <v>304.34550000000002</v>
      </c>
      <c r="BI61" s="346">
        <v>313.75229999999999</v>
      </c>
      <c r="BJ61" s="346">
        <v>310.31220000000002</v>
      </c>
      <c r="BK61" s="346">
        <v>312.09750000000003</v>
      </c>
      <c r="BL61" s="346">
        <v>318.63400000000001</v>
      </c>
      <c r="BM61" s="346">
        <v>317.14859999999999</v>
      </c>
      <c r="BN61" s="346">
        <v>328.09699999999998</v>
      </c>
      <c r="BO61" s="346">
        <v>341.79880000000003</v>
      </c>
      <c r="BP61" s="346">
        <v>340.48129999999998</v>
      </c>
      <c r="BQ61" s="346">
        <v>322.7527</v>
      </c>
      <c r="BR61" s="346">
        <v>306.73169999999999</v>
      </c>
      <c r="BS61" s="346">
        <v>310.48719999999997</v>
      </c>
      <c r="BT61" s="346">
        <v>319.78680000000003</v>
      </c>
      <c r="BU61" s="346">
        <v>328.69200000000001</v>
      </c>
      <c r="BV61" s="346">
        <v>324.56830000000002</v>
      </c>
    </row>
    <row r="62" spans="1:74" ht="11.1" customHeight="1" x14ac:dyDescent="0.2">
      <c r="A62" s="134"/>
      <c r="B62" s="139" t="s">
        <v>732</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334"/>
      <c r="BC62" s="334"/>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733</v>
      </c>
      <c r="B63" s="482" t="s">
        <v>600</v>
      </c>
      <c r="C63" s="271">
        <v>0.26056221198000001</v>
      </c>
      <c r="D63" s="271">
        <v>0.26313775509999998</v>
      </c>
      <c r="E63" s="271">
        <v>0.26265437788000001</v>
      </c>
      <c r="F63" s="271">
        <v>0.25745714285999999</v>
      </c>
      <c r="G63" s="271">
        <v>0.26544700460999998</v>
      </c>
      <c r="H63" s="271">
        <v>0.26558095238000001</v>
      </c>
      <c r="I63" s="271">
        <v>0.27088479262999998</v>
      </c>
      <c r="J63" s="271">
        <v>0.27330414746999998</v>
      </c>
      <c r="K63" s="271">
        <v>0.26722857143000001</v>
      </c>
      <c r="L63" s="271">
        <v>0.25998617512</v>
      </c>
      <c r="M63" s="271">
        <v>0.26458095238000001</v>
      </c>
      <c r="N63" s="271">
        <v>0.26270967742000001</v>
      </c>
      <c r="O63" s="271">
        <v>0.26173732718999998</v>
      </c>
      <c r="P63" s="271">
        <v>0.2465</v>
      </c>
      <c r="Q63" s="271">
        <v>0.23292626727999999</v>
      </c>
      <c r="R63" s="271">
        <v>0.23733809523999999</v>
      </c>
      <c r="S63" s="271">
        <v>0.24313364055</v>
      </c>
      <c r="T63" s="271">
        <v>0.24679047619</v>
      </c>
      <c r="U63" s="271">
        <v>0.24851152073999999</v>
      </c>
      <c r="V63" s="271">
        <v>0.24896313364</v>
      </c>
      <c r="W63" s="271">
        <v>0.24551428571</v>
      </c>
      <c r="X63" s="271">
        <v>0.23961751151999999</v>
      </c>
      <c r="Y63" s="271">
        <v>0.22372380952000001</v>
      </c>
      <c r="Z63" s="271">
        <v>0.21460829493</v>
      </c>
      <c r="AA63" s="271">
        <v>0.23306912442</v>
      </c>
      <c r="AB63" s="271">
        <v>0.2419408867</v>
      </c>
      <c r="AC63" s="271">
        <v>0.23995391704999999</v>
      </c>
      <c r="AD63" s="271">
        <v>0.24051428571</v>
      </c>
      <c r="AE63" s="271">
        <v>0.25033179723999999</v>
      </c>
      <c r="AF63" s="271">
        <v>0.25108095238</v>
      </c>
      <c r="AG63" s="271">
        <v>0.24453917050999999</v>
      </c>
      <c r="AH63" s="271">
        <v>0.23815668203000001</v>
      </c>
      <c r="AI63" s="271">
        <v>0.23178571429</v>
      </c>
      <c r="AJ63" s="271">
        <v>0.22693087558</v>
      </c>
      <c r="AK63" s="271">
        <v>0.22875238095</v>
      </c>
      <c r="AL63" s="271">
        <v>0.23537788018</v>
      </c>
      <c r="AM63" s="271">
        <v>0.24443317972</v>
      </c>
      <c r="AN63" s="271">
        <v>0.25045918366999997</v>
      </c>
      <c r="AO63" s="271">
        <v>0.249</v>
      </c>
      <c r="AP63" s="271">
        <v>0.2465952381</v>
      </c>
      <c r="AQ63" s="271">
        <v>0.24871889401</v>
      </c>
      <c r="AR63" s="271">
        <v>0.24690952381</v>
      </c>
      <c r="AS63" s="271">
        <v>0.25118433179999999</v>
      </c>
      <c r="AT63" s="271">
        <v>0.2512718894</v>
      </c>
      <c r="AU63" s="271">
        <v>0.24677142857000001</v>
      </c>
      <c r="AV63" s="271">
        <v>0.24806451613</v>
      </c>
      <c r="AW63" s="271">
        <v>0.24651904761999999</v>
      </c>
      <c r="AX63" s="271">
        <v>0.24038709677</v>
      </c>
      <c r="AY63" s="271">
        <v>0.24292626728</v>
      </c>
      <c r="AZ63" s="271">
        <v>0.25241836735000001</v>
      </c>
      <c r="BA63" s="271">
        <v>0.25950000000000001</v>
      </c>
      <c r="BB63" s="365">
        <v>0.24841089999999999</v>
      </c>
      <c r="BC63" s="365">
        <v>0.26153080000000001</v>
      </c>
      <c r="BD63" s="365">
        <v>0.25805850000000002</v>
      </c>
      <c r="BE63" s="365">
        <v>0.2521892</v>
      </c>
      <c r="BF63" s="365">
        <v>0.2432242</v>
      </c>
      <c r="BG63" s="365">
        <v>0.23315649999999999</v>
      </c>
      <c r="BH63" s="365">
        <v>0.2105582</v>
      </c>
      <c r="BI63" s="365">
        <v>0.2080631</v>
      </c>
      <c r="BJ63" s="365">
        <v>0.2132821</v>
      </c>
      <c r="BK63" s="365">
        <v>0.25803369999999998</v>
      </c>
      <c r="BL63" s="365">
        <v>0.2650343</v>
      </c>
      <c r="BM63" s="365">
        <v>0.27924500000000002</v>
      </c>
      <c r="BN63" s="365">
        <v>0.26116679999999998</v>
      </c>
      <c r="BO63" s="365">
        <v>0.269791</v>
      </c>
      <c r="BP63" s="365">
        <v>0.2628084</v>
      </c>
      <c r="BQ63" s="365">
        <v>0.25439139999999999</v>
      </c>
      <c r="BR63" s="365">
        <v>0.2436275</v>
      </c>
      <c r="BS63" s="365">
        <v>0.23237840000000001</v>
      </c>
      <c r="BT63" s="365">
        <v>0.20897109999999999</v>
      </c>
      <c r="BU63" s="365">
        <v>0.20616499999999999</v>
      </c>
      <c r="BV63" s="365">
        <v>0.2115088</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365"/>
      <c r="BC64" s="365"/>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881</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365"/>
      <c r="BC65" s="365"/>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973</v>
      </c>
      <c r="B66" s="209" t="s">
        <v>758</v>
      </c>
      <c r="C66" s="258">
        <v>190.95880990000001</v>
      </c>
      <c r="D66" s="258">
        <v>170.87042840000001</v>
      </c>
      <c r="E66" s="258">
        <v>184.50292920000001</v>
      </c>
      <c r="F66" s="258">
        <v>184.8314833</v>
      </c>
      <c r="G66" s="258">
        <v>188.58462539999999</v>
      </c>
      <c r="H66" s="258">
        <v>183.82858859999999</v>
      </c>
      <c r="I66" s="258">
        <v>193.6102247</v>
      </c>
      <c r="J66" s="258">
        <v>192.72133439999999</v>
      </c>
      <c r="K66" s="258">
        <v>186.19446909999999</v>
      </c>
      <c r="L66" s="258">
        <v>197.58446900000001</v>
      </c>
      <c r="M66" s="258">
        <v>187.3705607</v>
      </c>
      <c r="N66" s="258">
        <v>193.65116860000001</v>
      </c>
      <c r="O66" s="258">
        <v>192.29949690000001</v>
      </c>
      <c r="P66" s="258">
        <v>177.12574570000001</v>
      </c>
      <c r="Q66" s="258">
        <v>195.53952129999999</v>
      </c>
      <c r="R66" s="258">
        <v>187.588179</v>
      </c>
      <c r="S66" s="258">
        <v>194.21439459999999</v>
      </c>
      <c r="T66" s="258">
        <v>192.26892799999999</v>
      </c>
      <c r="U66" s="258">
        <v>201.4432941</v>
      </c>
      <c r="V66" s="258">
        <v>198.86945159999999</v>
      </c>
      <c r="W66" s="258">
        <v>187.48404880000001</v>
      </c>
      <c r="X66" s="258">
        <v>193.63250310000001</v>
      </c>
      <c r="Y66" s="258">
        <v>183.9490715</v>
      </c>
      <c r="Z66" s="258">
        <v>194.90140930000001</v>
      </c>
      <c r="AA66" s="258">
        <v>189.69723479999999</v>
      </c>
      <c r="AB66" s="258">
        <v>186.15992309999999</v>
      </c>
      <c r="AC66" s="258">
        <v>198.33400889999999</v>
      </c>
      <c r="AD66" s="258">
        <v>188.58400839999999</v>
      </c>
      <c r="AE66" s="258">
        <v>192.4704122</v>
      </c>
      <c r="AF66" s="258">
        <v>191.8419384</v>
      </c>
      <c r="AG66" s="258">
        <v>196.66116099999999</v>
      </c>
      <c r="AH66" s="258">
        <v>203.7997249</v>
      </c>
      <c r="AI66" s="258">
        <v>190.68645509999999</v>
      </c>
      <c r="AJ66" s="258">
        <v>196.0792946</v>
      </c>
      <c r="AK66" s="258">
        <v>191.7374489</v>
      </c>
      <c r="AL66" s="258">
        <v>201.16758590000001</v>
      </c>
      <c r="AM66" s="258">
        <v>192.30496400000001</v>
      </c>
      <c r="AN66" s="258">
        <v>172.01239169999999</v>
      </c>
      <c r="AO66" s="258">
        <v>200.64593260000001</v>
      </c>
      <c r="AP66" s="258">
        <v>189.51558900000001</v>
      </c>
      <c r="AQ66" s="258">
        <v>201.01640449999999</v>
      </c>
      <c r="AR66" s="258">
        <v>197.20873900000001</v>
      </c>
      <c r="AS66" s="258">
        <v>199.69803160000001</v>
      </c>
      <c r="AT66" s="258">
        <v>203.0318508</v>
      </c>
      <c r="AU66" s="258">
        <v>190.54637890000001</v>
      </c>
      <c r="AV66" s="258">
        <v>196.62250130000001</v>
      </c>
      <c r="AW66" s="258">
        <v>196.17615609999999</v>
      </c>
      <c r="AX66" s="258">
        <v>199.58693579999999</v>
      </c>
      <c r="AY66" s="258">
        <v>198.89500000000001</v>
      </c>
      <c r="AZ66" s="258">
        <v>176.16829999999999</v>
      </c>
      <c r="BA66" s="258">
        <v>199.07380000000001</v>
      </c>
      <c r="BB66" s="346">
        <v>191.2963</v>
      </c>
      <c r="BC66" s="346">
        <v>200.02809999999999</v>
      </c>
      <c r="BD66" s="346">
        <v>196.6404</v>
      </c>
      <c r="BE66" s="346">
        <v>201.91040000000001</v>
      </c>
      <c r="BF66" s="346">
        <v>205.1713</v>
      </c>
      <c r="BG66" s="346">
        <v>194.2287</v>
      </c>
      <c r="BH66" s="346">
        <v>199.97399999999999</v>
      </c>
      <c r="BI66" s="346">
        <v>194.23349999999999</v>
      </c>
      <c r="BJ66" s="346">
        <v>199.71770000000001</v>
      </c>
      <c r="BK66" s="346">
        <v>197.66079999999999</v>
      </c>
      <c r="BL66" s="346">
        <v>180.16139999999999</v>
      </c>
      <c r="BM66" s="346">
        <v>201.7235</v>
      </c>
      <c r="BN66" s="346">
        <v>193.69380000000001</v>
      </c>
      <c r="BO66" s="346">
        <v>202.3329</v>
      </c>
      <c r="BP66" s="346">
        <v>198.7098</v>
      </c>
      <c r="BQ66" s="346">
        <v>204.4367</v>
      </c>
      <c r="BR66" s="346">
        <v>207.13310000000001</v>
      </c>
      <c r="BS66" s="346">
        <v>196.67509999999999</v>
      </c>
      <c r="BT66" s="346">
        <v>202.47020000000001</v>
      </c>
      <c r="BU66" s="346">
        <v>196.05199999999999</v>
      </c>
      <c r="BV66" s="346">
        <v>202.85239999999999</v>
      </c>
    </row>
    <row r="67" spans="1:74" ht="11.1" customHeight="1" x14ac:dyDescent="0.2">
      <c r="A67" s="140" t="s">
        <v>974</v>
      </c>
      <c r="B67" s="209" t="s">
        <v>759</v>
      </c>
      <c r="C67" s="258">
        <v>173.97535020000001</v>
      </c>
      <c r="D67" s="258">
        <v>148.74188330000001</v>
      </c>
      <c r="E67" s="258">
        <v>138.6313686</v>
      </c>
      <c r="F67" s="258">
        <v>106.0549297</v>
      </c>
      <c r="G67" s="258">
        <v>97.774683719999999</v>
      </c>
      <c r="H67" s="258">
        <v>94.250004959999998</v>
      </c>
      <c r="I67" s="258">
        <v>101.62212820000001</v>
      </c>
      <c r="J67" s="258">
        <v>104.4577172</v>
      </c>
      <c r="K67" s="258">
        <v>97.733123559999996</v>
      </c>
      <c r="L67" s="258">
        <v>103.3712543</v>
      </c>
      <c r="M67" s="258">
        <v>127.677148</v>
      </c>
      <c r="N67" s="258">
        <v>145.23652469999999</v>
      </c>
      <c r="O67" s="258">
        <v>169.9309848</v>
      </c>
      <c r="P67" s="258">
        <v>159.60803229999999</v>
      </c>
      <c r="Q67" s="258">
        <v>141.1945407</v>
      </c>
      <c r="R67" s="258">
        <v>109.1725496</v>
      </c>
      <c r="S67" s="258">
        <v>100.922847</v>
      </c>
      <c r="T67" s="258">
        <v>103.27624040000001</v>
      </c>
      <c r="U67" s="258">
        <v>112.4652487</v>
      </c>
      <c r="V67" s="258">
        <v>111.6285776</v>
      </c>
      <c r="W67" s="258">
        <v>103.3450035</v>
      </c>
      <c r="X67" s="258">
        <v>108.02086679999999</v>
      </c>
      <c r="Y67" s="258">
        <v>122.41044119999999</v>
      </c>
      <c r="Z67" s="258">
        <v>141.00863279999999</v>
      </c>
      <c r="AA67" s="258">
        <v>168.65241159999999</v>
      </c>
      <c r="AB67" s="258">
        <v>144.56847099999999</v>
      </c>
      <c r="AC67" s="258">
        <v>128.29199019999999</v>
      </c>
      <c r="AD67" s="258">
        <v>113.4010206</v>
      </c>
      <c r="AE67" s="258">
        <v>106.9669909</v>
      </c>
      <c r="AF67" s="258">
        <v>108.892905</v>
      </c>
      <c r="AG67" s="258">
        <v>119.0853985</v>
      </c>
      <c r="AH67" s="258">
        <v>120.25399059999999</v>
      </c>
      <c r="AI67" s="258">
        <v>105.973949</v>
      </c>
      <c r="AJ67" s="258">
        <v>104.68756980000001</v>
      </c>
      <c r="AK67" s="258">
        <v>117.5257551</v>
      </c>
      <c r="AL67" s="258">
        <v>156.23798540000001</v>
      </c>
      <c r="AM67" s="258">
        <v>157.88797339999999</v>
      </c>
      <c r="AN67" s="258">
        <v>126.6539314</v>
      </c>
      <c r="AO67" s="258">
        <v>137.42041219999999</v>
      </c>
      <c r="AP67" s="258">
        <v>104.4408739</v>
      </c>
      <c r="AQ67" s="258">
        <v>102.95599350000001</v>
      </c>
      <c r="AR67" s="258">
        <v>103.71771579999999</v>
      </c>
      <c r="AS67" s="258">
        <v>115.87092850000001</v>
      </c>
      <c r="AT67" s="258">
        <v>114.3237749</v>
      </c>
      <c r="AU67" s="258">
        <v>104.3413802</v>
      </c>
      <c r="AV67" s="258">
        <v>110.300821</v>
      </c>
      <c r="AW67" s="258">
        <v>127.51202360000001</v>
      </c>
      <c r="AX67" s="258">
        <v>167.05155769999999</v>
      </c>
      <c r="AY67" s="258">
        <v>171.8415</v>
      </c>
      <c r="AZ67" s="258">
        <v>142.69200000000001</v>
      </c>
      <c r="BA67" s="258">
        <v>143.70939999999999</v>
      </c>
      <c r="BB67" s="346">
        <v>113.3839</v>
      </c>
      <c r="BC67" s="346">
        <v>110.59439999999999</v>
      </c>
      <c r="BD67" s="346">
        <v>110.12430000000001</v>
      </c>
      <c r="BE67" s="346">
        <v>119.86060000000001</v>
      </c>
      <c r="BF67" s="346">
        <v>120.72629999999999</v>
      </c>
      <c r="BG67" s="346">
        <v>107.9089</v>
      </c>
      <c r="BH67" s="346">
        <v>114.52119999999999</v>
      </c>
      <c r="BI67" s="346">
        <v>130.38919999999999</v>
      </c>
      <c r="BJ67" s="346">
        <v>161.96889999999999</v>
      </c>
      <c r="BK67" s="346">
        <v>174.8073</v>
      </c>
      <c r="BL67" s="346">
        <v>150.22819999999999</v>
      </c>
      <c r="BM67" s="346">
        <v>143.95920000000001</v>
      </c>
      <c r="BN67" s="346">
        <v>114.9863</v>
      </c>
      <c r="BO67" s="346">
        <v>111.7582</v>
      </c>
      <c r="BP67" s="346">
        <v>111.4267</v>
      </c>
      <c r="BQ67" s="346">
        <v>121.8216</v>
      </c>
      <c r="BR67" s="346">
        <v>122.2971</v>
      </c>
      <c r="BS67" s="346">
        <v>109.7054</v>
      </c>
      <c r="BT67" s="346">
        <v>115.9907</v>
      </c>
      <c r="BU67" s="346">
        <v>130.98439999999999</v>
      </c>
      <c r="BV67" s="346">
        <v>163.02379999999999</v>
      </c>
    </row>
    <row r="68" spans="1:74" ht="11.1" customHeight="1" x14ac:dyDescent="0.2">
      <c r="A68" s="140" t="s">
        <v>280</v>
      </c>
      <c r="B68" s="209" t="s">
        <v>989</v>
      </c>
      <c r="C68" s="258">
        <v>166.01410179999999</v>
      </c>
      <c r="D68" s="258">
        <v>152.10491999999999</v>
      </c>
      <c r="E68" s="258">
        <v>145.148867</v>
      </c>
      <c r="F68" s="258">
        <v>118.3081407</v>
      </c>
      <c r="G68" s="258">
        <v>129.29612259999999</v>
      </c>
      <c r="H68" s="258">
        <v>148.4256657</v>
      </c>
      <c r="I68" s="258">
        <v>161.88482300000001</v>
      </c>
      <c r="J68" s="258">
        <v>160.9397768</v>
      </c>
      <c r="K68" s="258">
        <v>138.67312709999999</v>
      </c>
      <c r="L68" s="258">
        <v>124.4187845</v>
      </c>
      <c r="M68" s="258">
        <v>131.17566099999999</v>
      </c>
      <c r="N68" s="258">
        <v>137.15137419999999</v>
      </c>
      <c r="O68" s="258">
        <v>142.55277860000001</v>
      </c>
      <c r="P68" s="258">
        <v>134.03035170000001</v>
      </c>
      <c r="Q68" s="258">
        <v>118.1201765</v>
      </c>
      <c r="R68" s="258">
        <v>98.883772370000003</v>
      </c>
      <c r="S68" s="258">
        <v>114.8594839</v>
      </c>
      <c r="T68" s="258">
        <v>136.6986503</v>
      </c>
      <c r="U68" s="258">
        <v>150.8639416</v>
      </c>
      <c r="V68" s="258">
        <v>145.48483590000001</v>
      </c>
      <c r="W68" s="258">
        <v>128.63966070000001</v>
      </c>
      <c r="X68" s="258">
        <v>108.4622054</v>
      </c>
      <c r="Y68" s="258">
        <v>99.581735339999994</v>
      </c>
      <c r="Z68" s="258">
        <v>102.14643030000001</v>
      </c>
      <c r="AA68" s="258">
        <v>123.4124142</v>
      </c>
      <c r="AB68" s="258">
        <v>102.56404329999999</v>
      </c>
      <c r="AC68" s="258">
        <v>83.139904430000001</v>
      </c>
      <c r="AD68" s="258">
        <v>80.758370740000004</v>
      </c>
      <c r="AE68" s="258">
        <v>91.736424170000006</v>
      </c>
      <c r="AF68" s="258">
        <v>125.17198519999999</v>
      </c>
      <c r="AG68" s="258">
        <v>145.1951238</v>
      </c>
      <c r="AH68" s="258">
        <v>144.29995629999999</v>
      </c>
      <c r="AI68" s="258">
        <v>123.2215592</v>
      </c>
      <c r="AJ68" s="258">
        <v>109.0433737</v>
      </c>
      <c r="AK68" s="258">
        <v>97.096034099999997</v>
      </c>
      <c r="AL68" s="258">
        <v>128.52225870000001</v>
      </c>
      <c r="AM68" s="258">
        <v>125.56158360000001</v>
      </c>
      <c r="AN68" s="258">
        <v>97.090452200000001</v>
      </c>
      <c r="AO68" s="258">
        <v>98.79432276</v>
      </c>
      <c r="AP68" s="258">
        <v>90.217709499999998</v>
      </c>
      <c r="AQ68" s="258">
        <v>102.4313822</v>
      </c>
      <c r="AR68" s="258">
        <v>116.78674359999999</v>
      </c>
      <c r="AS68" s="258">
        <v>137.5466783</v>
      </c>
      <c r="AT68" s="258">
        <v>130.08298160000001</v>
      </c>
      <c r="AU68" s="258">
        <v>109.6074962</v>
      </c>
      <c r="AV68" s="258">
        <v>102.32197530000001</v>
      </c>
      <c r="AW68" s="258">
        <v>102.9933485</v>
      </c>
      <c r="AX68" s="258">
        <v>117.45013299999999</v>
      </c>
      <c r="AY68" s="258">
        <v>126.46769999999999</v>
      </c>
      <c r="AZ68" s="258">
        <v>97.261300000000006</v>
      </c>
      <c r="BA68" s="258">
        <v>98.530779999999993</v>
      </c>
      <c r="BB68" s="346">
        <v>82.642520000000005</v>
      </c>
      <c r="BC68" s="346">
        <v>95.343029999999999</v>
      </c>
      <c r="BD68" s="346">
        <v>108.2285</v>
      </c>
      <c r="BE68" s="346">
        <v>126.12</v>
      </c>
      <c r="BF68" s="346">
        <v>129.46250000000001</v>
      </c>
      <c r="BG68" s="346">
        <v>104.5904</v>
      </c>
      <c r="BH68" s="346">
        <v>101.1404</v>
      </c>
      <c r="BI68" s="346">
        <v>99.569130000000001</v>
      </c>
      <c r="BJ68" s="346">
        <v>115.6563</v>
      </c>
      <c r="BK68" s="346">
        <v>126.4594</v>
      </c>
      <c r="BL68" s="346">
        <v>103.8244</v>
      </c>
      <c r="BM68" s="346">
        <v>98.963279999999997</v>
      </c>
      <c r="BN68" s="346">
        <v>83.744129999999998</v>
      </c>
      <c r="BO68" s="346">
        <v>94.197140000000005</v>
      </c>
      <c r="BP68" s="346">
        <v>109.3724</v>
      </c>
      <c r="BQ68" s="346">
        <v>125.9761</v>
      </c>
      <c r="BR68" s="346">
        <v>128.18219999999999</v>
      </c>
      <c r="BS68" s="346">
        <v>102.3557</v>
      </c>
      <c r="BT68" s="346">
        <v>100.41160000000001</v>
      </c>
      <c r="BU68" s="346">
        <v>99.203540000000004</v>
      </c>
      <c r="BV68" s="346">
        <v>112.0047</v>
      </c>
    </row>
    <row r="69" spans="1:74" ht="11.1" customHeight="1" x14ac:dyDescent="0.2">
      <c r="A69" s="628" t="s">
        <v>1210</v>
      </c>
      <c r="B69" s="648" t="s">
        <v>1209</v>
      </c>
      <c r="C69" s="326">
        <v>531.9291528</v>
      </c>
      <c r="D69" s="326">
        <v>472.60319779999998</v>
      </c>
      <c r="E69" s="326">
        <v>469.26405590000002</v>
      </c>
      <c r="F69" s="326">
        <v>410.14380310000001</v>
      </c>
      <c r="G69" s="326">
        <v>416.63632269999999</v>
      </c>
      <c r="H69" s="326">
        <v>427.45350860000002</v>
      </c>
      <c r="I69" s="326">
        <v>458.09806680000003</v>
      </c>
      <c r="J69" s="326">
        <v>459.0997193</v>
      </c>
      <c r="K69" s="326">
        <v>423.54996899999998</v>
      </c>
      <c r="L69" s="326">
        <v>426.35539879999999</v>
      </c>
      <c r="M69" s="326">
        <v>447.172619</v>
      </c>
      <c r="N69" s="326">
        <v>477.01995849999997</v>
      </c>
      <c r="O69" s="326">
        <v>505.75897859999998</v>
      </c>
      <c r="P69" s="326">
        <v>471.64542349999999</v>
      </c>
      <c r="Q69" s="326">
        <v>455.82995670000003</v>
      </c>
      <c r="R69" s="326">
        <v>396.58874450000002</v>
      </c>
      <c r="S69" s="326">
        <v>410.97244380000001</v>
      </c>
      <c r="T69" s="326">
        <v>433.18806230000001</v>
      </c>
      <c r="U69" s="326">
        <v>465.74820269999998</v>
      </c>
      <c r="V69" s="326">
        <v>456.95858329999999</v>
      </c>
      <c r="W69" s="326">
        <v>420.41295659999997</v>
      </c>
      <c r="X69" s="326">
        <v>411.09129359999997</v>
      </c>
      <c r="Y69" s="326">
        <v>406.8854915</v>
      </c>
      <c r="Z69" s="326">
        <v>439.0321907</v>
      </c>
      <c r="AA69" s="326">
        <v>482.73511300000001</v>
      </c>
      <c r="AB69" s="326">
        <v>434.20271229999997</v>
      </c>
      <c r="AC69" s="326">
        <v>410.73895599999997</v>
      </c>
      <c r="AD69" s="326">
        <v>383.68506339999999</v>
      </c>
      <c r="AE69" s="326">
        <v>392.14687959999998</v>
      </c>
      <c r="AF69" s="326">
        <v>426.84849229999998</v>
      </c>
      <c r="AG69" s="326">
        <v>461.91473580000002</v>
      </c>
      <c r="AH69" s="326">
        <v>469.3267242</v>
      </c>
      <c r="AI69" s="326">
        <v>420.82362690000002</v>
      </c>
      <c r="AJ69" s="326">
        <v>410.78329050000002</v>
      </c>
      <c r="AK69" s="326">
        <v>407.3009017</v>
      </c>
      <c r="AL69" s="326">
        <v>486.9008824</v>
      </c>
      <c r="AM69" s="326">
        <v>476.73023929999999</v>
      </c>
      <c r="AN69" s="326">
        <v>396.63806920000002</v>
      </c>
      <c r="AO69" s="326">
        <v>437.83638589999998</v>
      </c>
      <c r="AP69" s="326">
        <v>385.1184159</v>
      </c>
      <c r="AQ69" s="326">
        <v>407.37949850000001</v>
      </c>
      <c r="AR69" s="326">
        <v>418.65744189999998</v>
      </c>
      <c r="AS69" s="326">
        <v>454.09135670000001</v>
      </c>
      <c r="AT69" s="326">
        <v>448.41432559999998</v>
      </c>
      <c r="AU69" s="326">
        <v>405.43949880000002</v>
      </c>
      <c r="AV69" s="326">
        <v>410.2210159</v>
      </c>
      <c r="AW69" s="326">
        <v>427.62577169999997</v>
      </c>
      <c r="AX69" s="326">
        <v>485.06434480000001</v>
      </c>
      <c r="AY69" s="326">
        <v>498.18</v>
      </c>
      <c r="AZ69" s="326">
        <v>417.00279999999998</v>
      </c>
      <c r="BA69" s="326">
        <v>442.28980000000001</v>
      </c>
      <c r="BB69" s="363">
        <v>388.26690000000002</v>
      </c>
      <c r="BC69" s="363">
        <v>406.94130000000001</v>
      </c>
      <c r="BD69" s="363">
        <v>415.9375</v>
      </c>
      <c r="BE69" s="363">
        <v>448.86669999999998</v>
      </c>
      <c r="BF69" s="363">
        <v>456.33589999999998</v>
      </c>
      <c r="BG69" s="363">
        <v>407.67230000000001</v>
      </c>
      <c r="BH69" s="363">
        <v>416.6114</v>
      </c>
      <c r="BI69" s="363">
        <v>425.1361</v>
      </c>
      <c r="BJ69" s="363">
        <v>478.3186</v>
      </c>
      <c r="BK69" s="363">
        <v>499.9033</v>
      </c>
      <c r="BL69" s="363">
        <v>435.09539999999998</v>
      </c>
      <c r="BM69" s="363">
        <v>445.62180000000001</v>
      </c>
      <c r="BN69" s="363">
        <v>393.36849999999998</v>
      </c>
      <c r="BO69" s="363">
        <v>409.26389999999998</v>
      </c>
      <c r="BP69" s="363">
        <v>420.45319999999998</v>
      </c>
      <c r="BQ69" s="363">
        <v>453.21019999999999</v>
      </c>
      <c r="BR69" s="363">
        <v>458.5881</v>
      </c>
      <c r="BS69" s="363">
        <v>409.68049999999999</v>
      </c>
      <c r="BT69" s="363">
        <v>419.84820000000002</v>
      </c>
      <c r="BU69" s="363">
        <v>427.18419999999998</v>
      </c>
      <c r="BV69" s="363">
        <v>478.85669999999999</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271"/>
      <c r="BE70" s="271"/>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800" t="s">
        <v>1016</v>
      </c>
      <c r="C71" s="797"/>
      <c r="D71" s="797"/>
      <c r="E71" s="797"/>
      <c r="F71" s="797"/>
      <c r="G71" s="797"/>
      <c r="H71" s="797"/>
      <c r="I71" s="797"/>
      <c r="J71" s="797"/>
      <c r="K71" s="797"/>
      <c r="L71" s="797"/>
      <c r="M71" s="797"/>
      <c r="N71" s="797"/>
      <c r="O71" s="797"/>
      <c r="P71" s="797"/>
      <c r="Q71" s="797"/>
    </row>
    <row r="72" spans="1:74" ht="12" customHeight="1" x14ac:dyDescent="0.2">
      <c r="A72" s="134"/>
      <c r="B72" s="626" t="s">
        <v>1029</v>
      </c>
      <c r="C72" s="625"/>
      <c r="D72" s="625"/>
      <c r="E72" s="625"/>
      <c r="F72" s="625"/>
      <c r="G72" s="625"/>
      <c r="H72" s="625"/>
      <c r="I72" s="625"/>
      <c r="J72" s="625"/>
      <c r="K72" s="625"/>
      <c r="L72" s="625"/>
      <c r="M72" s="625"/>
      <c r="N72" s="625"/>
      <c r="O72" s="625"/>
      <c r="P72" s="625"/>
      <c r="Q72" s="625"/>
    </row>
    <row r="73" spans="1:74" s="468" customFormat="1" ht="12" customHeight="1" x14ac:dyDescent="0.2">
      <c r="A73" s="467"/>
      <c r="B73" s="850" t="s">
        <v>1105</v>
      </c>
      <c r="C73" s="783"/>
      <c r="D73" s="783"/>
      <c r="E73" s="783"/>
      <c r="F73" s="783"/>
      <c r="G73" s="783"/>
      <c r="H73" s="783"/>
      <c r="I73" s="783"/>
      <c r="J73" s="783"/>
      <c r="K73" s="783"/>
      <c r="L73" s="783"/>
      <c r="M73" s="783"/>
      <c r="N73" s="783"/>
      <c r="O73" s="783"/>
      <c r="P73" s="783"/>
      <c r="Q73" s="783"/>
      <c r="AY73" s="512"/>
      <c r="AZ73" s="512"/>
      <c r="BA73" s="512"/>
      <c r="BB73" s="512"/>
      <c r="BC73" s="512"/>
      <c r="BD73" s="718"/>
      <c r="BE73" s="718"/>
      <c r="BF73" s="718"/>
      <c r="BG73" s="512"/>
      <c r="BH73" s="512"/>
      <c r="BI73" s="512"/>
      <c r="BJ73" s="512"/>
    </row>
    <row r="74" spans="1:74" s="468" customFormat="1" ht="12" customHeight="1" x14ac:dyDescent="0.2">
      <c r="A74" s="467"/>
      <c r="B74" s="851" t="s">
        <v>1</v>
      </c>
      <c r="C74" s="783"/>
      <c r="D74" s="783"/>
      <c r="E74" s="783"/>
      <c r="F74" s="783"/>
      <c r="G74" s="783"/>
      <c r="H74" s="783"/>
      <c r="I74" s="783"/>
      <c r="J74" s="783"/>
      <c r="K74" s="783"/>
      <c r="L74" s="783"/>
      <c r="M74" s="783"/>
      <c r="N74" s="783"/>
      <c r="O74" s="783"/>
      <c r="P74" s="783"/>
      <c r="Q74" s="783"/>
      <c r="AY74" s="512"/>
      <c r="AZ74" s="512"/>
      <c r="BA74" s="512"/>
      <c r="BB74" s="512"/>
      <c r="BC74" s="512"/>
      <c r="BD74" s="718"/>
      <c r="BE74" s="718"/>
      <c r="BF74" s="718"/>
      <c r="BG74" s="512"/>
      <c r="BH74" s="512"/>
      <c r="BI74" s="512"/>
      <c r="BJ74" s="512"/>
    </row>
    <row r="75" spans="1:74" s="468" customFormat="1" ht="12" customHeight="1" x14ac:dyDescent="0.2">
      <c r="A75" s="467"/>
      <c r="B75" s="850" t="s">
        <v>1211</v>
      </c>
      <c r="C75" s="783"/>
      <c r="D75" s="783"/>
      <c r="E75" s="783"/>
      <c r="F75" s="783"/>
      <c r="G75" s="783"/>
      <c r="H75" s="783"/>
      <c r="I75" s="783"/>
      <c r="J75" s="783"/>
      <c r="K75" s="783"/>
      <c r="L75" s="783"/>
      <c r="M75" s="783"/>
      <c r="N75" s="783"/>
      <c r="O75" s="783"/>
      <c r="P75" s="783"/>
      <c r="Q75" s="783"/>
      <c r="AY75" s="512"/>
      <c r="AZ75" s="512"/>
      <c r="BA75" s="512"/>
      <c r="BB75" s="512"/>
      <c r="BC75" s="512"/>
      <c r="BD75" s="718"/>
      <c r="BE75" s="718"/>
      <c r="BF75" s="718"/>
      <c r="BG75" s="512"/>
      <c r="BH75" s="512"/>
      <c r="BI75" s="512"/>
      <c r="BJ75" s="512"/>
    </row>
    <row r="76" spans="1:74" s="468" customFormat="1" ht="12" customHeight="1" x14ac:dyDescent="0.2">
      <c r="A76" s="467"/>
      <c r="B76" s="786" t="s">
        <v>1041</v>
      </c>
      <c r="C76" s="787"/>
      <c r="D76" s="787"/>
      <c r="E76" s="787"/>
      <c r="F76" s="787"/>
      <c r="G76" s="787"/>
      <c r="H76" s="787"/>
      <c r="I76" s="787"/>
      <c r="J76" s="787"/>
      <c r="K76" s="787"/>
      <c r="L76" s="787"/>
      <c r="M76" s="787"/>
      <c r="N76" s="787"/>
      <c r="O76" s="787"/>
      <c r="P76" s="787"/>
      <c r="Q76" s="783"/>
      <c r="AY76" s="512"/>
      <c r="AZ76" s="512"/>
      <c r="BA76" s="512"/>
      <c r="BB76" s="512"/>
      <c r="BC76" s="512"/>
      <c r="BD76" s="718"/>
      <c r="BE76" s="718"/>
      <c r="BF76" s="718"/>
      <c r="BG76" s="512"/>
      <c r="BH76" s="512"/>
      <c r="BI76" s="512"/>
      <c r="BJ76" s="512"/>
    </row>
    <row r="77" spans="1:74" s="468" customFormat="1" ht="12" customHeight="1" x14ac:dyDescent="0.2">
      <c r="A77" s="467"/>
      <c r="B77" s="786" t="s">
        <v>2</v>
      </c>
      <c r="C77" s="787"/>
      <c r="D77" s="787"/>
      <c r="E77" s="787"/>
      <c r="F77" s="787"/>
      <c r="G77" s="787"/>
      <c r="H77" s="787"/>
      <c r="I77" s="787"/>
      <c r="J77" s="787"/>
      <c r="K77" s="787"/>
      <c r="L77" s="787"/>
      <c r="M77" s="787"/>
      <c r="N77" s="787"/>
      <c r="O77" s="787"/>
      <c r="P77" s="787"/>
      <c r="Q77" s="783"/>
      <c r="AY77" s="512"/>
      <c r="AZ77" s="512"/>
      <c r="BA77" s="512"/>
      <c r="BB77" s="512"/>
      <c r="BC77" s="512"/>
      <c r="BD77" s="718"/>
      <c r="BE77" s="718"/>
      <c r="BF77" s="718"/>
      <c r="BG77" s="512"/>
      <c r="BH77" s="512"/>
      <c r="BI77" s="512"/>
      <c r="BJ77" s="512"/>
    </row>
    <row r="78" spans="1:74" s="468" customFormat="1" ht="12" customHeight="1" x14ac:dyDescent="0.2">
      <c r="A78" s="467"/>
      <c r="B78" s="781" t="s">
        <v>3</v>
      </c>
      <c r="C78" s="782"/>
      <c r="D78" s="782"/>
      <c r="E78" s="782"/>
      <c r="F78" s="782"/>
      <c r="G78" s="782"/>
      <c r="H78" s="782"/>
      <c r="I78" s="782"/>
      <c r="J78" s="782"/>
      <c r="K78" s="782"/>
      <c r="L78" s="782"/>
      <c r="M78" s="782"/>
      <c r="N78" s="782"/>
      <c r="O78" s="782"/>
      <c r="P78" s="782"/>
      <c r="Q78" s="783"/>
      <c r="AY78" s="512"/>
      <c r="AZ78" s="512"/>
      <c r="BA78" s="512"/>
      <c r="BB78" s="512"/>
      <c r="BC78" s="512"/>
      <c r="BD78" s="718"/>
      <c r="BE78" s="718"/>
      <c r="BF78" s="718"/>
      <c r="BG78" s="512"/>
      <c r="BH78" s="512"/>
      <c r="BI78" s="512"/>
      <c r="BJ78" s="512"/>
    </row>
    <row r="79" spans="1:74" s="468" customFormat="1" ht="12" customHeight="1" x14ac:dyDescent="0.2">
      <c r="A79" s="467"/>
      <c r="B79" s="781" t="s">
        <v>1045</v>
      </c>
      <c r="C79" s="782"/>
      <c r="D79" s="782"/>
      <c r="E79" s="782"/>
      <c r="F79" s="782"/>
      <c r="G79" s="782"/>
      <c r="H79" s="782"/>
      <c r="I79" s="782"/>
      <c r="J79" s="782"/>
      <c r="K79" s="782"/>
      <c r="L79" s="782"/>
      <c r="M79" s="782"/>
      <c r="N79" s="782"/>
      <c r="O79" s="782"/>
      <c r="P79" s="782"/>
      <c r="Q79" s="783"/>
      <c r="AY79" s="512"/>
      <c r="AZ79" s="512"/>
      <c r="BA79" s="512"/>
      <c r="BB79" s="512"/>
      <c r="BC79" s="512"/>
      <c r="BD79" s="718"/>
      <c r="BE79" s="718"/>
      <c r="BF79" s="718"/>
      <c r="BG79" s="512"/>
      <c r="BH79" s="512"/>
      <c r="BI79" s="512"/>
      <c r="BJ79" s="512"/>
    </row>
    <row r="80" spans="1:74" s="468" customFormat="1" ht="12" customHeight="1" x14ac:dyDescent="0.2">
      <c r="A80" s="467"/>
      <c r="B80" s="784" t="s">
        <v>1361</v>
      </c>
      <c r="C80" s="783"/>
      <c r="D80" s="783"/>
      <c r="E80" s="783"/>
      <c r="F80" s="783"/>
      <c r="G80" s="783"/>
      <c r="H80" s="783"/>
      <c r="I80" s="783"/>
      <c r="J80" s="783"/>
      <c r="K80" s="783"/>
      <c r="L80" s="783"/>
      <c r="M80" s="783"/>
      <c r="N80" s="783"/>
      <c r="O80" s="783"/>
      <c r="P80" s="783"/>
      <c r="Q80" s="783"/>
      <c r="AY80" s="512"/>
      <c r="AZ80" s="512"/>
      <c r="BA80" s="512"/>
      <c r="BB80" s="512"/>
      <c r="BC80" s="512"/>
      <c r="BD80" s="718"/>
      <c r="BE80" s="718"/>
      <c r="BF80" s="718"/>
      <c r="BG80" s="512"/>
      <c r="BH80" s="512"/>
      <c r="BI80" s="512"/>
      <c r="BJ80" s="512"/>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D25" sqref="BD25"/>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52" customWidth="1"/>
    <col min="56" max="58" width="7.42578125" style="168" customWidth="1"/>
    <col min="59" max="62" width="7.42578125" style="352" customWidth="1"/>
    <col min="63" max="74" width="7.42578125" style="164" customWidth="1"/>
    <col min="75" max="16384" width="9.5703125" style="164"/>
  </cols>
  <sheetData>
    <row r="1" spans="1:74" ht="13.35" customHeight="1" x14ac:dyDescent="0.2">
      <c r="A1" s="789" t="s">
        <v>995</v>
      </c>
      <c r="B1" s="852" t="s">
        <v>253</v>
      </c>
      <c r="C1" s="853"/>
      <c r="D1" s="853"/>
      <c r="E1" s="853"/>
      <c r="F1" s="853"/>
      <c r="G1" s="853"/>
      <c r="H1" s="853"/>
      <c r="I1" s="853"/>
      <c r="J1" s="853"/>
      <c r="K1" s="853"/>
      <c r="L1" s="853"/>
      <c r="M1" s="853"/>
      <c r="N1" s="853"/>
      <c r="O1" s="853"/>
      <c r="P1" s="853"/>
      <c r="Q1" s="853"/>
      <c r="R1" s="853"/>
      <c r="S1" s="853"/>
      <c r="T1" s="853"/>
      <c r="U1" s="853"/>
      <c r="V1" s="853"/>
      <c r="W1" s="853"/>
      <c r="X1" s="853"/>
      <c r="Y1" s="853"/>
      <c r="Z1" s="853"/>
      <c r="AA1" s="853"/>
      <c r="AB1" s="853"/>
      <c r="AC1" s="853"/>
      <c r="AD1" s="853"/>
      <c r="AE1" s="853"/>
      <c r="AF1" s="853"/>
      <c r="AG1" s="853"/>
      <c r="AH1" s="853"/>
      <c r="AI1" s="853"/>
      <c r="AJ1" s="853"/>
      <c r="AK1" s="853"/>
      <c r="AL1" s="853"/>
      <c r="AM1" s="163"/>
    </row>
    <row r="2" spans="1:74" s="165" customFormat="1" ht="12.75" x14ac:dyDescent="0.2">
      <c r="A2" s="790"/>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0"/>
      <c r="AY2" s="508"/>
      <c r="AZ2" s="508"/>
      <c r="BA2" s="508"/>
      <c r="BB2" s="508"/>
      <c r="BC2" s="508"/>
      <c r="BD2" s="719"/>
      <c r="BE2" s="719"/>
      <c r="BF2" s="719"/>
      <c r="BG2" s="508"/>
      <c r="BH2" s="508"/>
      <c r="BI2" s="508"/>
      <c r="BJ2" s="508"/>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47"/>
      <c r="B5" s="166" t="s">
        <v>1148</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167"/>
      <c r="BE5" s="167"/>
      <c r="BF5" s="167"/>
      <c r="BG5" s="167"/>
      <c r="BH5" s="167"/>
      <c r="BI5" s="167"/>
      <c r="BJ5" s="418"/>
      <c r="BK5" s="418"/>
      <c r="BL5" s="418"/>
      <c r="BM5" s="418"/>
      <c r="BN5" s="418"/>
      <c r="BO5" s="418"/>
      <c r="BP5" s="418"/>
      <c r="BQ5" s="418"/>
      <c r="BR5" s="418"/>
      <c r="BS5" s="418"/>
      <c r="BT5" s="418"/>
      <c r="BU5" s="418"/>
      <c r="BV5" s="418"/>
    </row>
    <row r="6" spans="1:74" ht="11.1" customHeight="1" x14ac:dyDescent="0.2">
      <c r="A6" s="148" t="s">
        <v>884</v>
      </c>
      <c r="B6" s="210" t="s">
        <v>568</v>
      </c>
      <c r="C6" s="240">
        <v>838.86177081000005</v>
      </c>
      <c r="D6" s="240">
        <v>837.87508175000005</v>
      </c>
      <c r="E6" s="240">
        <v>838.05681025000001</v>
      </c>
      <c r="F6" s="240">
        <v>839.68342809000001</v>
      </c>
      <c r="G6" s="240">
        <v>841.99463785</v>
      </c>
      <c r="H6" s="240">
        <v>845.26691133999998</v>
      </c>
      <c r="I6" s="240">
        <v>851.68807859000003</v>
      </c>
      <c r="J6" s="240">
        <v>855.24160697000002</v>
      </c>
      <c r="K6" s="240">
        <v>858.11532652000005</v>
      </c>
      <c r="L6" s="240">
        <v>859.78423593000002</v>
      </c>
      <c r="M6" s="240">
        <v>861.69208881999998</v>
      </c>
      <c r="N6" s="240">
        <v>863.31388389000006</v>
      </c>
      <c r="O6" s="240">
        <v>863.54795410999998</v>
      </c>
      <c r="P6" s="240">
        <v>865.42388377999998</v>
      </c>
      <c r="Q6" s="240">
        <v>867.84000588000004</v>
      </c>
      <c r="R6" s="240">
        <v>873.02824029999999</v>
      </c>
      <c r="S6" s="240">
        <v>874.85080736999998</v>
      </c>
      <c r="T6" s="240">
        <v>875.53962694999996</v>
      </c>
      <c r="U6" s="240">
        <v>871.96322350000003</v>
      </c>
      <c r="V6" s="240">
        <v>872.73315480999997</v>
      </c>
      <c r="W6" s="240">
        <v>874.71794531</v>
      </c>
      <c r="X6" s="240">
        <v>881.55828696000003</v>
      </c>
      <c r="Y6" s="240">
        <v>883.24227687999996</v>
      </c>
      <c r="Z6" s="240">
        <v>883.41060703000005</v>
      </c>
      <c r="AA6" s="240">
        <v>878.94349522000005</v>
      </c>
      <c r="AB6" s="240">
        <v>878.42034247000004</v>
      </c>
      <c r="AC6" s="240">
        <v>878.72136660000001</v>
      </c>
      <c r="AD6" s="240">
        <v>880.47252286000003</v>
      </c>
      <c r="AE6" s="240">
        <v>881.95243429000004</v>
      </c>
      <c r="AF6" s="240">
        <v>883.78705614</v>
      </c>
      <c r="AG6" s="240">
        <v>888.15443592999998</v>
      </c>
      <c r="AH6" s="240">
        <v>889.06494298999996</v>
      </c>
      <c r="AI6" s="240">
        <v>888.69662482000001</v>
      </c>
      <c r="AJ6" s="240">
        <v>884.00305069000001</v>
      </c>
      <c r="AK6" s="240">
        <v>883.36190514999998</v>
      </c>
      <c r="AL6" s="240">
        <v>883.72675745000004</v>
      </c>
      <c r="AM6" s="240">
        <v>886.32994514999996</v>
      </c>
      <c r="AN6" s="240">
        <v>887.78253995</v>
      </c>
      <c r="AO6" s="240">
        <v>889.31687941999996</v>
      </c>
      <c r="AP6" s="240">
        <v>890.59670016999996</v>
      </c>
      <c r="AQ6" s="240">
        <v>892.54672650999998</v>
      </c>
      <c r="AR6" s="240">
        <v>894.83069507000005</v>
      </c>
      <c r="AS6" s="240">
        <v>898.33087262000004</v>
      </c>
      <c r="AT6" s="240">
        <v>900.62102549999997</v>
      </c>
      <c r="AU6" s="240">
        <v>902.58342048999998</v>
      </c>
      <c r="AV6" s="240">
        <v>904.12971527000002</v>
      </c>
      <c r="AW6" s="240">
        <v>905.50285123000003</v>
      </c>
      <c r="AX6" s="240">
        <v>906.61448604999998</v>
      </c>
      <c r="AY6" s="240">
        <v>906.52984506999996</v>
      </c>
      <c r="AZ6" s="240">
        <v>907.81955858000003</v>
      </c>
      <c r="BA6" s="240">
        <v>909.54885192999996</v>
      </c>
      <c r="BB6" s="333">
        <v>912.31410000000005</v>
      </c>
      <c r="BC6" s="333">
        <v>914.47529999999995</v>
      </c>
      <c r="BD6" s="333">
        <v>916.62869999999998</v>
      </c>
      <c r="BE6" s="333">
        <v>918.90449999999998</v>
      </c>
      <c r="BF6" s="333">
        <v>920.94489999999996</v>
      </c>
      <c r="BG6" s="333">
        <v>922.88</v>
      </c>
      <c r="BH6" s="333">
        <v>924.66830000000004</v>
      </c>
      <c r="BI6" s="333">
        <v>926.42370000000005</v>
      </c>
      <c r="BJ6" s="333">
        <v>928.10490000000004</v>
      </c>
      <c r="BK6" s="333">
        <v>929.6644</v>
      </c>
      <c r="BL6" s="333">
        <v>931.23249999999996</v>
      </c>
      <c r="BM6" s="333">
        <v>932.76179999999999</v>
      </c>
      <c r="BN6" s="333">
        <v>934.22190000000001</v>
      </c>
      <c r="BO6" s="333">
        <v>935.69669999999996</v>
      </c>
      <c r="BP6" s="333">
        <v>937.15570000000002</v>
      </c>
      <c r="BQ6" s="333">
        <v>938.5213</v>
      </c>
      <c r="BR6" s="333">
        <v>940.0068</v>
      </c>
      <c r="BS6" s="333">
        <v>941.53459999999995</v>
      </c>
      <c r="BT6" s="333">
        <v>943.10469999999998</v>
      </c>
      <c r="BU6" s="333">
        <v>944.71709999999996</v>
      </c>
      <c r="BV6" s="333">
        <v>946.37189999999998</v>
      </c>
    </row>
    <row r="7" spans="1:74" ht="11.1" customHeight="1" x14ac:dyDescent="0.2">
      <c r="A7" s="148" t="s">
        <v>885</v>
      </c>
      <c r="B7" s="210" t="s">
        <v>601</v>
      </c>
      <c r="C7" s="240">
        <v>2380.9604233</v>
      </c>
      <c r="D7" s="240">
        <v>2379.4687118000002</v>
      </c>
      <c r="E7" s="240">
        <v>2380.7743177000002</v>
      </c>
      <c r="F7" s="240">
        <v>2386.7981619000002</v>
      </c>
      <c r="G7" s="240">
        <v>2392.2577117000001</v>
      </c>
      <c r="H7" s="240">
        <v>2399.0738882999999</v>
      </c>
      <c r="I7" s="240">
        <v>2409.9429897999999</v>
      </c>
      <c r="J7" s="240">
        <v>2417.4501958000001</v>
      </c>
      <c r="K7" s="240">
        <v>2424.2918046</v>
      </c>
      <c r="L7" s="240">
        <v>2432.4975906</v>
      </c>
      <c r="M7" s="240">
        <v>2436.4856743999999</v>
      </c>
      <c r="N7" s="240">
        <v>2438.2858304000001</v>
      </c>
      <c r="O7" s="240">
        <v>2430.6280830000001</v>
      </c>
      <c r="P7" s="240">
        <v>2433.5048649999999</v>
      </c>
      <c r="Q7" s="240">
        <v>2439.646201</v>
      </c>
      <c r="R7" s="240">
        <v>2456.3513533999999</v>
      </c>
      <c r="S7" s="240">
        <v>2463.5473502</v>
      </c>
      <c r="T7" s="240">
        <v>2468.5334539</v>
      </c>
      <c r="U7" s="240">
        <v>2472.2736146000002</v>
      </c>
      <c r="V7" s="240">
        <v>2472.1169696000002</v>
      </c>
      <c r="W7" s="240">
        <v>2469.0274688999998</v>
      </c>
      <c r="X7" s="240">
        <v>2455.6877786</v>
      </c>
      <c r="Y7" s="240">
        <v>2452.2205669999998</v>
      </c>
      <c r="Z7" s="240">
        <v>2451.3085000000001</v>
      </c>
      <c r="AA7" s="240">
        <v>2455.6761707000001</v>
      </c>
      <c r="AB7" s="240">
        <v>2457.8309485999998</v>
      </c>
      <c r="AC7" s="240">
        <v>2460.4974265999999</v>
      </c>
      <c r="AD7" s="240">
        <v>2465.8511023999999</v>
      </c>
      <c r="AE7" s="240">
        <v>2467.9093573</v>
      </c>
      <c r="AF7" s="240">
        <v>2468.8476891</v>
      </c>
      <c r="AG7" s="240">
        <v>2465.6456880000001</v>
      </c>
      <c r="AH7" s="240">
        <v>2466.6094806000001</v>
      </c>
      <c r="AI7" s="240">
        <v>2468.7186572000001</v>
      </c>
      <c r="AJ7" s="240">
        <v>2473.9626558999998</v>
      </c>
      <c r="AK7" s="240">
        <v>2476.8705221</v>
      </c>
      <c r="AL7" s="240">
        <v>2479.4316939</v>
      </c>
      <c r="AM7" s="240">
        <v>2480.3181644000001</v>
      </c>
      <c r="AN7" s="240">
        <v>2483.1819523999998</v>
      </c>
      <c r="AO7" s="240">
        <v>2486.6950510000001</v>
      </c>
      <c r="AP7" s="240">
        <v>2490.5335922999998</v>
      </c>
      <c r="AQ7" s="240">
        <v>2495.5882133999999</v>
      </c>
      <c r="AR7" s="240">
        <v>2501.5350462000001</v>
      </c>
      <c r="AS7" s="240">
        <v>2510.8726846999998</v>
      </c>
      <c r="AT7" s="240">
        <v>2516.7299954999999</v>
      </c>
      <c r="AU7" s="240">
        <v>2521.6055723999998</v>
      </c>
      <c r="AV7" s="240">
        <v>2524.7850678999998</v>
      </c>
      <c r="AW7" s="240">
        <v>2528.2329380000001</v>
      </c>
      <c r="AX7" s="240">
        <v>2531.2348351999999</v>
      </c>
      <c r="AY7" s="240">
        <v>2531.7385344999998</v>
      </c>
      <c r="AZ7" s="240">
        <v>2535.3876544</v>
      </c>
      <c r="BA7" s="240">
        <v>2540.1299699000001</v>
      </c>
      <c r="BB7" s="333">
        <v>2547.4699999999998</v>
      </c>
      <c r="BC7" s="333">
        <v>2553.27</v>
      </c>
      <c r="BD7" s="333">
        <v>2559.0349999999999</v>
      </c>
      <c r="BE7" s="333">
        <v>2564.962</v>
      </c>
      <c r="BF7" s="333">
        <v>2570.5079999999998</v>
      </c>
      <c r="BG7" s="333">
        <v>2575.8719999999998</v>
      </c>
      <c r="BH7" s="333">
        <v>2581.4299999999998</v>
      </c>
      <c r="BI7" s="333">
        <v>2586.1460000000002</v>
      </c>
      <c r="BJ7" s="333">
        <v>2590.395</v>
      </c>
      <c r="BK7" s="333">
        <v>2593.4899999999998</v>
      </c>
      <c r="BL7" s="333">
        <v>2597.3240000000001</v>
      </c>
      <c r="BM7" s="333">
        <v>2601.2089999999998</v>
      </c>
      <c r="BN7" s="333">
        <v>2605.431</v>
      </c>
      <c r="BO7" s="333">
        <v>2609.2040000000002</v>
      </c>
      <c r="BP7" s="333">
        <v>2612.8139999999999</v>
      </c>
      <c r="BQ7" s="333">
        <v>2615.913</v>
      </c>
      <c r="BR7" s="333">
        <v>2619.4560000000001</v>
      </c>
      <c r="BS7" s="333">
        <v>2623.0970000000002</v>
      </c>
      <c r="BT7" s="333">
        <v>2626.8359999999998</v>
      </c>
      <c r="BU7" s="333">
        <v>2630.6709999999998</v>
      </c>
      <c r="BV7" s="333">
        <v>2634.605</v>
      </c>
    </row>
    <row r="8" spans="1:74" ht="11.1" customHeight="1" x14ac:dyDescent="0.2">
      <c r="A8" s="148" t="s">
        <v>886</v>
      </c>
      <c r="B8" s="210" t="s">
        <v>569</v>
      </c>
      <c r="C8" s="240">
        <v>2185.6907001</v>
      </c>
      <c r="D8" s="240">
        <v>2188.0856990000002</v>
      </c>
      <c r="E8" s="240">
        <v>2194.5601191000001</v>
      </c>
      <c r="F8" s="240">
        <v>2211.4739361000002</v>
      </c>
      <c r="G8" s="240">
        <v>2221.3372165999999</v>
      </c>
      <c r="H8" s="240">
        <v>2230.5099363999998</v>
      </c>
      <c r="I8" s="240">
        <v>2241.9263900999999</v>
      </c>
      <c r="J8" s="240">
        <v>2247.5172674999999</v>
      </c>
      <c r="K8" s="240">
        <v>2250.2168633000001</v>
      </c>
      <c r="L8" s="240">
        <v>2245.657256</v>
      </c>
      <c r="M8" s="240">
        <v>2245.8502293000001</v>
      </c>
      <c r="N8" s="240">
        <v>2246.427862</v>
      </c>
      <c r="O8" s="240">
        <v>2246.8672102</v>
      </c>
      <c r="P8" s="240">
        <v>2248.6063693999999</v>
      </c>
      <c r="Q8" s="240">
        <v>2251.1223957000002</v>
      </c>
      <c r="R8" s="240">
        <v>2255.1960496000002</v>
      </c>
      <c r="S8" s="240">
        <v>2258.6802401</v>
      </c>
      <c r="T8" s="240">
        <v>2262.3557274999998</v>
      </c>
      <c r="U8" s="240">
        <v>2267.3997515999999</v>
      </c>
      <c r="V8" s="240">
        <v>2270.5749030000002</v>
      </c>
      <c r="W8" s="240">
        <v>2273.0584214999999</v>
      </c>
      <c r="X8" s="240">
        <v>2274.9798366999999</v>
      </c>
      <c r="Y8" s="240">
        <v>2275.9829421999998</v>
      </c>
      <c r="Z8" s="240">
        <v>2276.1972676999999</v>
      </c>
      <c r="AA8" s="240">
        <v>2272.0832568999999</v>
      </c>
      <c r="AB8" s="240">
        <v>2273.3746891000001</v>
      </c>
      <c r="AC8" s="240">
        <v>2276.5320084</v>
      </c>
      <c r="AD8" s="240">
        <v>2283.5211579000002</v>
      </c>
      <c r="AE8" s="240">
        <v>2288.9357936000001</v>
      </c>
      <c r="AF8" s="240">
        <v>2294.7418588</v>
      </c>
      <c r="AG8" s="240">
        <v>2302.5698569000001</v>
      </c>
      <c r="AH8" s="240">
        <v>2307.9359035000002</v>
      </c>
      <c r="AI8" s="240">
        <v>2312.4705020000001</v>
      </c>
      <c r="AJ8" s="240">
        <v>2316.7558825999999</v>
      </c>
      <c r="AK8" s="240">
        <v>2319.1909123999999</v>
      </c>
      <c r="AL8" s="240">
        <v>2320.3578213999999</v>
      </c>
      <c r="AM8" s="240">
        <v>2315.9689431000002</v>
      </c>
      <c r="AN8" s="240">
        <v>2317.8153607999998</v>
      </c>
      <c r="AO8" s="240">
        <v>2321.6094076999998</v>
      </c>
      <c r="AP8" s="240">
        <v>2329.7217074999999</v>
      </c>
      <c r="AQ8" s="240">
        <v>2335.6330453</v>
      </c>
      <c r="AR8" s="240">
        <v>2341.7140445999999</v>
      </c>
      <c r="AS8" s="240">
        <v>2349.3518327000002</v>
      </c>
      <c r="AT8" s="240">
        <v>2354.7318098999999</v>
      </c>
      <c r="AU8" s="240">
        <v>2359.2411032</v>
      </c>
      <c r="AV8" s="240">
        <v>2362.1718193000002</v>
      </c>
      <c r="AW8" s="240">
        <v>2365.4706652999998</v>
      </c>
      <c r="AX8" s="240">
        <v>2368.4297476000002</v>
      </c>
      <c r="AY8" s="240">
        <v>2369.6348085</v>
      </c>
      <c r="AZ8" s="240">
        <v>2372.9750567999999</v>
      </c>
      <c r="BA8" s="240">
        <v>2377.0362349000002</v>
      </c>
      <c r="BB8" s="333">
        <v>2382.5770000000002</v>
      </c>
      <c r="BC8" s="333">
        <v>2387.511</v>
      </c>
      <c r="BD8" s="333">
        <v>2392.5970000000002</v>
      </c>
      <c r="BE8" s="333">
        <v>2398.2489999999998</v>
      </c>
      <c r="BF8" s="333">
        <v>2403.3290000000002</v>
      </c>
      <c r="BG8" s="333">
        <v>2408.25</v>
      </c>
      <c r="BH8" s="333">
        <v>2412.819</v>
      </c>
      <c r="BI8" s="333">
        <v>2417.5700000000002</v>
      </c>
      <c r="BJ8" s="333">
        <v>2422.31</v>
      </c>
      <c r="BK8" s="333">
        <v>2427.402</v>
      </c>
      <c r="BL8" s="333">
        <v>2431.8449999999998</v>
      </c>
      <c r="BM8" s="333">
        <v>2436.002</v>
      </c>
      <c r="BN8" s="333">
        <v>2439.69</v>
      </c>
      <c r="BO8" s="333">
        <v>2443.4160000000002</v>
      </c>
      <c r="BP8" s="333">
        <v>2446.9969999999998</v>
      </c>
      <c r="BQ8" s="333">
        <v>2450.2359999999999</v>
      </c>
      <c r="BR8" s="333">
        <v>2453.6689999999999</v>
      </c>
      <c r="BS8" s="333">
        <v>2457.1030000000001</v>
      </c>
      <c r="BT8" s="333">
        <v>2460.5360000000001</v>
      </c>
      <c r="BU8" s="333">
        <v>2463.9690000000001</v>
      </c>
      <c r="BV8" s="333">
        <v>2467.402</v>
      </c>
    </row>
    <row r="9" spans="1:74" ht="11.1" customHeight="1" x14ac:dyDescent="0.2">
      <c r="A9" s="148" t="s">
        <v>887</v>
      </c>
      <c r="B9" s="210" t="s">
        <v>570</v>
      </c>
      <c r="C9" s="240">
        <v>1019.9571373</v>
      </c>
      <c r="D9" s="240">
        <v>1021.6590138</v>
      </c>
      <c r="E9" s="240">
        <v>1025.2030437999999</v>
      </c>
      <c r="F9" s="240">
        <v>1033.8462016999999</v>
      </c>
      <c r="G9" s="240">
        <v>1038.6318074000001</v>
      </c>
      <c r="H9" s="240">
        <v>1042.8168355</v>
      </c>
      <c r="I9" s="240">
        <v>1046.5663211000001</v>
      </c>
      <c r="J9" s="240">
        <v>1049.4264177</v>
      </c>
      <c r="K9" s="240">
        <v>1051.5621604</v>
      </c>
      <c r="L9" s="240">
        <v>1052.4043263999999</v>
      </c>
      <c r="M9" s="240">
        <v>1053.5182783</v>
      </c>
      <c r="N9" s="240">
        <v>1054.3347934000001</v>
      </c>
      <c r="O9" s="240">
        <v>1054.0030036999999</v>
      </c>
      <c r="P9" s="240">
        <v>1054.8627961</v>
      </c>
      <c r="Q9" s="240">
        <v>1056.0633025</v>
      </c>
      <c r="R9" s="240">
        <v>1058.3670916999999</v>
      </c>
      <c r="S9" s="240">
        <v>1059.6770999</v>
      </c>
      <c r="T9" s="240">
        <v>1060.7558958</v>
      </c>
      <c r="U9" s="240">
        <v>1061.4471867</v>
      </c>
      <c r="V9" s="240">
        <v>1062.1807773999999</v>
      </c>
      <c r="W9" s="240">
        <v>1062.8003753</v>
      </c>
      <c r="X9" s="240">
        <v>1064.3853395000001</v>
      </c>
      <c r="Y9" s="240">
        <v>1063.9674322999999</v>
      </c>
      <c r="Z9" s="240">
        <v>1062.6260127999999</v>
      </c>
      <c r="AA9" s="240">
        <v>1056.7743296000001</v>
      </c>
      <c r="AB9" s="240">
        <v>1056.2759492</v>
      </c>
      <c r="AC9" s="240">
        <v>1057.5441202</v>
      </c>
      <c r="AD9" s="240">
        <v>1063.4171117000001</v>
      </c>
      <c r="AE9" s="240">
        <v>1066.0896832999999</v>
      </c>
      <c r="AF9" s="240">
        <v>1068.4001042</v>
      </c>
      <c r="AG9" s="240">
        <v>1070.2167876999999</v>
      </c>
      <c r="AH9" s="240">
        <v>1071.9015973</v>
      </c>
      <c r="AI9" s="240">
        <v>1073.3229463</v>
      </c>
      <c r="AJ9" s="240">
        <v>1075.4189466</v>
      </c>
      <c r="AK9" s="240">
        <v>1075.6097904000001</v>
      </c>
      <c r="AL9" s="240">
        <v>1074.8335896999999</v>
      </c>
      <c r="AM9" s="240">
        <v>1070.2776750999999</v>
      </c>
      <c r="AN9" s="240">
        <v>1069.6768873000001</v>
      </c>
      <c r="AO9" s="240">
        <v>1070.2185571</v>
      </c>
      <c r="AP9" s="240">
        <v>1073.2867470000001</v>
      </c>
      <c r="AQ9" s="240">
        <v>1075.0752848</v>
      </c>
      <c r="AR9" s="240">
        <v>1076.9682333000001</v>
      </c>
      <c r="AS9" s="240">
        <v>1079.2497934</v>
      </c>
      <c r="AT9" s="240">
        <v>1081.1384121000001</v>
      </c>
      <c r="AU9" s="240">
        <v>1082.9182906000001</v>
      </c>
      <c r="AV9" s="240">
        <v>1084.7616641</v>
      </c>
      <c r="AW9" s="240">
        <v>1086.1948857</v>
      </c>
      <c r="AX9" s="240">
        <v>1087.3901905</v>
      </c>
      <c r="AY9" s="240">
        <v>1087.4464416000001</v>
      </c>
      <c r="AZ9" s="240">
        <v>1088.841766</v>
      </c>
      <c r="BA9" s="240">
        <v>1090.6750265999999</v>
      </c>
      <c r="BB9" s="333">
        <v>1093.502</v>
      </c>
      <c r="BC9" s="333">
        <v>1095.7940000000001</v>
      </c>
      <c r="BD9" s="333">
        <v>1098.107</v>
      </c>
      <c r="BE9" s="333">
        <v>1100.4449999999999</v>
      </c>
      <c r="BF9" s="333">
        <v>1102.797</v>
      </c>
      <c r="BG9" s="333">
        <v>1105.1669999999999</v>
      </c>
      <c r="BH9" s="333">
        <v>1107.78</v>
      </c>
      <c r="BI9" s="333">
        <v>1110.0170000000001</v>
      </c>
      <c r="BJ9" s="333">
        <v>1112.104</v>
      </c>
      <c r="BK9" s="333">
        <v>1113.92</v>
      </c>
      <c r="BL9" s="333">
        <v>1115.797</v>
      </c>
      <c r="BM9" s="333">
        <v>1117.614</v>
      </c>
      <c r="BN9" s="333">
        <v>1119.307</v>
      </c>
      <c r="BO9" s="333">
        <v>1121.0530000000001</v>
      </c>
      <c r="BP9" s="333">
        <v>1122.787</v>
      </c>
      <c r="BQ9" s="333">
        <v>1124.472</v>
      </c>
      <c r="BR9" s="333">
        <v>1126.212</v>
      </c>
      <c r="BS9" s="333">
        <v>1127.9680000000001</v>
      </c>
      <c r="BT9" s="333">
        <v>1129.741</v>
      </c>
      <c r="BU9" s="333">
        <v>1131.5309999999999</v>
      </c>
      <c r="BV9" s="333">
        <v>1133.338</v>
      </c>
    </row>
    <row r="10" spans="1:74" ht="11.1" customHeight="1" x14ac:dyDescent="0.2">
      <c r="A10" s="148" t="s">
        <v>888</v>
      </c>
      <c r="B10" s="210" t="s">
        <v>571</v>
      </c>
      <c r="C10" s="240">
        <v>2784.0808874999998</v>
      </c>
      <c r="D10" s="240">
        <v>2786.9634654000001</v>
      </c>
      <c r="E10" s="240">
        <v>2793.1858031000002</v>
      </c>
      <c r="F10" s="240">
        <v>2807.9501002000002</v>
      </c>
      <c r="G10" s="240">
        <v>2816.9503074999998</v>
      </c>
      <c r="H10" s="240">
        <v>2825.3886246000002</v>
      </c>
      <c r="I10" s="240">
        <v>2834.5983126000001</v>
      </c>
      <c r="J10" s="240">
        <v>2840.9129038000001</v>
      </c>
      <c r="K10" s="240">
        <v>2845.6656592999998</v>
      </c>
      <c r="L10" s="240">
        <v>2843.7400828999998</v>
      </c>
      <c r="M10" s="240">
        <v>2849.2065388999999</v>
      </c>
      <c r="N10" s="240">
        <v>2856.9485312000002</v>
      </c>
      <c r="O10" s="240">
        <v>2871.2665505</v>
      </c>
      <c r="P10" s="240">
        <v>2880.3342474999999</v>
      </c>
      <c r="Q10" s="240">
        <v>2888.4521128000001</v>
      </c>
      <c r="R10" s="240">
        <v>2895.0792531000002</v>
      </c>
      <c r="S10" s="240">
        <v>2901.7031249000001</v>
      </c>
      <c r="T10" s="240">
        <v>2907.782835</v>
      </c>
      <c r="U10" s="240">
        <v>2912.7101843</v>
      </c>
      <c r="V10" s="240">
        <v>2918.1577201999999</v>
      </c>
      <c r="W10" s="240">
        <v>2923.5172435999998</v>
      </c>
      <c r="X10" s="240">
        <v>2930.8776962000002</v>
      </c>
      <c r="Y10" s="240">
        <v>2934.4944885</v>
      </c>
      <c r="Z10" s="240">
        <v>2936.4565619999998</v>
      </c>
      <c r="AA10" s="240">
        <v>2932.0373694</v>
      </c>
      <c r="AB10" s="240">
        <v>2934.2349162</v>
      </c>
      <c r="AC10" s="240">
        <v>2938.3226550999998</v>
      </c>
      <c r="AD10" s="240">
        <v>2945.7315733999999</v>
      </c>
      <c r="AE10" s="240">
        <v>2952.5264554</v>
      </c>
      <c r="AF10" s="240">
        <v>2960.1382887999998</v>
      </c>
      <c r="AG10" s="240">
        <v>2970.4516657999998</v>
      </c>
      <c r="AH10" s="240">
        <v>2978.2839574</v>
      </c>
      <c r="AI10" s="240">
        <v>2985.5197561</v>
      </c>
      <c r="AJ10" s="240">
        <v>2992.8929595999998</v>
      </c>
      <c r="AK10" s="240">
        <v>2998.3853488</v>
      </c>
      <c r="AL10" s="240">
        <v>3002.7308217</v>
      </c>
      <c r="AM10" s="240">
        <v>3002.5873809999998</v>
      </c>
      <c r="AN10" s="240">
        <v>3007.1455190000001</v>
      </c>
      <c r="AO10" s="240">
        <v>3013.0632386000002</v>
      </c>
      <c r="AP10" s="240">
        <v>3022.3704235999999</v>
      </c>
      <c r="AQ10" s="240">
        <v>3029.4848932</v>
      </c>
      <c r="AR10" s="240">
        <v>3036.4365312999998</v>
      </c>
      <c r="AS10" s="240">
        <v>3043.3142231000002</v>
      </c>
      <c r="AT10" s="240">
        <v>3049.8735344000002</v>
      </c>
      <c r="AU10" s="240">
        <v>3056.2033502999998</v>
      </c>
      <c r="AV10" s="240">
        <v>3062.3151305000001</v>
      </c>
      <c r="AW10" s="240">
        <v>3068.1773612000002</v>
      </c>
      <c r="AX10" s="240">
        <v>3073.8015018999999</v>
      </c>
      <c r="AY10" s="240">
        <v>3077.6006917</v>
      </c>
      <c r="AZ10" s="240">
        <v>3083.9387984</v>
      </c>
      <c r="BA10" s="240">
        <v>3091.2289608999999</v>
      </c>
      <c r="BB10" s="333">
        <v>3100.5709999999999</v>
      </c>
      <c r="BC10" s="333">
        <v>3108.94</v>
      </c>
      <c r="BD10" s="333">
        <v>3117.4369999999999</v>
      </c>
      <c r="BE10" s="333">
        <v>3126.2959999999998</v>
      </c>
      <c r="BF10" s="333">
        <v>3134.87</v>
      </c>
      <c r="BG10" s="333">
        <v>3143.393</v>
      </c>
      <c r="BH10" s="333">
        <v>3151.942</v>
      </c>
      <c r="BI10" s="333">
        <v>3160.3090000000002</v>
      </c>
      <c r="BJ10" s="333">
        <v>3168.5709999999999</v>
      </c>
      <c r="BK10" s="333">
        <v>3177.2669999999998</v>
      </c>
      <c r="BL10" s="333">
        <v>3184.9110000000001</v>
      </c>
      <c r="BM10" s="333">
        <v>3192.0439999999999</v>
      </c>
      <c r="BN10" s="333">
        <v>3198.2559999999999</v>
      </c>
      <c r="BO10" s="333">
        <v>3204.674</v>
      </c>
      <c r="BP10" s="333">
        <v>3210.8879999999999</v>
      </c>
      <c r="BQ10" s="333">
        <v>3216.567</v>
      </c>
      <c r="BR10" s="333">
        <v>3222.623</v>
      </c>
      <c r="BS10" s="333">
        <v>3228.7240000000002</v>
      </c>
      <c r="BT10" s="333">
        <v>3234.8710000000001</v>
      </c>
      <c r="BU10" s="333">
        <v>3241.0619999999999</v>
      </c>
      <c r="BV10" s="333">
        <v>3247.2979999999998</v>
      </c>
    </row>
    <row r="11" spans="1:74" ht="11.1" customHeight="1" x14ac:dyDescent="0.2">
      <c r="A11" s="148" t="s">
        <v>889</v>
      </c>
      <c r="B11" s="210" t="s">
        <v>572</v>
      </c>
      <c r="C11" s="240">
        <v>716.64705045999995</v>
      </c>
      <c r="D11" s="240">
        <v>716.76777921999997</v>
      </c>
      <c r="E11" s="240">
        <v>717.90568724000002</v>
      </c>
      <c r="F11" s="240">
        <v>721.90184192000004</v>
      </c>
      <c r="G11" s="240">
        <v>723.69330789000003</v>
      </c>
      <c r="H11" s="240">
        <v>725.12115255000003</v>
      </c>
      <c r="I11" s="240">
        <v>726.12176295999996</v>
      </c>
      <c r="J11" s="240">
        <v>726.87007473000006</v>
      </c>
      <c r="K11" s="240">
        <v>727.30247491</v>
      </c>
      <c r="L11" s="240">
        <v>726.70410708999998</v>
      </c>
      <c r="M11" s="240">
        <v>727.04082639000001</v>
      </c>
      <c r="N11" s="240">
        <v>727.59777641000005</v>
      </c>
      <c r="O11" s="240">
        <v>728.01678998</v>
      </c>
      <c r="P11" s="240">
        <v>729.28282680999996</v>
      </c>
      <c r="Q11" s="240">
        <v>731.03771971000003</v>
      </c>
      <c r="R11" s="240">
        <v>734.27560578999999</v>
      </c>
      <c r="S11" s="240">
        <v>736.26260806000005</v>
      </c>
      <c r="T11" s="240">
        <v>737.99286358999996</v>
      </c>
      <c r="U11" s="240">
        <v>739.39981387</v>
      </c>
      <c r="V11" s="240">
        <v>740.66649484000004</v>
      </c>
      <c r="W11" s="240">
        <v>741.72634797000001</v>
      </c>
      <c r="X11" s="240">
        <v>742.67066460000001</v>
      </c>
      <c r="Y11" s="240">
        <v>743.24839354999995</v>
      </c>
      <c r="Z11" s="240">
        <v>743.55082616000004</v>
      </c>
      <c r="AA11" s="240">
        <v>742.28512694000005</v>
      </c>
      <c r="AB11" s="240">
        <v>743.00659347999999</v>
      </c>
      <c r="AC11" s="240">
        <v>744.42239029999996</v>
      </c>
      <c r="AD11" s="240">
        <v>747.48412094000003</v>
      </c>
      <c r="AE11" s="240">
        <v>749.57487564999997</v>
      </c>
      <c r="AF11" s="240">
        <v>751.64625796999997</v>
      </c>
      <c r="AG11" s="240">
        <v>754.04564190999997</v>
      </c>
      <c r="AH11" s="240">
        <v>755.81774896000002</v>
      </c>
      <c r="AI11" s="240">
        <v>757.30995312000005</v>
      </c>
      <c r="AJ11" s="240">
        <v>758.50309359000005</v>
      </c>
      <c r="AK11" s="240">
        <v>759.44986257999994</v>
      </c>
      <c r="AL11" s="240">
        <v>760.13109927000005</v>
      </c>
      <c r="AM11" s="240">
        <v>759.46645010999998</v>
      </c>
      <c r="AN11" s="240">
        <v>760.42688740999995</v>
      </c>
      <c r="AO11" s="240">
        <v>761.93205760000001</v>
      </c>
      <c r="AP11" s="240">
        <v>764.92265734</v>
      </c>
      <c r="AQ11" s="240">
        <v>766.81177081999999</v>
      </c>
      <c r="AR11" s="240">
        <v>768.54009471999996</v>
      </c>
      <c r="AS11" s="240">
        <v>769.96207457000003</v>
      </c>
      <c r="AT11" s="240">
        <v>771.47798510999996</v>
      </c>
      <c r="AU11" s="240">
        <v>772.94227188000002</v>
      </c>
      <c r="AV11" s="240">
        <v>774.48987006000004</v>
      </c>
      <c r="AW11" s="240">
        <v>775.74970793</v>
      </c>
      <c r="AX11" s="240">
        <v>776.85672065000006</v>
      </c>
      <c r="AY11" s="240">
        <v>777.26019328999996</v>
      </c>
      <c r="AZ11" s="240">
        <v>778.47459193999998</v>
      </c>
      <c r="BA11" s="240">
        <v>779.94920165999997</v>
      </c>
      <c r="BB11" s="333">
        <v>781.96079999999995</v>
      </c>
      <c r="BC11" s="333">
        <v>783.74829999999997</v>
      </c>
      <c r="BD11" s="333">
        <v>785.5883</v>
      </c>
      <c r="BE11" s="333">
        <v>787.61159999999995</v>
      </c>
      <c r="BF11" s="333">
        <v>789.4588</v>
      </c>
      <c r="BG11" s="333">
        <v>791.2604</v>
      </c>
      <c r="BH11" s="333">
        <v>792.94949999999994</v>
      </c>
      <c r="BI11" s="333">
        <v>794.7106</v>
      </c>
      <c r="BJ11" s="333">
        <v>796.47659999999996</v>
      </c>
      <c r="BK11" s="333">
        <v>798.38149999999996</v>
      </c>
      <c r="BL11" s="333">
        <v>800.0566</v>
      </c>
      <c r="BM11" s="333">
        <v>801.63599999999997</v>
      </c>
      <c r="BN11" s="333">
        <v>803.03449999999998</v>
      </c>
      <c r="BO11" s="333">
        <v>804.48620000000005</v>
      </c>
      <c r="BP11" s="333">
        <v>805.90599999999995</v>
      </c>
      <c r="BQ11" s="333">
        <v>807.28179999999998</v>
      </c>
      <c r="BR11" s="333">
        <v>808.64689999999996</v>
      </c>
      <c r="BS11" s="333">
        <v>809.98919999999998</v>
      </c>
      <c r="BT11" s="333">
        <v>811.30880000000002</v>
      </c>
      <c r="BU11" s="333">
        <v>812.60550000000001</v>
      </c>
      <c r="BV11" s="333">
        <v>813.87950000000001</v>
      </c>
    </row>
    <row r="12" spans="1:74" ht="11.1" customHeight="1" x14ac:dyDescent="0.2">
      <c r="A12" s="148" t="s">
        <v>890</v>
      </c>
      <c r="B12" s="210" t="s">
        <v>573</v>
      </c>
      <c r="C12" s="240">
        <v>1884.3295317</v>
      </c>
      <c r="D12" s="240">
        <v>1886.0406144000001</v>
      </c>
      <c r="E12" s="240">
        <v>1892.4254274</v>
      </c>
      <c r="F12" s="240">
        <v>1908.2309006999999</v>
      </c>
      <c r="G12" s="240">
        <v>1920.4029766000001</v>
      </c>
      <c r="H12" s="240">
        <v>1933.6885852</v>
      </c>
      <c r="I12" s="240">
        <v>1952.8370613</v>
      </c>
      <c r="J12" s="240">
        <v>1964.7877341000001</v>
      </c>
      <c r="K12" s="240">
        <v>1974.2899382999999</v>
      </c>
      <c r="L12" s="240">
        <v>1976.6234348</v>
      </c>
      <c r="M12" s="240">
        <v>1984.7688814000001</v>
      </c>
      <c r="N12" s="240">
        <v>1994.0060387999999</v>
      </c>
      <c r="O12" s="240">
        <v>2011.9178669</v>
      </c>
      <c r="P12" s="240">
        <v>2017.6512264</v>
      </c>
      <c r="Q12" s="240">
        <v>2018.7890769000001</v>
      </c>
      <c r="R12" s="240">
        <v>2006.2903040000001</v>
      </c>
      <c r="S12" s="240">
        <v>2005.0179727</v>
      </c>
      <c r="T12" s="240">
        <v>2005.9309685000001</v>
      </c>
      <c r="U12" s="240">
        <v>2015.5272431000001</v>
      </c>
      <c r="V12" s="240">
        <v>2015.9374293000001</v>
      </c>
      <c r="W12" s="240">
        <v>2013.6594788</v>
      </c>
      <c r="X12" s="240">
        <v>2003.1857351000001</v>
      </c>
      <c r="Y12" s="240">
        <v>1999.6622537000001</v>
      </c>
      <c r="Z12" s="240">
        <v>1997.5813780000001</v>
      </c>
      <c r="AA12" s="240">
        <v>1998.6340519</v>
      </c>
      <c r="AB12" s="240">
        <v>1998.1701797999999</v>
      </c>
      <c r="AC12" s="240">
        <v>1997.8807053999999</v>
      </c>
      <c r="AD12" s="240">
        <v>1997.3586788</v>
      </c>
      <c r="AE12" s="240">
        <v>1997.7232125999999</v>
      </c>
      <c r="AF12" s="240">
        <v>1998.5673566999999</v>
      </c>
      <c r="AG12" s="240">
        <v>2001.5336509000001</v>
      </c>
      <c r="AH12" s="240">
        <v>2002.1051107999999</v>
      </c>
      <c r="AI12" s="240">
        <v>2001.9242761999999</v>
      </c>
      <c r="AJ12" s="240">
        <v>1996.2823804</v>
      </c>
      <c r="AK12" s="240">
        <v>1998.1285316999999</v>
      </c>
      <c r="AL12" s="240">
        <v>2002.7539635999999</v>
      </c>
      <c r="AM12" s="240">
        <v>2012.8296608000001</v>
      </c>
      <c r="AN12" s="240">
        <v>2021.0104151999999</v>
      </c>
      <c r="AO12" s="240">
        <v>2029.9672115999999</v>
      </c>
      <c r="AP12" s="240">
        <v>2042.064163</v>
      </c>
      <c r="AQ12" s="240">
        <v>2050.7999586000001</v>
      </c>
      <c r="AR12" s="240">
        <v>2058.5387116000002</v>
      </c>
      <c r="AS12" s="240">
        <v>2064.0081258</v>
      </c>
      <c r="AT12" s="240">
        <v>2070.7070152000001</v>
      </c>
      <c r="AU12" s="240">
        <v>2077.3630839000002</v>
      </c>
      <c r="AV12" s="240">
        <v>2084.9090305999998</v>
      </c>
      <c r="AW12" s="240">
        <v>2090.7799338999998</v>
      </c>
      <c r="AX12" s="240">
        <v>2095.9084923999999</v>
      </c>
      <c r="AY12" s="240">
        <v>2098.0992105</v>
      </c>
      <c r="AZ12" s="240">
        <v>2103.3897013000001</v>
      </c>
      <c r="BA12" s="240">
        <v>2109.5844689999999</v>
      </c>
      <c r="BB12" s="333">
        <v>2117.84</v>
      </c>
      <c r="BC12" s="333">
        <v>2124.9760000000001</v>
      </c>
      <c r="BD12" s="333">
        <v>2132.1489999999999</v>
      </c>
      <c r="BE12" s="333">
        <v>2139.5500000000002</v>
      </c>
      <c r="BF12" s="333">
        <v>2146.652</v>
      </c>
      <c r="BG12" s="333">
        <v>2153.6469999999999</v>
      </c>
      <c r="BH12" s="333">
        <v>2160.489</v>
      </c>
      <c r="BI12" s="333">
        <v>2167.3040000000001</v>
      </c>
      <c r="BJ12" s="333">
        <v>2174.0439999999999</v>
      </c>
      <c r="BK12" s="333">
        <v>2181.0369999999998</v>
      </c>
      <c r="BL12" s="333">
        <v>2187.386</v>
      </c>
      <c r="BM12" s="333">
        <v>2193.4189999999999</v>
      </c>
      <c r="BN12" s="333">
        <v>2198.8809999999999</v>
      </c>
      <c r="BO12" s="333">
        <v>2204.4679999999998</v>
      </c>
      <c r="BP12" s="333">
        <v>2209.9270000000001</v>
      </c>
      <c r="BQ12" s="333">
        <v>2215.3000000000002</v>
      </c>
      <c r="BR12" s="333">
        <v>2220.471</v>
      </c>
      <c r="BS12" s="333">
        <v>2225.4839999999999</v>
      </c>
      <c r="BT12" s="333">
        <v>2230.337</v>
      </c>
      <c r="BU12" s="333">
        <v>2235.0300000000002</v>
      </c>
      <c r="BV12" s="333">
        <v>2239.5650000000001</v>
      </c>
    </row>
    <row r="13" spans="1:74" ht="11.1" customHeight="1" x14ac:dyDescent="0.2">
      <c r="A13" s="148" t="s">
        <v>891</v>
      </c>
      <c r="B13" s="210" t="s">
        <v>574</v>
      </c>
      <c r="C13" s="240">
        <v>999.08041376000006</v>
      </c>
      <c r="D13" s="240">
        <v>1000.6155929</v>
      </c>
      <c r="E13" s="240">
        <v>1002.829165</v>
      </c>
      <c r="F13" s="240">
        <v>1005.9577366</v>
      </c>
      <c r="G13" s="240">
        <v>1009.3506398</v>
      </c>
      <c r="H13" s="240">
        <v>1013.244481</v>
      </c>
      <c r="I13" s="240">
        <v>1018.6969718</v>
      </c>
      <c r="J13" s="240">
        <v>1022.7994055</v>
      </c>
      <c r="K13" s="240">
        <v>1026.6094937</v>
      </c>
      <c r="L13" s="240">
        <v>1030.1967308999999</v>
      </c>
      <c r="M13" s="240">
        <v>1033.3700071000001</v>
      </c>
      <c r="N13" s="240">
        <v>1036.198817</v>
      </c>
      <c r="O13" s="240">
        <v>1038.6103857000001</v>
      </c>
      <c r="P13" s="240">
        <v>1040.8048437</v>
      </c>
      <c r="Q13" s="240">
        <v>1042.7094164</v>
      </c>
      <c r="R13" s="240">
        <v>1044.2166529000001</v>
      </c>
      <c r="S13" s="240">
        <v>1045.6220430000001</v>
      </c>
      <c r="T13" s="240">
        <v>1046.8181357999999</v>
      </c>
      <c r="U13" s="240">
        <v>1047.5387071</v>
      </c>
      <c r="V13" s="240">
        <v>1048.5158735</v>
      </c>
      <c r="W13" s="240">
        <v>1049.4834109000001</v>
      </c>
      <c r="X13" s="240">
        <v>1050.6673615</v>
      </c>
      <c r="Y13" s="240">
        <v>1051.446109</v>
      </c>
      <c r="Z13" s="240">
        <v>1052.0456956</v>
      </c>
      <c r="AA13" s="240">
        <v>1051.6798644</v>
      </c>
      <c r="AB13" s="240">
        <v>1052.510822</v>
      </c>
      <c r="AC13" s="240">
        <v>1053.7523116</v>
      </c>
      <c r="AD13" s="240">
        <v>1054.3933256</v>
      </c>
      <c r="AE13" s="240">
        <v>1057.2141345</v>
      </c>
      <c r="AF13" s="240">
        <v>1061.2037309</v>
      </c>
      <c r="AG13" s="240">
        <v>1069.6071853999999</v>
      </c>
      <c r="AH13" s="240">
        <v>1073.5005537</v>
      </c>
      <c r="AI13" s="240">
        <v>1076.1289065999999</v>
      </c>
      <c r="AJ13" s="240">
        <v>1075.6928212</v>
      </c>
      <c r="AK13" s="240">
        <v>1077.1407101</v>
      </c>
      <c r="AL13" s="240">
        <v>1078.6731507</v>
      </c>
      <c r="AM13" s="240">
        <v>1079.594691</v>
      </c>
      <c r="AN13" s="240">
        <v>1081.8178236000001</v>
      </c>
      <c r="AO13" s="240">
        <v>1084.6470967</v>
      </c>
      <c r="AP13" s="240">
        <v>1089.2490657000001</v>
      </c>
      <c r="AQ13" s="240">
        <v>1092.4157032000001</v>
      </c>
      <c r="AR13" s="240">
        <v>1095.3135645</v>
      </c>
      <c r="AS13" s="240">
        <v>1097.4754826000001</v>
      </c>
      <c r="AT13" s="240">
        <v>1100.1861670000001</v>
      </c>
      <c r="AU13" s="240">
        <v>1102.9784508</v>
      </c>
      <c r="AV13" s="240">
        <v>1106.2764165999999</v>
      </c>
      <c r="AW13" s="240">
        <v>1108.9138367</v>
      </c>
      <c r="AX13" s="240">
        <v>1111.3147939999999</v>
      </c>
      <c r="AY13" s="240">
        <v>1112.7318296000001</v>
      </c>
      <c r="AZ13" s="240">
        <v>1115.2204552000001</v>
      </c>
      <c r="BA13" s="240">
        <v>1118.0332120999999</v>
      </c>
      <c r="BB13" s="333">
        <v>1121.45</v>
      </c>
      <c r="BC13" s="333">
        <v>1124.701</v>
      </c>
      <c r="BD13" s="333">
        <v>1128.066</v>
      </c>
      <c r="BE13" s="333">
        <v>1131.6079999999999</v>
      </c>
      <c r="BF13" s="333">
        <v>1135.154</v>
      </c>
      <c r="BG13" s="333">
        <v>1138.7650000000001</v>
      </c>
      <c r="BH13" s="333">
        <v>1142.6669999999999</v>
      </c>
      <c r="BI13" s="333">
        <v>1146.2439999999999</v>
      </c>
      <c r="BJ13" s="333">
        <v>1149.72</v>
      </c>
      <c r="BK13" s="333">
        <v>1153.104</v>
      </c>
      <c r="BL13" s="333">
        <v>1156.3710000000001</v>
      </c>
      <c r="BM13" s="333">
        <v>1159.529</v>
      </c>
      <c r="BN13" s="333">
        <v>1162.5550000000001</v>
      </c>
      <c r="BO13" s="333">
        <v>1165.5139999999999</v>
      </c>
      <c r="BP13" s="333">
        <v>1168.383</v>
      </c>
      <c r="BQ13" s="333">
        <v>1171.0840000000001</v>
      </c>
      <c r="BR13" s="333">
        <v>1173.8309999999999</v>
      </c>
      <c r="BS13" s="333">
        <v>1176.546</v>
      </c>
      <c r="BT13" s="333">
        <v>1179.23</v>
      </c>
      <c r="BU13" s="333">
        <v>1181.8810000000001</v>
      </c>
      <c r="BV13" s="333">
        <v>1184.501</v>
      </c>
    </row>
    <row r="14" spans="1:74" ht="11.1" customHeight="1" x14ac:dyDescent="0.2">
      <c r="A14" s="148" t="s">
        <v>892</v>
      </c>
      <c r="B14" s="210" t="s">
        <v>575</v>
      </c>
      <c r="C14" s="240">
        <v>2831.1836419000001</v>
      </c>
      <c r="D14" s="240">
        <v>2834.9698007000002</v>
      </c>
      <c r="E14" s="240">
        <v>2842.8583469999999</v>
      </c>
      <c r="F14" s="240">
        <v>2858.8618752000002</v>
      </c>
      <c r="G14" s="240">
        <v>2871.9457507000002</v>
      </c>
      <c r="H14" s="240">
        <v>2886.1225678999999</v>
      </c>
      <c r="I14" s="240">
        <v>2908.183477</v>
      </c>
      <c r="J14" s="240">
        <v>2919.4528148999998</v>
      </c>
      <c r="K14" s="240">
        <v>2926.7217317</v>
      </c>
      <c r="L14" s="240">
        <v>2918.5777856999998</v>
      </c>
      <c r="M14" s="240">
        <v>2926.4051918999999</v>
      </c>
      <c r="N14" s="240">
        <v>2938.7915085</v>
      </c>
      <c r="O14" s="240">
        <v>2964.0221630999999</v>
      </c>
      <c r="P14" s="240">
        <v>2979.3122296000001</v>
      </c>
      <c r="Q14" s="240">
        <v>2992.9471355000001</v>
      </c>
      <c r="R14" s="240">
        <v>3006.2862586000001</v>
      </c>
      <c r="S14" s="240">
        <v>3015.5913104000001</v>
      </c>
      <c r="T14" s="240">
        <v>3022.2216684999999</v>
      </c>
      <c r="U14" s="240">
        <v>3022.1269287</v>
      </c>
      <c r="V14" s="240">
        <v>3026.4457023999998</v>
      </c>
      <c r="W14" s="240">
        <v>3031.1275856000002</v>
      </c>
      <c r="X14" s="240">
        <v>3034.2934353999999</v>
      </c>
      <c r="Y14" s="240">
        <v>3041.1108945999999</v>
      </c>
      <c r="Z14" s="240">
        <v>3049.7008203999999</v>
      </c>
      <c r="AA14" s="240">
        <v>3063.2665606</v>
      </c>
      <c r="AB14" s="240">
        <v>3072.9989086</v>
      </c>
      <c r="AC14" s="240">
        <v>3082.1012123</v>
      </c>
      <c r="AD14" s="240">
        <v>3088.6728757000001</v>
      </c>
      <c r="AE14" s="240">
        <v>3097.9405376999998</v>
      </c>
      <c r="AF14" s="240">
        <v>3108.0036022999998</v>
      </c>
      <c r="AG14" s="240">
        <v>3120.5161330999999</v>
      </c>
      <c r="AH14" s="240">
        <v>3130.9294552000001</v>
      </c>
      <c r="AI14" s="240">
        <v>3140.8976323000002</v>
      </c>
      <c r="AJ14" s="240">
        <v>3152.8196315</v>
      </c>
      <c r="AK14" s="240">
        <v>3160.0982929000002</v>
      </c>
      <c r="AL14" s="240">
        <v>3165.1325837999998</v>
      </c>
      <c r="AM14" s="240">
        <v>3163.2133920000001</v>
      </c>
      <c r="AN14" s="240">
        <v>3167.2907759</v>
      </c>
      <c r="AO14" s="240">
        <v>3172.6556234999998</v>
      </c>
      <c r="AP14" s="240">
        <v>3180.1747310000001</v>
      </c>
      <c r="AQ14" s="240">
        <v>3187.4644084000001</v>
      </c>
      <c r="AR14" s="240">
        <v>3195.3914521000002</v>
      </c>
      <c r="AS14" s="240">
        <v>3205.1116744000001</v>
      </c>
      <c r="AT14" s="240">
        <v>3213.4465915000001</v>
      </c>
      <c r="AU14" s="240">
        <v>3221.5520155999998</v>
      </c>
      <c r="AV14" s="240">
        <v>3230.3642823999999</v>
      </c>
      <c r="AW14" s="240">
        <v>3237.3084687</v>
      </c>
      <c r="AX14" s="240">
        <v>3243.3209102999999</v>
      </c>
      <c r="AY14" s="240">
        <v>3245.3903541</v>
      </c>
      <c r="AZ14" s="240">
        <v>3251.7977457000002</v>
      </c>
      <c r="BA14" s="240">
        <v>3259.5318321999998</v>
      </c>
      <c r="BB14" s="333">
        <v>3270.319</v>
      </c>
      <c r="BC14" s="333">
        <v>3279.4119999999998</v>
      </c>
      <c r="BD14" s="333">
        <v>3288.5369999999998</v>
      </c>
      <c r="BE14" s="333">
        <v>3297.6559999999999</v>
      </c>
      <c r="BF14" s="333">
        <v>3306.8739999999998</v>
      </c>
      <c r="BG14" s="333">
        <v>3316.154</v>
      </c>
      <c r="BH14" s="333">
        <v>3325.9360000000001</v>
      </c>
      <c r="BI14" s="333">
        <v>3335.0070000000001</v>
      </c>
      <c r="BJ14" s="333">
        <v>3343.808</v>
      </c>
      <c r="BK14" s="333">
        <v>3351.8380000000002</v>
      </c>
      <c r="BL14" s="333">
        <v>3360.4760000000001</v>
      </c>
      <c r="BM14" s="333">
        <v>3369.22</v>
      </c>
      <c r="BN14" s="333">
        <v>3378.9409999999998</v>
      </c>
      <c r="BO14" s="333">
        <v>3387.2469999999998</v>
      </c>
      <c r="BP14" s="333">
        <v>3395.0070000000001</v>
      </c>
      <c r="BQ14" s="333">
        <v>3401.2530000000002</v>
      </c>
      <c r="BR14" s="333">
        <v>3408.6509999999998</v>
      </c>
      <c r="BS14" s="333">
        <v>3416.2310000000002</v>
      </c>
      <c r="BT14" s="333">
        <v>3423.9940000000001</v>
      </c>
      <c r="BU14" s="333">
        <v>3431.94</v>
      </c>
      <c r="BV14" s="333">
        <v>3440.0680000000002</v>
      </c>
    </row>
    <row r="15" spans="1:74" ht="11.1" customHeight="1" x14ac:dyDescent="0.2">
      <c r="A15" s="148"/>
      <c r="B15" s="168" t="s">
        <v>1223</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345"/>
      <c r="BC15" s="3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893</v>
      </c>
      <c r="B16" s="210" t="s">
        <v>568</v>
      </c>
      <c r="C16" s="258">
        <v>99.058042182999998</v>
      </c>
      <c r="D16" s="258">
        <v>98.986844048999998</v>
      </c>
      <c r="E16" s="258">
        <v>99.038136656999995</v>
      </c>
      <c r="F16" s="258">
        <v>99.480714750000004</v>
      </c>
      <c r="G16" s="258">
        <v>99.575392784000002</v>
      </c>
      <c r="H16" s="258">
        <v>99.590965502000003</v>
      </c>
      <c r="I16" s="258">
        <v>99.391619689999999</v>
      </c>
      <c r="J16" s="258">
        <v>99.350841689000006</v>
      </c>
      <c r="K16" s="258">
        <v>99.332818282000005</v>
      </c>
      <c r="L16" s="258">
        <v>99.475969692999996</v>
      </c>
      <c r="M16" s="258">
        <v>99.399640313000006</v>
      </c>
      <c r="N16" s="258">
        <v>99.242250361000004</v>
      </c>
      <c r="O16" s="258">
        <v>98.790910729000004</v>
      </c>
      <c r="P16" s="258">
        <v>98.631066469000004</v>
      </c>
      <c r="Q16" s="258">
        <v>98.549828470999998</v>
      </c>
      <c r="R16" s="258">
        <v>98.653459643000005</v>
      </c>
      <c r="S16" s="258">
        <v>98.649736985999994</v>
      </c>
      <c r="T16" s="258">
        <v>98.644923410999994</v>
      </c>
      <c r="U16" s="258">
        <v>98.698750496000002</v>
      </c>
      <c r="V16" s="258">
        <v>98.646956395000004</v>
      </c>
      <c r="W16" s="258">
        <v>98.549272689000006</v>
      </c>
      <c r="X16" s="258">
        <v>98.291802312000002</v>
      </c>
      <c r="Y16" s="258">
        <v>98.187762194000001</v>
      </c>
      <c r="Z16" s="258">
        <v>98.123255267999994</v>
      </c>
      <c r="AA16" s="258">
        <v>98.187290957000002</v>
      </c>
      <c r="AB16" s="258">
        <v>98.135093350000005</v>
      </c>
      <c r="AC16" s="258">
        <v>98.055671868999994</v>
      </c>
      <c r="AD16" s="258">
        <v>97.872059043999997</v>
      </c>
      <c r="AE16" s="258">
        <v>97.795915418000007</v>
      </c>
      <c r="AF16" s="258">
        <v>97.750273522000001</v>
      </c>
      <c r="AG16" s="258">
        <v>97.727340772000005</v>
      </c>
      <c r="AH16" s="258">
        <v>97.748546771999997</v>
      </c>
      <c r="AI16" s="258">
        <v>97.806098938999995</v>
      </c>
      <c r="AJ16" s="258">
        <v>97.928266668000006</v>
      </c>
      <c r="AK16" s="258">
        <v>98.037309123</v>
      </c>
      <c r="AL16" s="258">
        <v>98.161495697999996</v>
      </c>
      <c r="AM16" s="258">
        <v>98.322354074000003</v>
      </c>
      <c r="AN16" s="258">
        <v>98.460683130999996</v>
      </c>
      <c r="AO16" s="258">
        <v>98.598010548000005</v>
      </c>
      <c r="AP16" s="258">
        <v>98.847786485</v>
      </c>
      <c r="AQ16" s="258">
        <v>98.898023003000006</v>
      </c>
      <c r="AR16" s="258">
        <v>98.862170262999996</v>
      </c>
      <c r="AS16" s="258">
        <v>98.345767366000004</v>
      </c>
      <c r="AT16" s="258">
        <v>98.433581781000001</v>
      </c>
      <c r="AU16" s="258">
        <v>98.731152609000006</v>
      </c>
      <c r="AV16" s="258">
        <v>99.699871573999999</v>
      </c>
      <c r="AW16" s="258">
        <v>100.07091144</v>
      </c>
      <c r="AX16" s="258">
        <v>100.30566392</v>
      </c>
      <c r="AY16" s="258">
        <v>100.24154855</v>
      </c>
      <c r="AZ16" s="258">
        <v>100.32566164000001</v>
      </c>
      <c r="BA16" s="258">
        <v>100.39542271000001</v>
      </c>
      <c r="BB16" s="346">
        <v>100.3994</v>
      </c>
      <c r="BC16" s="346">
        <v>100.479</v>
      </c>
      <c r="BD16" s="346">
        <v>100.5829</v>
      </c>
      <c r="BE16" s="346">
        <v>100.7024</v>
      </c>
      <c r="BF16" s="346">
        <v>100.8613</v>
      </c>
      <c r="BG16" s="346">
        <v>101.0509</v>
      </c>
      <c r="BH16" s="346">
        <v>101.34910000000001</v>
      </c>
      <c r="BI16" s="346">
        <v>101.54179999999999</v>
      </c>
      <c r="BJ16" s="346">
        <v>101.70699999999999</v>
      </c>
      <c r="BK16" s="346">
        <v>101.81140000000001</v>
      </c>
      <c r="BL16" s="346">
        <v>101.94629999999999</v>
      </c>
      <c r="BM16" s="346">
        <v>102.0784</v>
      </c>
      <c r="BN16" s="346">
        <v>102.21939999999999</v>
      </c>
      <c r="BO16" s="346">
        <v>102.3373</v>
      </c>
      <c r="BP16" s="346">
        <v>102.4436</v>
      </c>
      <c r="BQ16" s="346">
        <v>102.5069</v>
      </c>
      <c r="BR16" s="346">
        <v>102.6139</v>
      </c>
      <c r="BS16" s="346">
        <v>102.733</v>
      </c>
      <c r="BT16" s="346">
        <v>102.8642</v>
      </c>
      <c r="BU16" s="346">
        <v>103.0076</v>
      </c>
      <c r="BV16" s="346">
        <v>103.1631</v>
      </c>
    </row>
    <row r="17" spans="1:74" ht="11.1" customHeight="1" x14ac:dyDescent="0.2">
      <c r="A17" s="148" t="s">
        <v>894</v>
      </c>
      <c r="B17" s="210" t="s">
        <v>601</v>
      </c>
      <c r="C17" s="258">
        <v>99.162428974999997</v>
      </c>
      <c r="D17" s="258">
        <v>99.119774078000006</v>
      </c>
      <c r="E17" s="258">
        <v>99.228623571</v>
      </c>
      <c r="F17" s="258">
        <v>99.808903438000002</v>
      </c>
      <c r="G17" s="258">
        <v>99.980817224000006</v>
      </c>
      <c r="H17" s="258">
        <v>100.06429091</v>
      </c>
      <c r="I17" s="258">
        <v>99.940695907999995</v>
      </c>
      <c r="J17" s="258">
        <v>99.936260845999996</v>
      </c>
      <c r="K17" s="258">
        <v>99.932357132000007</v>
      </c>
      <c r="L17" s="258">
        <v>100.04283312</v>
      </c>
      <c r="M17" s="258">
        <v>99.954605838000006</v>
      </c>
      <c r="N17" s="258">
        <v>99.781523636000003</v>
      </c>
      <c r="O17" s="258">
        <v>99.326160901999998</v>
      </c>
      <c r="P17" s="258">
        <v>99.131438072999998</v>
      </c>
      <c r="Q17" s="258">
        <v>98.999929535999996</v>
      </c>
      <c r="R17" s="258">
        <v>98.967545107999996</v>
      </c>
      <c r="S17" s="258">
        <v>98.935532789999996</v>
      </c>
      <c r="T17" s="258">
        <v>98.939802400000005</v>
      </c>
      <c r="U17" s="258">
        <v>99.117160604999995</v>
      </c>
      <c r="V17" s="258">
        <v>99.091389070999995</v>
      </c>
      <c r="W17" s="258">
        <v>98.999294465999995</v>
      </c>
      <c r="X17" s="258">
        <v>98.664004903000006</v>
      </c>
      <c r="Y17" s="258">
        <v>98.571918068000002</v>
      </c>
      <c r="Z17" s="258">
        <v>98.546162074999998</v>
      </c>
      <c r="AA17" s="258">
        <v>98.769449237000003</v>
      </c>
      <c r="AB17" s="258">
        <v>98.739320694</v>
      </c>
      <c r="AC17" s="258">
        <v>98.638488757000005</v>
      </c>
      <c r="AD17" s="258">
        <v>98.317497689999996</v>
      </c>
      <c r="AE17" s="258">
        <v>98.187350769999995</v>
      </c>
      <c r="AF17" s="258">
        <v>98.098592260000004</v>
      </c>
      <c r="AG17" s="258">
        <v>98.039220352000001</v>
      </c>
      <c r="AH17" s="258">
        <v>98.042240018000001</v>
      </c>
      <c r="AI17" s="258">
        <v>98.095649449999996</v>
      </c>
      <c r="AJ17" s="258">
        <v>98.270190666000005</v>
      </c>
      <c r="AK17" s="258">
        <v>98.371323118000007</v>
      </c>
      <c r="AL17" s="258">
        <v>98.469788824000005</v>
      </c>
      <c r="AM17" s="258">
        <v>98.520617768999998</v>
      </c>
      <c r="AN17" s="258">
        <v>98.647477492999997</v>
      </c>
      <c r="AO17" s="258">
        <v>98.805397982000002</v>
      </c>
      <c r="AP17" s="258">
        <v>99.208961192000004</v>
      </c>
      <c r="AQ17" s="258">
        <v>99.268066742000002</v>
      </c>
      <c r="AR17" s="258">
        <v>99.197296588</v>
      </c>
      <c r="AS17" s="258">
        <v>98.638801904999994</v>
      </c>
      <c r="AT17" s="258">
        <v>98.576666962999994</v>
      </c>
      <c r="AU17" s="258">
        <v>98.653042936999995</v>
      </c>
      <c r="AV17" s="258">
        <v>99.110457762999999</v>
      </c>
      <c r="AW17" s="258">
        <v>99.281959614000002</v>
      </c>
      <c r="AX17" s="258">
        <v>99.410076427000007</v>
      </c>
      <c r="AY17" s="258">
        <v>99.438445935999994</v>
      </c>
      <c r="AZ17" s="258">
        <v>99.522064374999999</v>
      </c>
      <c r="BA17" s="258">
        <v>99.604569475999995</v>
      </c>
      <c r="BB17" s="346">
        <v>99.645660000000007</v>
      </c>
      <c r="BC17" s="346">
        <v>99.756159999999994</v>
      </c>
      <c r="BD17" s="346">
        <v>99.895790000000005</v>
      </c>
      <c r="BE17" s="346">
        <v>100.0639</v>
      </c>
      <c r="BF17" s="346">
        <v>100.26220000000001</v>
      </c>
      <c r="BG17" s="346">
        <v>100.4902</v>
      </c>
      <c r="BH17" s="346">
        <v>100.8297</v>
      </c>
      <c r="BI17" s="346">
        <v>101.05540000000001</v>
      </c>
      <c r="BJ17" s="346">
        <v>101.2492</v>
      </c>
      <c r="BK17" s="346">
        <v>101.3751</v>
      </c>
      <c r="BL17" s="346">
        <v>101.5322</v>
      </c>
      <c r="BM17" s="346">
        <v>101.6845</v>
      </c>
      <c r="BN17" s="346">
        <v>101.8407</v>
      </c>
      <c r="BO17" s="346">
        <v>101.9769</v>
      </c>
      <c r="BP17" s="346">
        <v>102.10169999999999</v>
      </c>
      <c r="BQ17" s="346">
        <v>102.1875</v>
      </c>
      <c r="BR17" s="346">
        <v>102.3104</v>
      </c>
      <c r="BS17" s="346">
        <v>102.4427</v>
      </c>
      <c r="BT17" s="346">
        <v>102.5844</v>
      </c>
      <c r="BU17" s="346">
        <v>102.7354</v>
      </c>
      <c r="BV17" s="346">
        <v>102.8959</v>
      </c>
    </row>
    <row r="18" spans="1:74" ht="11.1" customHeight="1" x14ac:dyDescent="0.2">
      <c r="A18" s="148" t="s">
        <v>895</v>
      </c>
      <c r="B18" s="210" t="s">
        <v>569</v>
      </c>
      <c r="C18" s="258">
        <v>102.06967106</v>
      </c>
      <c r="D18" s="258">
        <v>102.27590859</v>
      </c>
      <c r="E18" s="258">
        <v>102.64251394999999</v>
      </c>
      <c r="F18" s="258">
        <v>103.53257115</v>
      </c>
      <c r="G18" s="258">
        <v>103.94759913</v>
      </c>
      <c r="H18" s="258">
        <v>104.25068191</v>
      </c>
      <c r="I18" s="258">
        <v>104.29074292999999</v>
      </c>
      <c r="J18" s="258">
        <v>104.48324273</v>
      </c>
      <c r="K18" s="258">
        <v>104.67710476000001</v>
      </c>
      <c r="L18" s="258">
        <v>105.04934817</v>
      </c>
      <c r="M18" s="258">
        <v>105.11317029</v>
      </c>
      <c r="N18" s="258">
        <v>105.04559027000001</v>
      </c>
      <c r="O18" s="258">
        <v>104.57773109</v>
      </c>
      <c r="P18" s="258">
        <v>104.44900457</v>
      </c>
      <c r="Q18" s="258">
        <v>104.39053368</v>
      </c>
      <c r="R18" s="258">
        <v>104.43469885</v>
      </c>
      <c r="S18" s="258">
        <v>104.49245390999999</v>
      </c>
      <c r="T18" s="258">
        <v>104.59617928</v>
      </c>
      <c r="U18" s="258">
        <v>104.90569523000001</v>
      </c>
      <c r="V18" s="258">
        <v>104.98149601</v>
      </c>
      <c r="W18" s="258">
        <v>104.98340189</v>
      </c>
      <c r="X18" s="258">
        <v>104.73752184</v>
      </c>
      <c r="Y18" s="258">
        <v>104.72205621000001</v>
      </c>
      <c r="Z18" s="258">
        <v>104.76311396</v>
      </c>
      <c r="AA18" s="258">
        <v>104.99051799999999</v>
      </c>
      <c r="AB18" s="258">
        <v>105.04725533</v>
      </c>
      <c r="AC18" s="258">
        <v>105.06314884</v>
      </c>
      <c r="AD18" s="258">
        <v>104.97510124999999</v>
      </c>
      <c r="AE18" s="258">
        <v>104.95663012</v>
      </c>
      <c r="AF18" s="258">
        <v>104.94463816</v>
      </c>
      <c r="AG18" s="258">
        <v>104.86385943000001</v>
      </c>
      <c r="AH18" s="258">
        <v>104.92127524999999</v>
      </c>
      <c r="AI18" s="258">
        <v>105.04161967</v>
      </c>
      <c r="AJ18" s="258">
        <v>105.30890257</v>
      </c>
      <c r="AK18" s="258">
        <v>105.49209682</v>
      </c>
      <c r="AL18" s="258">
        <v>105.67521229</v>
      </c>
      <c r="AM18" s="258">
        <v>105.79944476</v>
      </c>
      <c r="AN18" s="258">
        <v>106.02650583</v>
      </c>
      <c r="AO18" s="258">
        <v>106.29759127</v>
      </c>
      <c r="AP18" s="258">
        <v>106.91799134</v>
      </c>
      <c r="AQ18" s="258">
        <v>107.04815786</v>
      </c>
      <c r="AR18" s="258">
        <v>106.99338108000001</v>
      </c>
      <c r="AS18" s="258">
        <v>106.15769442</v>
      </c>
      <c r="AT18" s="258">
        <v>106.18000597</v>
      </c>
      <c r="AU18" s="258">
        <v>106.46434916</v>
      </c>
      <c r="AV18" s="258">
        <v>107.53061458000001</v>
      </c>
      <c r="AW18" s="258">
        <v>107.9491031</v>
      </c>
      <c r="AX18" s="258">
        <v>108.23970532</v>
      </c>
      <c r="AY18" s="258">
        <v>108.20561546</v>
      </c>
      <c r="AZ18" s="258">
        <v>108.3880494</v>
      </c>
      <c r="BA18" s="258">
        <v>108.59020137</v>
      </c>
      <c r="BB18" s="346">
        <v>108.8154</v>
      </c>
      <c r="BC18" s="346">
        <v>109.0545</v>
      </c>
      <c r="BD18" s="346">
        <v>109.3109</v>
      </c>
      <c r="BE18" s="346">
        <v>109.602</v>
      </c>
      <c r="BF18" s="346">
        <v>109.8798</v>
      </c>
      <c r="BG18" s="346">
        <v>110.1617</v>
      </c>
      <c r="BH18" s="346">
        <v>110.4328</v>
      </c>
      <c r="BI18" s="346">
        <v>110.7341</v>
      </c>
      <c r="BJ18" s="346">
        <v>111.0508</v>
      </c>
      <c r="BK18" s="346">
        <v>111.43300000000001</v>
      </c>
      <c r="BL18" s="346">
        <v>111.7428</v>
      </c>
      <c r="BM18" s="346">
        <v>112.0303</v>
      </c>
      <c r="BN18" s="346">
        <v>112.3095</v>
      </c>
      <c r="BO18" s="346">
        <v>112.5419</v>
      </c>
      <c r="BP18" s="346">
        <v>112.74160000000001</v>
      </c>
      <c r="BQ18" s="346">
        <v>112.8425</v>
      </c>
      <c r="BR18" s="346">
        <v>113.0262</v>
      </c>
      <c r="BS18" s="346">
        <v>113.22669999999999</v>
      </c>
      <c r="BT18" s="346">
        <v>113.4439</v>
      </c>
      <c r="BU18" s="346">
        <v>113.678</v>
      </c>
      <c r="BV18" s="346">
        <v>113.9288</v>
      </c>
    </row>
    <row r="19" spans="1:74" ht="11.1" customHeight="1" x14ac:dyDescent="0.2">
      <c r="A19" s="148" t="s">
        <v>896</v>
      </c>
      <c r="B19" s="210" t="s">
        <v>570</v>
      </c>
      <c r="C19" s="258">
        <v>101.15782941000001</v>
      </c>
      <c r="D19" s="258">
        <v>101.26885668</v>
      </c>
      <c r="E19" s="258">
        <v>101.53361002</v>
      </c>
      <c r="F19" s="258">
        <v>102.29037108</v>
      </c>
      <c r="G19" s="258">
        <v>102.60886533999999</v>
      </c>
      <c r="H19" s="258">
        <v>102.82737444</v>
      </c>
      <c r="I19" s="258">
        <v>102.81665676</v>
      </c>
      <c r="J19" s="258">
        <v>102.93212676</v>
      </c>
      <c r="K19" s="258">
        <v>103.04454282</v>
      </c>
      <c r="L19" s="258">
        <v>103.30343777</v>
      </c>
      <c r="M19" s="258">
        <v>103.29759632</v>
      </c>
      <c r="N19" s="258">
        <v>103.17655132</v>
      </c>
      <c r="O19" s="258">
        <v>102.72772529</v>
      </c>
      <c r="P19" s="258">
        <v>102.53570626</v>
      </c>
      <c r="Q19" s="258">
        <v>102.38791678</v>
      </c>
      <c r="R19" s="258">
        <v>102.28272612000001</v>
      </c>
      <c r="S19" s="258">
        <v>102.22461873</v>
      </c>
      <c r="T19" s="258">
        <v>102.21196392</v>
      </c>
      <c r="U19" s="258">
        <v>102.35136197</v>
      </c>
      <c r="V19" s="258">
        <v>102.34966208</v>
      </c>
      <c r="W19" s="258">
        <v>102.31346455000001</v>
      </c>
      <c r="X19" s="258">
        <v>102.13910101</v>
      </c>
      <c r="Y19" s="258">
        <v>102.11165947000001</v>
      </c>
      <c r="Z19" s="258">
        <v>102.12747155</v>
      </c>
      <c r="AA19" s="258">
        <v>102.32833039</v>
      </c>
      <c r="AB19" s="258">
        <v>102.32430488999999</v>
      </c>
      <c r="AC19" s="258">
        <v>102.25718818</v>
      </c>
      <c r="AD19" s="258">
        <v>101.98202264</v>
      </c>
      <c r="AE19" s="258">
        <v>101.89744168999999</v>
      </c>
      <c r="AF19" s="258">
        <v>101.85848774</v>
      </c>
      <c r="AG19" s="258">
        <v>101.87132342</v>
      </c>
      <c r="AH19" s="258">
        <v>101.91900146</v>
      </c>
      <c r="AI19" s="258">
        <v>102.00768451</v>
      </c>
      <c r="AJ19" s="258">
        <v>102.17883366</v>
      </c>
      <c r="AK19" s="258">
        <v>102.3184309</v>
      </c>
      <c r="AL19" s="258">
        <v>102.46793733</v>
      </c>
      <c r="AM19" s="258">
        <v>102.60056191</v>
      </c>
      <c r="AN19" s="258">
        <v>102.78997999000001</v>
      </c>
      <c r="AO19" s="258">
        <v>103.00940052</v>
      </c>
      <c r="AP19" s="258">
        <v>103.44712294999999</v>
      </c>
      <c r="AQ19" s="258">
        <v>103.58532382</v>
      </c>
      <c r="AR19" s="258">
        <v>103.61230258000001</v>
      </c>
      <c r="AS19" s="258">
        <v>103.05724734</v>
      </c>
      <c r="AT19" s="258">
        <v>103.21489077</v>
      </c>
      <c r="AU19" s="258">
        <v>103.61442099999999</v>
      </c>
      <c r="AV19" s="258">
        <v>104.80480417</v>
      </c>
      <c r="AW19" s="258">
        <v>105.27638338</v>
      </c>
      <c r="AX19" s="258">
        <v>105.57812475999999</v>
      </c>
      <c r="AY19" s="258">
        <v>105.45880474000001</v>
      </c>
      <c r="AZ19" s="258">
        <v>105.60928819</v>
      </c>
      <c r="BA19" s="258">
        <v>105.77835150999999</v>
      </c>
      <c r="BB19" s="346">
        <v>105.96550000000001</v>
      </c>
      <c r="BC19" s="346">
        <v>106.1721</v>
      </c>
      <c r="BD19" s="346">
        <v>106.3976</v>
      </c>
      <c r="BE19" s="346">
        <v>106.64319999999999</v>
      </c>
      <c r="BF19" s="346">
        <v>106.9058</v>
      </c>
      <c r="BG19" s="346">
        <v>107.18640000000001</v>
      </c>
      <c r="BH19" s="346">
        <v>107.5266</v>
      </c>
      <c r="BI19" s="346">
        <v>107.81229999999999</v>
      </c>
      <c r="BJ19" s="346">
        <v>108.08499999999999</v>
      </c>
      <c r="BK19" s="346">
        <v>108.33540000000001</v>
      </c>
      <c r="BL19" s="346">
        <v>108.5889</v>
      </c>
      <c r="BM19" s="346">
        <v>108.83620000000001</v>
      </c>
      <c r="BN19" s="346">
        <v>109.1054</v>
      </c>
      <c r="BO19" s="346">
        <v>109.3194</v>
      </c>
      <c r="BP19" s="346">
        <v>109.5063</v>
      </c>
      <c r="BQ19" s="346">
        <v>109.6057</v>
      </c>
      <c r="BR19" s="346">
        <v>109.7835</v>
      </c>
      <c r="BS19" s="346">
        <v>109.9794</v>
      </c>
      <c r="BT19" s="346">
        <v>110.19329999999999</v>
      </c>
      <c r="BU19" s="346">
        <v>110.4254</v>
      </c>
      <c r="BV19" s="346">
        <v>110.6755</v>
      </c>
    </row>
    <row r="20" spans="1:74" ht="11.1" customHeight="1" x14ac:dyDescent="0.2">
      <c r="A20" s="148" t="s">
        <v>897</v>
      </c>
      <c r="B20" s="210" t="s">
        <v>571</v>
      </c>
      <c r="C20" s="258">
        <v>101.01743574</v>
      </c>
      <c r="D20" s="258">
        <v>101.14772274000001</v>
      </c>
      <c r="E20" s="258">
        <v>101.43533555</v>
      </c>
      <c r="F20" s="258">
        <v>102.20751325000001</v>
      </c>
      <c r="G20" s="258">
        <v>102.56434836</v>
      </c>
      <c r="H20" s="258">
        <v>102.83307995</v>
      </c>
      <c r="I20" s="258">
        <v>102.88470688</v>
      </c>
      <c r="J20" s="258">
        <v>103.07398233000001</v>
      </c>
      <c r="K20" s="258">
        <v>103.27190512999999</v>
      </c>
      <c r="L20" s="258">
        <v>103.62217008</v>
      </c>
      <c r="M20" s="258">
        <v>103.72961651999999</v>
      </c>
      <c r="N20" s="258">
        <v>103.73793924</v>
      </c>
      <c r="O20" s="258">
        <v>103.42582328</v>
      </c>
      <c r="P20" s="258">
        <v>103.40188476</v>
      </c>
      <c r="Q20" s="258">
        <v>103.44480873000001</v>
      </c>
      <c r="R20" s="258">
        <v>103.58640506</v>
      </c>
      <c r="S20" s="258">
        <v>103.73919660999999</v>
      </c>
      <c r="T20" s="258">
        <v>103.93499324</v>
      </c>
      <c r="U20" s="258">
        <v>104.28249965000001</v>
      </c>
      <c r="V20" s="258">
        <v>104.48277793</v>
      </c>
      <c r="W20" s="258">
        <v>104.64453277</v>
      </c>
      <c r="X20" s="258">
        <v>104.69529402000001</v>
      </c>
      <c r="Y20" s="258">
        <v>104.83435461000001</v>
      </c>
      <c r="Z20" s="258">
        <v>104.98924436999999</v>
      </c>
      <c r="AA20" s="258">
        <v>105.24692361</v>
      </c>
      <c r="AB20" s="258">
        <v>105.36825152</v>
      </c>
      <c r="AC20" s="258">
        <v>105.4401884</v>
      </c>
      <c r="AD20" s="258">
        <v>105.34654089</v>
      </c>
      <c r="AE20" s="258">
        <v>105.40684072000001</v>
      </c>
      <c r="AF20" s="258">
        <v>105.50489453</v>
      </c>
      <c r="AG20" s="258">
        <v>105.64687862</v>
      </c>
      <c r="AH20" s="258">
        <v>105.81580817</v>
      </c>
      <c r="AI20" s="258">
        <v>106.01785948</v>
      </c>
      <c r="AJ20" s="258">
        <v>106.27255187999999</v>
      </c>
      <c r="AK20" s="258">
        <v>106.52620721</v>
      </c>
      <c r="AL20" s="258">
        <v>106.7983448</v>
      </c>
      <c r="AM20" s="258">
        <v>107.1257853</v>
      </c>
      <c r="AN20" s="258">
        <v>107.40727192999999</v>
      </c>
      <c r="AO20" s="258">
        <v>107.67962534</v>
      </c>
      <c r="AP20" s="258">
        <v>108.12491688</v>
      </c>
      <c r="AQ20" s="258">
        <v>108.24245032</v>
      </c>
      <c r="AR20" s="258">
        <v>108.21429703</v>
      </c>
      <c r="AS20" s="258">
        <v>107.50191508</v>
      </c>
      <c r="AT20" s="258">
        <v>107.58629474</v>
      </c>
      <c r="AU20" s="258">
        <v>107.92889409999999</v>
      </c>
      <c r="AV20" s="258">
        <v>109.09405528000001</v>
      </c>
      <c r="AW20" s="258">
        <v>109.52983743999999</v>
      </c>
      <c r="AX20" s="258">
        <v>109.80058271</v>
      </c>
      <c r="AY20" s="258">
        <v>109.66182847</v>
      </c>
      <c r="AZ20" s="258">
        <v>109.78584691</v>
      </c>
      <c r="BA20" s="258">
        <v>109.92817543</v>
      </c>
      <c r="BB20" s="346">
        <v>110.1003</v>
      </c>
      <c r="BC20" s="346">
        <v>110.2706</v>
      </c>
      <c r="BD20" s="346">
        <v>110.4507</v>
      </c>
      <c r="BE20" s="346">
        <v>110.6165</v>
      </c>
      <c r="BF20" s="346">
        <v>110.8339</v>
      </c>
      <c r="BG20" s="346">
        <v>111.07899999999999</v>
      </c>
      <c r="BH20" s="346">
        <v>111.4089</v>
      </c>
      <c r="BI20" s="346">
        <v>111.6665</v>
      </c>
      <c r="BJ20" s="346">
        <v>111.90900000000001</v>
      </c>
      <c r="BK20" s="346">
        <v>112.1262</v>
      </c>
      <c r="BL20" s="346">
        <v>112.346</v>
      </c>
      <c r="BM20" s="346">
        <v>112.55840000000001</v>
      </c>
      <c r="BN20" s="346">
        <v>112.7791</v>
      </c>
      <c r="BO20" s="346">
        <v>112.9645</v>
      </c>
      <c r="BP20" s="346">
        <v>113.1305</v>
      </c>
      <c r="BQ20" s="346">
        <v>113.2296</v>
      </c>
      <c r="BR20" s="346">
        <v>113.39239999999999</v>
      </c>
      <c r="BS20" s="346">
        <v>113.5715</v>
      </c>
      <c r="BT20" s="346">
        <v>113.76690000000001</v>
      </c>
      <c r="BU20" s="346">
        <v>113.9786</v>
      </c>
      <c r="BV20" s="346">
        <v>114.20650000000001</v>
      </c>
    </row>
    <row r="21" spans="1:74" ht="11.1" customHeight="1" x14ac:dyDescent="0.2">
      <c r="A21" s="148" t="s">
        <v>898</v>
      </c>
      <c r="B21" s="210" t="s">
        <v>572</v>
      </c>
      <c r="C21" s="258">
        <v>102.80271744</v>
      </c>
      <c r="D21" s="258">
        <v>102.95525995</v>
      </c>
      <c r="E21" s="258">
        <v>103.21149918</v>
      </c>
      <c r="F21" s="258">
        <v>103.80407185</v>
      </c>
      <c r="G21" s="258">
        <v>104.09322698</v>
      </c>
      <c r="H21" s="258">
        <v>104.31160130000001</v>
      </c>
      <c r="I21" s="258">
        <v>104.32308467999999</v>
      </c>
      <c r="J21" s="258">
        <v>104.50197996</v>
      </c>
      <c r="K21" s="258">
        <v>104.71217703000001</v>
      </c>
      <c r="L21" s="258">
        <v>105.1529955</v>
      </c>
      <c r="M21" s="258">
        <v>105.27630641</v>
      </c>
      <c r="N21" s="258">
        <v>105.28142938000001</v>
      </c>
      <c r="O21" s="258">
        <v>104.91735075</v>
      </c>
      <c r="P21" s="258">
        <v>104.87435807999999</v>
      </c>
      <c r="Q21" s="258">
        <v>104.90143772</v>
      </c>
      <c r="R21" s="258">
        <v>105.032916</v>
      </c>
      <c r="S21" s="258">
        <v>105.17439548</v>
      </c>
      <c r="T21" s="258">
        <v>105.3602025</v>
      </c>
      <c r="U21" s="258">
        <v>105.68736745</v>
      </c>
      <c r="V21" s="258">
        <v>105.88905679</v>
      </c>
      <c r="W21" s="258">
        <v>106.06230089</v>
      </c>
      <c r="X21" s="258">
        <v>106.08685468</v>
      </c>
      <c r="Y21" s="258">
        <v>106.29339211999999</v>
      </c>
      <c r="Z21" s="258">
        <v>106.56166813</v>
      </c>
      <c r="AA21" s="258">
        <v>107.061708</v>
      </c>
      <c r="AB21" s="258">
        <v>107.32594219000001</v>
      </c>
      <c r="AC21" s="258">
        <v>107.52439597</v>
      </c>
      <c r="AD21" s="258">
        <v>107.54606551000001</v>
      </c>
      <c r="AE21" s="258">
        <v>107.69621139</v>
      </c>
      <c r="AF21" s="258">
        <v>107.86382974999999</v>
      </c>
      <c r="AG21" s="258">
        <v>108.07021228000001</v>
      </c>
      <c r="AH21" s="258">
        <v>108.25680685</v>
      </c>
      <c r="AI21" s="258">
        <v>108.44490514</v>
      </c>
      <c r="AJ21" s="258">
        <v>108.60046135</v>
      </c>
      <c r="AK21" s="258">
        <v>108.81710145</v>
      </c>
      <c r="AL21" s="258">
        <v>109.06077963</v>
      </c>
      <c r="AM21" s="258">
        <v>109.41579082</v>
      </c>
      <c r="AN21" s="258">
        <v>109.65032399</v>
      </c>
      <c r="AO21" s="258">
        <v>109.84867405</v>
      </c>
      <c r="AP21" s="258">
        <v>110.15294123</v>
      </c>
      <c r="AQ21" s="258">
        <v>110.1723499</v>
      </c>
      <c r="AR21" s="258">
        <v>110.0490003</v>
      </c>
      <c r="AS21" s="258">
        <v>109.25662414999999</v>
      </c>
      <c r="AT21" s="258">
        <v>109.2424592</v>
      </c>
      <c r="AU21" s="258">
        <v>109.48023718</v>
      </c>
      <c r="AV21" s="258">
        <v>110.45984228</v>
      </c>
      <c r="AW21" s="258">
        <v>110.83409297999999</v>
      </c>
      <c r="AX21" s="258">
        <v>111.09287345</v>
      </c>
      <c r="AY21" s="258">
        <v>111.0517914</v>
      </c>
      <c r="AZ21" s="258">
        <v>111.21792567</v>
      </c>
      <c r="BA21" s="258">
        <v>111.40688396</v>
      </c>
      <c r="BB21" s="346">
        <v>111.6362</v>
      </c>
      <c r="BC21" s="346">
        <v>111.85760000000001</v>
      </c>
      <c r="BD21" s="346">
        <v>112.08880000000001</v>
      </c>
      <c r="BE21" s="346">
        <v>112.30629999999999</v>
      </c>
      <c r="BF21" s="346">
        <v>112.5744</v>
      </c>
      <c r="BG21" s="346">
        <v>112.8699</v>
      </c>
      <c r="BH21" s="346">
        <v>113.25109999999999</v>
      </c>
      <c r="BI21" s="346">
        <v>113.5573</v>
      </c>
      <c r="BJ21" s="346">
        <v>113.8467</v>
      </c>
      <c r="BK21" s="346">
        <v>114.104</v>
      </c>
      <c r="BL21" s="346">
        <v>114.372</v>
      </c>
      <c r="BM21" s="346">
        <v>114.63500000000001</v>
      </c>
      <c r="BN21" s="346">
        <v>114.919</v>
      </c>
      <c r="BO21" s="346">
        <v>115.15260000000001</v>
      </c>
      <c r="BP21" s="346">
        <v>115.36190000000001</v>
      </c>
      <c r="BQ21" s="346">
        <v>115.49930000000001</v>
      </c>
      <c r="BR21" s="346">
        <v>115.6955</v>
      </c>
      <c r="BS21" s="346">
        <v>115.90300000000001</v>
      </c>
      <c r="BT21" s="346">
        <v>116.12179999999999</v>
      </c>
      <c r="BU21" s="346">
        <v>116.3518</v>
      </c>
      <c r="BV21" s="346">
        <v>116.5932</v>
      </c>
    </row>
    <row r="22" spans="1:74" ht="11.1" customHeight="1" x14ac:dyDescent="0.2">
      <c r="A22" s="148" t="s">
        <v>899</v>
      </c>
      <c r="B22" s="210" t="s">
        <v>573</v>
      </c>
      <c r="C22" s="258">
        <v>100.49880589</v>
      </c>
      <c r="D22" s="258">
        <v>100.61601788999999</v>
      </c>
      <c r="E22" s="258">
        <v>100.9446459</v>
      </c>
      <c r="F22" s="258">
        <v>101.9305801</v>
      </c>
      <c r="G22" s="258">
        <v>102.34762245</v>
      </c>
      <c r="H22" s="258">
        <v>102.64166315999999</v>
      </c>
      <c r="I22" s="258">
        <v>102.63322439</v>
      </c>
      <c r="J22" s="258">
        <v>102.81587018</v>
      </c>
      <c r="K22" s="258">
        <v>103.0101227</v>
      </c>
      <c r="L22" s="258">
        <v>103.49705591</v>
      </c>
      <c r="M22" s="258">
        <v>103.5037164</v>
      </c>
      <c r="N22" s="258">
        <v>103.31117815</v>
      </c>
      <c r="O22" s="258">
        <v>102.70299606</v>
      </c>
      <c r="P22" s="258">
        <v>102.27439411</v>
      </c>
      <c r="Q22" s="258">
        <v>101.80892722999999</v>
      </c>
      <c r="R22" s="258">
        <v>101.17511297</v>
      </c>
      <c r="S22" s="258">
        <v>100.73452803000001</v>
      </c>
      <c r="T22" s="258">
        <v>100.35568997999999</v>
      </c>
      <c r="U22" s="258">
        <v>100.17769174</v>
      </c>
      <c r="V22" s="258">
        <v>99.818027774000001</v>
      </c>
      <c r="W22" s="258">
        <v>99.415791005000003</v>
      </c>
      <c r="X22" s="258">
        <v>98.826517999999993</v>
      </c>
      <c r="Y22" s="258">
        <v>98.447483200999997</v>
      </c>
      <c r="Z22" s="258">
        <v>98.134223175000002</v>
      </c>
      <c r="AA22" s="258">
        <v>98.028207795</v>
      </c>
      <c r="AB22" s="258">
        <v>97.740394910000006</v>
      </c>
      <c r="AC22" s="258">
        <v>97.412254395000005</v>
      </c>
      <c r="AD22" s="258">
        <v>96.910174237999996</v>
      </c>
      <c r="AE22" s="258">
        <v>96.601587467000002</v>
      </c>
      <c r="AF22" s="258">
        <v>96.352882072</v>
      </c>
      <c r="AG22" s="258">
        <v>96.145744659000002</v>
      </c>
      <c r="AH22" s="258">
        <v>96.030537061000004</v>
      </c>
      <c r="AI22" s="258">
        <v>95.988945885000007</v>
      </c>
      <c r="AJ22" s="258">
        <v>96.051239236000001</v>
      </c>
      <c r="AK22" s="258">
        <v>96.134179822999997</v>
      </c>
      <c r="AL22" s="258">
        <v>96.268035752000003</v>
      </c>
      <c r="AM22" s="258">
        <v>96.460934326</v>
      </c>
      <c r="AN22" s="258">
        <v>96.690525460999993</v>
      </c>
      <c r="AO22" s="258">
        <v>96.964936459</v>
      </c>
      <c r="AP22" s="258">
        <v>97.496644333000006</v>
      </c>
      <c r="AQ22" s="258">
        <v>97.701337300999995</v>
      </c>
      <c r="AR22" s="258">
        <v>97.791492375999994</v>
      </c>
      <c r="AS22" s="258">
        <v>97.407811722999995</v>
      </c>
      <c r="AT22" s="258">
        <v>97.538364384999994</v>
      </c>
      <c r="AU22" s="258">
        <v>97.823852529000007</v>
      </c>
      <c r="AV22" s="258">
        <v>98.574104372999997</v>
      </c>
      <c r="AW22" s="258">
        <v>98.937092315000001</v>
      </c>
      <c r="AX22" s="258">
        <v>99.222644574</v>
      </c>
      <c r="AY22" s="258">
        <v>99.301763320999996</v>
      </c>
      <c r="AZ22" s="258">
        <v>99.529192586999997</v>
      </c>
      <c r="BA22" s="258">
        <v>99.775934540999998</v>
      </c>
      <c r="BB22" s="346">
        <v>100.0432</v>
      </c>
      <c r="BC22" s="346">
        <v>100.32769999999999</v>
      </c>
      <c r="BD22" s="346">
        <v>100.6305</v>
      </c>
      <c r="BE22" s="346">
        <v>100.9423</v>
      </c>
      <c r="BF22" s="346">
        <v>101.28919999999999</v>
      </c>
      <c r="BG22" s="346">
        <v>101.6615</v>
      </c>
      <c r="BH22" s="346">
        <v>102.13679999999999</v>
      </c>
      <c r="BI22" s="346">
        <v>102.50230000000001</v>
      </c>
      <c r="BJ22" s="346">
        <v>102.8353</v>
      </c>
      <c r="BK22" s="346">
        <v>103.1078</v>
      </c>
      <c r="BL22" s="346">
        <v>103.3968</v>
      </c>
      <c r="BM22" s="346">
        <v>103.6743</v>
      </c>
      <c r="BN22" s="346">
        <v>103.95059999999999</v>
      </c>
      <c r="BO22" s="346">
        <v>104.1973</v>
      </c>
      <c r="BP22" s="346">
        <v>104.4248</v>
      </c>
      <c r="BQ22" s="346">
        <v>104.59569999999999</v>
      </c>
      <c r="BR22" s="346">
        <v>104.81270000000001</v>
      </c>
      <c r="BS22" s="346">
        <v>105.0384</v>
      </c>
      <c r="BT22" s="346">
        <v>105.27290000000001</v>
      </c>
      <c r="BU22" s="346">
        <v>105.51600000000001</v>
      </c>
      <c r="BV22" s="346">
        <v>105.7679</v>
      </c>
    </row>
    <row r="23" spans="1:74" ht="11.1" customHeight="1" x14ac:dyDescent="0.2">
      <c r="A23" s="148" t="s">
        <v>900</v>
      </c>
      <c r="B23" s="210" t="s">
        <v>574</v>
      </c>
      <c r="C23" s="258">
        <v>102.29039922</v>
      </c>
      <c r="D23" s="258">
        <v>102.43889786</v>
      </c>
      <c r="E23" s="258">
        <v>102.68179917000001</v>
      </c>
      <c r="F23" s="258">
        <v>103.24233597999999</v>
      </c>
      <c r="G23" s="258">
        <v>103.506618</v>
      </c>
      <c r="H23" s="258">
        <v>103.69787805</v>
      </c>
      <c r="I23" s="258">
        <v>103.71965074000001</v>
      </c>
      <c r="J23" s="258">
        <v>103.83721593</v>
      </c>
      <c r="K23" s="258">
        <v>103.95410821999999</v>
      </c>
      <c r="L23" s="258">
        <v>104.15586755</v>
      </c>
      <c r="M23" s="258">
        <v>104.20725908</v>
      </c>
      <c r="N23" s="258">
        <v>104.19382275</v>
      </c>
      <c r="O23" s="258">
        <v>103.94222107</v>
      </c>
      <c r="P23" s="258">
        <v>103.92913215</v>
      </c>
      <c r="Q23" s="258">
        <v>103.9812185</v>
      </c>
      <c r="R23" s="258">
        <v>104.13750779999999</v>
      </c>
      <c r="S23" s="258">
        <v>104.29067392</v>
      </c>
      <c r="T23" s="258">
        <v>104.47974455000001</v>
      </c>
      <c r="U23" s="258">
        <v>104.78136653</v>
      </c>
      <c r="V23" s="258">
        <v>104.98476101999999</v>
      </c>
      <c r="W23" s="258">
        <v>105.16657486</v>
      </c>
      <c r="X23" s="258">
        <v>105.2812184</v>
      </c>
      <c r="Y23" s="258">
        <v>105.45406321</v>
      </c>
      <c r="Z23" s="258">
        <v>105.63951962</v>
      </c>
      <c r="AA23" s="258">
        <v>105.95077096</v>
      </c>
      <c r="AB23" s="258">
        <v>106.07656308999999</v>
      </c>
      <c r="AC23" s="258">
        <v>106.13007933999999</v>
      </c>
      <c r="AD23" s="258">
        <v>105.96288582</v>
      </c>
      <c r="AE23" s="258">
        <v>105.98317572000001</v>
      </c>
      <c r="AF23" s="258">
        <v>106.04251515</v>
      </c>
      <c r="AG23" s="258">
        <v>106.12783233</v>
      </c>
      <c r="AH23" s="258">
        <v>106.27507464</v>
      </c>
      <c r="AI23" s="258">
        <v>106.47117031000001</v>
      </c>
      <c r="AJ23" s="258">
        <v>106.70062301</v>
      </c>
      <c r="AK23" s="258">
        <v>107.00604764000001</v>
      </c>
      <c r="AL23" s="258">
        <v>107.37194787999999</v>
      </c>
      <c r="AM23" s="258">
        <v>107.86643255</v>
      </c>
      <c r="AN23" s="258">
        <v>108.30220237</v>
      </c>
      <c r="AO23" s="258">
        <v>108.74736616</v>
      </c>
      <c r="AP23" s="258">
        <v>109.36538808</v>
      </c>
      <c r="AQ23" s="258">
        <v>109.70674172</v>
      </c>
      <c r="AR23" s="258">
        <v>109.93489121</v>
      </c>
      <c r="AS23" s="258">
        <v>109.60761346</v>
      </c>
      <c r="AT23" s="258">
        <v>109.94102203</v>
      </c>
      <c r="AU23" s="258">
        <v>110.49289379</v>
      </c>
      <c r="AV23" s="258">
        <v>111.8447091</v>
      </c>
      <c r="AW23" s="258">
        <v>112.397397</v>
      </c>
      <c r="AX23" s="258">
        <v>112.73243785</v>
      </c>
      <c r="AY23" s="258">
        <v>112.53951296</v>
      </c>
      <c r="AZ23" s="258">
        <v>112.67199869</v>
      </c>
      <c r="BA23" s="258">
        <v>112.81957635000001</v>
      </c>
      <c r="BB23" s="346">
        <v>112.9629</v>
      </c>
      <c r="BC23" s="346">
        <v>113.15519999999999</v>
      </c>
      <c r="BD23" s="346">
        <v>113.3771</v>
      </c>
      <c r="BE23" s="346">
        <v>113.63720000000001</v>
      </c>
      <c r="BF23" s="346">
        <v>113.9119</v>
      </c>
      <c r="BG23" s="346">
        <v>114.2098</v>
      </c>
      <c r="BH23" s="346">
        <v>114.5878</v>
      </c>
      <c r="BI23" s="346">
        <v>114.88930000000001</v>
      </c>
      <c r="BJ23" s="346">
        <v>115.1712</v>
      </c>
      <c r="BK23" s="346">
        <v>115.42100000000001</v>
      </c>
      <c r="BL23" s="346">
        <v>115.67310000000001</v>
      </c>
      <c r="BM23" s="346">
        <v>115.9151</v>
      </c>
      <c r="BN23" s="346">
        <v>116.1521</v>
      </c>
      <c r="BO23" s="346">
        <v>116.3698</v>
      </c>
      <c r="BP23" s="346">
        <v>116.5735</v>
      </c>
      <c r="BQ23" s="346">
        <v>116.7195</v>
      </c>
      <c r="BR23" s="346">
        <v>116.9277</v>
      </c>
      <c r="BS23" s="346">
        <v>117.1546</v>
      </c>
      <c r="BT23" s="346">
        <v>117.4002</v>
      </c>
      <c r="BU23" s="346">
        <v>117.6644</v>
      </c>
      <c r="BV23" s="346">
        <v>117.9472</v>
      </c>
    </row>
    <row r="24" spans="1:74" ht="11.1" customHeight="1" x14ac:dyDescent="0.2">
      <c r="A24" s="148" t="s">
        <v>901</v>
      </c>
      <c r="B24" s="210" t="s">
        <v>575</v>
      </c>
      <c r="C24" s="258">
        <v>101.3129335</v>
      </c>
      <c r="D24" s="258">
        <v>101.38527625</v>
      </c>
      <c r="E24" s="258">
        <v>101.57754453</v>
      </c>
      <c r="F24" s="258">
        <v>102.118863</v>
      </c>
      <c r="G24" s="258">
        <v>102.37913885</v>
      </c>
      <c r="H24" s="258">
        <v>102.58749673</v>
      </c>
      <c r="I24" s="258">
        <v>102.67038345</v>
      </c>
      <c r="J24" s="258">
        <v>102.8300703</v>
      </c>
      <c r="K24" s="258">
        <v>102.99300408000001</v>
      </c>
      <c r="L24" s="258">
        <v>103.30570898000001</v>
      </c>
      <c r="M24" s="258">
        <v>103.36524347</v>
      </c>
      <c r="N24" s="258">
        <v>103.31813175000001</v>
      </c>
      <c r="O24" s="258">
        <v>102.92263543999999</v>
      </c>
      <c r="P24" s="258">
        <v>102.84353507</v>
      </c>
      <c r="Q24" s="258">
        <v>102.83909226</v>
      </c>
      <c r="R24" s="258">
        <v>102.93059787999999</v>
      </c>
      <c r="S24" s="258">
        <v>103.05950203</v>
      </c>
      <c r="T24" s="258">
        <v>103.24709559</v>
      </c>
      <c r="U24" s="258">
        <v>103.72073876</v>
      </c>
      <c r="V24" s="258">
        <v>103.85519099</v>
      </c>
      <c r="W24" s="258">
        <v>103.87781246999999</v>
      </c>
      <c r="X24" s="258">
        <v>103.54342299</v>
      </c>
      <c r="Y24" s="258">
        <v>103.52626816999999</v>
      </c>
      <c r="Z24" s="258">
        <v>103.58116778999999</v>
      </c>
      <c r="AA24" s="258">
        <v>103.89412263</v>
      </c>
      <c r="AB24" s="258">
        <v>103.95363052</v>
      </c>
      <c r="AC24" s="258">
        <v>103.94569224</v>
      </c>
      <c r="AD24" s="258">
        <v>103.77879584999999</v>
      </c>
      <c r="AE24" s="258">
        <v>103.70459922000001</v>
      </c>
      <c r="AF24" s="258">
        <v>103.63159039999999</v>
      </c>
      <c r="AG24" s="258">
        <v>103.49081345</v>
      </c>
      <c r="AH24" s="258">
        <v>103.47189718</v>
      </c>
      <c r="AI24" s="258">
        <v>103.50588565</v>
      </c>
      <c r="AJ24" s="258">
        <v>103.66933710000001</v>
      </c>
      <c r="AK24" s="258">
        <v>103.75171638</v>
      </c>
      <c r="AL24" s="258">
        <v>103.82958173</v>
      </c>
      <c r="AM24" s="258">
        <v>103.86204506999999</v>
      </c>
      <c r="AN24" s="258">
        <v>103.96154863</v>
      </c>
      <c r="AO24" s="258">
        <v>104.08720433000001</v>
      </c>
      <c r="AP24" s="258">
        <v>104.46950683999999</v>
      </c>
      <c r="AQ24" s="258">
        <v>104.47459581</v>
      </c>
      <c r="AR24" s="258">
        <v>104.33296592000001</v>
      </c>
      <c r="AS24" s="258">
        <v>103.39772557000001</v>
      </c>
      <c r="AT24" s="258">
        <v>103.44782665</v>
      </c>
      <c r="AU24" s="258">
        <v>103.83637757</v>
      </c>
      <c r="AV24" s="258">
        <v>105.28967222</v>
      </c>
      <c r="AW24" s="258">
        <v>105.81040236</v>
      </c>
      <c r="AX24" s="258">
        <v>106.12486191000001</v>
      </c>
      <c r="AY24" s="258">
        <v>105.93963779000001</v>
      </c>
      <c r="AZ24" s="258">
        <v>106.06161593</v>
      </c>
      <c r="BA24" s="258">
        <v>106.19738327</v>
      </c>
      <c r="BB24" s="346">
        <v>106.3215</v>
      </c>
      <c r="BC24" s="346">
        <v>106.5039</v>
      </c>
      <c r="BD24" s="346">
        <v>106.7193</v>
      </c>
      <c r="BE24" s="346">
        <v>106.9761</v>
      </c>
      <c r="BF24" s="346">
        <v>107.2508</v>
      </c>
      <c r="BG24" s="346">
        <v>107.5519</v>
      </c>
      <c r="BH24" s="346">
        <v>107.9701</v>
      </c>
      <c r="BI24" s="346">
        <v>108.25620000000001</v>
      </c>
      <c r="BJ24" s="346">
        <v>108.5009</v>
      </c>
      <c r="BK24" s="346">
        <v>108.6515</v>
      </c>
      <c r="BL24" s="346">
        <v>108.8527</v>
      </c>
      <c r="BM24" s="346">
        <v>109.0518</v>
      </c>
      <c r="BN24" s="346">
        <v>109.26130000000001</v>
      </c>
      <c r="BO24" s="346">
        <v>109.447</v>
      </c>
      <c r="BP24" s="346">
        <v>109.62139999999999</v>
      </c>
      <c r="BQ24" s="346">
        <v>109.75369999999999</v>
      </c>
      <c r="BR24" s="346">
        <v>109.9284</v>
      </c>
      <c r="BS24" s="346">
        <v>110.1148</v>
      </c>
      <c r="BT24" s="346">
        <v>110.3129</v>
      </c>
      <c r="BU24" s="346">
        <v>110.5227</v>
      </c>
      <c r="BV24" s="346">
        <v>110.7441</v>
      </c>
    </row>
    <row r="25" spans="1:74" ht="11.1" customHeight="1" x14ac:dyDescent="0.2">
      <c r="A25" s="148"/>
      <c r="B25" s="168" t="s">
        <v>1149</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347"/>
      <c r="BC25" s="347"/>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902</v>
      </c>
      <c r="B26" s="210" t="s">
        <v>568</v>
      </c>
      <c r="C26" s="240">
        <v>718.99276734</v>
      </c>
      <c r="D26" s="240">
        <v>719.69431999999995</v>
      </c>
      <c r="E26" s="240">
        <v>720.77876117999995</v>
      </c>
      <c r="F26" s="240">
        <v>722.18284611000001</v>
      </c>
      <c r="G26" s="240">
        <v>724.08049793999999</v>
      </c>
      <c r="H26" s="240">
        <v>726.4084719</v>
      </c>
      <c r="I26" s="240">
        <v>729.00598921000005</v>
      </c>
      <c r="J26" s="240">
        <v>732.31519147999995</v>
      </c>
      <c r="K26" s="240">
        <v>736.17529993999995</v>
      </c>
      <c r="L26" s="240">
        <v>742.10093848999998</v>
      </c>
      <c r="M26" s="240">
        <v>745.92689141000005</v>
      </c>
      <c r="N26" s="240">
        <v>749.16778260000001</v>
      </c>
      <c r="O26" s="240">
        <v>750.99323578999997</v>
      </c>
      <c r="P26" s="240">
        <v>753.68678571999999</v>
      </c>
      <c r="Q26" s="240">
        <v>756.41805610999995</v>
      </c>
      <c r="R26" s="240">
        <v>760.27404389000003</v>
      </c>
      <c r="S26" s="240">
        <v>762.26550753000004</v>
      </c>
      <c r="T26" s="240">
        <v>763.47944395000002</v>
      </c>
      <c r="U26" s="240">
        <v>761.62117236999995</v>
      </c>
      <c r="V26" s="240">
        <v>763.00106492999998</v>
      </c>
      <c r="W26" s="240">
        <v>765.32444083999997</v>
      </c>
      <c r="X26" s="240">
        <v>771.93419147999998</v>
      </c>
      <c r="Y26" s="240">
        <v>773.63736558999994</v>
      </c>
      <c r="Z26" s="240">
        <v>773.77685454000004</v>
      </c>
      <c r="AA26" s="240">
        <v>768.91674816</v>
      </c>
      <c r="AB26" s="240">
        <v>768.50579942000002</v>
      </c>
      <c r="AC26" s="240">
        <v>769.10809814000004</v>
      </c>
      <c r="AD26" s="240">
        <v>772.29394989000002</v>
      </c>
      <c r="AE26" s="240">
        <v>773.74501437000004</v>
      </c>
      <c r="AF26" s="240">
        <v>775.03159713000002</v>
      </c>
      <c r="AG26" s="240">
        <v>778.05658338000001</v>
      </c>
      <c r="AH26" s="240">
        <v>777.58703882999998</v>
      </c>
      <c r="AI26" s="240">
        <v>775.52584867999997</v>
      </c>
      <c r="AJ26" s="240">
        <v>766.99178271999995</v>
      </c>
      <c r="AK26" s="240">
        <v>765.40822401000003</v>
      </c>
      <c r="AL26" s="240">
        <v>765.89394235999998</v>
      </c>
      <c r="AM26" s="240">
        <v>771.97969276000003</v>
      </c>
      <c r="AN26" s="240">
        <v>773.95589896000001</v>
      </c>
      <c r="AO26" s="240">
        <v>775.35331597000004</v>
      </c>
      <c r="AP26" s="240">
        <v>775.31235497</v>
      </c>
      <c r="AQ26" s="240">
        <v>776.19688517999998</v>
      </c>
      <c r="AR26" s="240">
        <v>777.14731781</v>
      </c>
      <c r="AS26" s="240">
        <v>778.25054452999996</v>
      </c>
      <c r="AT26" s="240">
        <v>779.26761320000003</v>
      </c>
      <c r="AU26" s="240">
        <v>780.28541552000002</v>
      </c>
      <c r="AV26" s="240">
        <v>781.46171520999997</v>
      </c>
      <c r="AW26" s="240">
        <v>782.36266201000001</v>
      </c>
      <c r="AX26" s="240">
        <v>783.14601964999997</v>
      </c>
      <c r="AY26" s="240">
        <v>783.46073019000005</v>
      </c>
      <c r="AZ26" s="240">
        <v>784.27220295999996</v>
      </c>
      <c r="BA26" s="240">
        <v>785.22938001</v>
      </c>
      <c r="BB26" s="333">
        <v>786.12419999999997</v>
      </c>
      <c r="BC26" s="333">
        <v>787.52880000000005</v>
      </c>
      <c r="BD26" s="333">
        <v>789.23519999999996</v>
      </c>
      <c r="BE26" s="333">
        <v>791.56539999999995</v>
      </c>
      <c r="BF26" s="333">
        <v>793.63369999999998</v>
      </c>
      <c r="BG26" s="333">
        <v>795.76239999999996</v>
      </c>
      <c r="BH26" s="333">
        <v>797.92510000000004</v>
      </c>
      <c r="BI26" s="333">
        <v>800.19380000000001</v>
      </c>
      <c r="BJ26" s="333">
        <v>802.54240000000004</v>
      </c>
      <c r="BK26" s="333">
        <v>805.39030000000002</v>
      </c>
      <c r="BL26" s="333">
        <v>807.58399999999995</v>
      </c>
      <c r="BM26" s="333">
        <v>809.54309999999998</v>
      </c>
      <c r="BN26" s="333">
        <v>810.99339999999995</v>
      </c>
      <c r="BO26" s="333">
        <v>812.68849999999998</v>
      </c>
      <c r="BP26" s="333">
        <v>814.35429999999997</v>
      </c>
      <c r="BQ26" s="333">
        <v>815.91</v>
      </c>
      <c r="BR26" s="333">
        <v>817.57799999999997</v>
      </c>
      <c r="BS26" s="333">
        <v>819.27729999999997</v>
      </c>
      <c r="BT26" s="333">
        <v>821.00810000000001</v>
      </c>
      <c r="BU26" s="333">
        <v>822.77020000000005</v>
      </c>
      <c r="BV26" s="333">
        <v>824.56380000000001</v>
      </c>
    </row>
    <row r="27" spans="1:74" ht="11.1" customHeight="1" x14ac:dyDescent="0.2">
      <c r="A27" s="148" t="s">
        <v>903</v>
      </c>
      <c r="B27" s="210" t="s">
        <v>601</v>
      </c>
      <c r="C27" s="240">
        <v>1841.9335275000001</v>
      </c>
      <c r="D27" s="240">
        <v>1843.5506273000001</v>
      </c>
      <c r="E27" s="240">
        <v>1845.7213151000001</v>
      </c>
      <c r="F27" s="240">
        <v>1847.4741220000001</v>
      </c>
      <c r="G27" s="240">
        <v>1851.4805874000001</v>
      </c>
      <c r="H27" s="240">
        <v>1856.7692423000001</v>
      </c>
      <c r="I27" s="240">
        <v>1863.7070543</v>
      </c>
      <c r="J27" s="240">
        <v>1871.2848629</v>
      </c>
      <c r="K27" s="240">
        <v>1879.8696356999999</v>
      </c>
      <c r="L27" s="240">
        <v>1892.0117863999999</v>
      </c>
      <c r="M27" s="240">
        <v>1900.6976770000001</v>
      </c>
      <c r="N27" s="240">
        <v>1908.4777214000001</v>
      </c>
      <c r="O27" s="240">
        <v>1913.9352547999999</v>
      </c>
      <c r="P27" s="240">
        <v>1920.9661053</v>
      </c>
      <c r="Q27" s="240">
        <v>1928.1536082</v>
      </c>
      <c r="R27" s="240">
        <v>1937.6297864999999</v>
      </c>
      <c r="S27" s="240">
        <v>1943.5315768</v>
      </c>
      <c r="T27" s="240">
        <v>1947.9910021000001</v>
      </c>
      <c r="U27" s="240">
        <v>1948.614836</v>
      </c>
      <c r="V27" s="240">
        <v>1951.9844513</v>
      </c>
      <c r="W27" s="240">
        <v>1955.7066215</v>
      </c>
      <c r="X27" s="240">
        <v>1963.1795632999999</v>
      </c>
      <c r="Y27" s="240">
        <v>1965.0581807000001</v>
      </c>
      <c r="Z27" s="240">
        <v>1964.7406903000001</v>
      </c>
      <c r="AA27" s="240">
        <v>1957.2156517000001</v>
      </c>
      <c r="AB27" s="240">
        <v>1956.2645264</v>
      </c>
      <c r="AC27" s="240">
        <v>1956.8758740000001</v>
      </c>
      <c r="AD27" s="240">
        <v>1961.7057288000001</v>
      </c>
      <c r="AE27" s="240">
        <v>1963.4499960999999</v>
      </c>
      <c r="AF27" s="240">
        <v>1964.7647102000001</v>
      </c>
      <c r="AG27" s="240">
        <v>1967.0412398999999</v>
      </c>
      <c r="AH27" s="240">
        <v>1966.4533213</v>
      </c>
      <c r="AI27" s="240">
        <v>1964.392323</v>
      </c>
      <c r="AJ27" s="240">
        <v>1955.9572032999999</v>
      </c>
      <c r="AK27" s="240">
        <v>1954.6258273000001</v>
      </c>
      <c r="AL27" s="240">
        <v>1955.497153</v>
      </c>
      <c r="AM27" s="240">
        <v>1961.1579647000001</v>
      </c>
      <c r="AN27" s="240">
        <v>1964.4946058999999</v>
      </c>
      <c r="AO27" s="240">
        <v>1968.0938607000001</v>
      </c>
      <c r="AP27" s="240">
        <v>1972.5912519000001</v>
      </c>
      <c r="AQ27" s="240">
        <v>1976.2390922</v>
      </c>
      <c r="AR27" s="240">
        <v>1979.6729043</v>
      </c>
      <c r="AS27" s="240">
        <v>1982.8989405</v>
      </c>
      <c r="AT27" s="240">
        <v>1985.9000069000001</v>
      </c>
      <c r="AU27" s="240">
        <v>1988.6823558000001</v>
      </c>
      <c r="AV27" s="240">
        <v>1991.6113061999999</v>
      </c>
      <c r="AW27" s="240">
        <v>1993.6822308999999</v>
      </c>
      <c r="AX27" s="240">
        <v>1995.2604487000001</v>
      </c>
      <c r="AY27" s="240">
        <v>1994.9720726</v>
      </c>
      <c r="AZ27" s="240">
        <v>1996.5952924000001</v>
      </c>
      <c r="BA27" s="240">
        <v>1998.7562209</v>
      </c>
      <c r="BB27" s="333">
        <v>2001.1559999999999</v>
      </c>
      <c r="BC27" s="333">
        <v>2004.617</v>
      </c>
      <c r="BD27" s="333">
        <v>2008.838</v>
      </c>
      <c r="BE27" s="333">
        <v>2014.8009999999999</v>
      </c>
      <c r="BF27" s="333">
        <v>2019.8109999999999</v>
      </c>
      <c r="BG27" s="333">
        <v>2024.848</v>
      </c>
      <c r="BH27" s="333">
        <v>2029.5809999999999</v>
      </c>
      <c r="BI27" s="333">
        <v>2034.9190000000001</v>
      </c>
      <c r="BJ27" s="333">
        <v>2040.53</v>
      </c>
      <c r="BK27" s="333">
        <v>2047.6590000000001</v>
      </c>
      <c r="BL27" s="333">
        <v>2052.886</v>
      </c>
      <c r="BM27" s="333">
        <v>2057.4549999999999</v>
      </c>
      <c r="BN27" s="333">
        <v>2060.5030000000002</v>
      </c>
      <c r="BO27" s="333">
        <v>2064.404</v>
      </c>
      <c r="BP27" s="333">
        <v>2068.2939999999999</v>
      </c>
      <c r="BQ27" s="333">
        <v>2072.1089999999999</v>
      </c>
      <c r="BR27" s="333">
        <v>2076.0250000000001</v>
      </c>
      <c r="BS27" s="333">
        <v>2079.9780000000001</v>
      </c>
      <c r="BT27" s="333">
        <v>2083.9679999999998</v>
      </c>
      <c r="BU27" s="333">
        <v>2087.9949999999999</v>
      </c>
      <c r="BV27" s="333">
        <v>2092.06</v>
      </c>
    </row>
    <row r="28" spans="1:74" ht="11.1" customHeight="1" x14ac:dyDescent="0.2">
      <c r="A28" s="148" t="s">
        <v>904</v>
      </c>
      <c r="B28" s="210" t="s">
        <v>569</v>
      </c>
      <c r="C28" s="240">
        <v>1960.5346468</v>
      </c>
      <c r="D28" s="240">
        <v>1966.5054176000001</v>
      </c>
      <c r="E28" s="240">
        <v>1972.7450911999999</v>
      </c>
      <c r="F28" s="240">
        <v>1979.9706129000001</v>
      </c>
      <c r="G28" s="240">
        <v>1986.2103830999999</v>
      </c>
      <c r="H28" s="240">
        <v>1992.181347</v>
      </c>
      <c r="I28" s="240">
        <v>1995.7788811999999</v>
      </c>
      <c r="J28" s="240">
        <v>2002.7907003</v>
      </c>
      <c r="K28" s="240">
        <v>2011.1121807</v>
      </c>
      <c r="L28" s="240">
        <v>2023.649447</v>
      </c>
      <c r="M28" s="240">
        <v>2032.4106569999999</v>
      </c>
      <c r="N28" s="240">
        <v>2040.301935</v>
      </c>
      <c r="O28" s="240">
        <v>2046.8491948000001</v>
      </c>
      <c r="P28" s="240">
        <v>2053.3561737999999</v>
      </c>
      <c r="Q28" s="240">
        <v>2059.3487857</v>
      </c>
      <c r="R28" s="240">
        <v>2065.1152791999998</v>
      </c>
      <c r="S28" s="240">
        <v>2069.8629701999998</v>
      </c>
      <c r="T28" s="240">
        <v>2073.8801076</v>
      </c>
      <c r="U28" s="240">
        <v>2073.9284603999999</v>
      </c>
      <c r="V28" s="240">
        <v>2078.9131634999999</v>
      </c>
      <c r="W28" s="240">
        <v>2085.5959861000001</v>
      </c>
      <c r="X28" s="240">
        <v>2101.8159528000001</v>
      </c>
      <c r="Y28" s="240">
        <v>2106.0157457999999</v>
      </c>
      <c r="Z28" s="240">
        <v>2106.0343896999998</v>
      </c>
      <c r="AA28" s="240">
        <v>2092.8323854</v>
      </c>
      <c r="AB28" s="240">
        <v>2091.2683554</v>
      </c>
      <c r="AC28" s="240">
        <v>2092.3028006</v>
      </c>
      <c r="AD28" s="240">
        <v>2100.1694505999999</v>
      </c>
      <c r="AE28" s="240">
        <v>2103.2255489999998</v>
      </c>
      <c r="AF28" s="240">
        <v>2105.7048252999998</v>
      </c>
      <c r="AG28" s="240">
        <v>2109.6343984999999</v>
      </c>
      <c r="AH28" s="240">
        <v>2109.4396915000002</v>
      </c>
      <c r="AI28" s="240">
        <v>2107.1478232999998</v>
      </c>
      <c r="AJ28" s="240">
        <v>2096.3838030000002</v>
      </c>
      <c r="AK28" s="240">
        <v>2094.6788553000001</v>
      </c>
      <c r="AL28" s="240">
        <v>2095.6579892999998</v>
      </c>
      <c r="AM28" s="240">
        <v>2104.1156471999998</v>
      </c>
      <c r="AN28" s="240">
        <v>2106.8671132999998</v>
      </c>
      <c r="AO28" s="240">
        <v>2108.7068296000002</v>
      </c>
      <c r="AP28" s="240">
        <v>2107.6011609000002</v>
      </c>
      <c r="AQ28" s="240">
        <v>2109.1426041999998</v>
      </c>
      <c r="AR28" s="240">
        <v>2111.2975243000001</v>
      </c>
      <c r="AS28" s="240">
        <v>2114.7782471</v>
      </c>
      <c r="AT28" s="240">
        <v>2117.6258762000002</v>
      </c>
      <c r="AU28" s="240">
        <v>2120.5527373999998</v>
      </c>
      <c r="AV28" s="240">
        <v>2124.0668716</v>
      </c>
      <c r="AW28" s="240">
        <v>2126.7711668000002</v>
      </c>
      <c r="AX28" s="240">
        <v>2129.1736636000001</v>
      </c>
      <c r="AY28" s="240">
        <v>2130.5185289000001</v>
      </c>
      <c r="AZ28" s="240">
        <v>2132.8843038999998</v>
      </c>
      <c r="BA28" s="240">
        <v>2135.5151553999999</v>
      </c>
      <c r="BB28" s="333">
        <v>2137.6190000000001</v>
      </c>
      <c r="BC28" s="333">
        <v>2141.3739999999998</v>
      </c>
      <c r="BD28" s="333">
        <v>2145.9879999999998</v>
      </c>
      <c r="BE28" s="333">
        <v>2152.5169999999998</v>
      </c>
      <c r="BF28" s="333">
        <v>2158.058</v>
      </c>
      <c r="BG28" s="333">
        <v>2163.6660000000002</v>
      </c>
      <c r="BH28" s="333">
        <v>2169.0160000000001</v>
      </c>
      <c r="BI28" s="333">
        <v>2175.002</v>
      </c>
      <c r="BJ28" s="333">
        <v>2181.299</v>
      </c>
      <c r="BK28" s="333">
        <v>2189.239</v>
      </c>
      <c r="BL28" s="333">
        <v>2195.1590000000001</v>
      </c>
      <c r="BM28" s="333">
        <v>2200.39</v>
      </c>
      <c r="BN28" s="333">
        <v>2204.154</v>
      </c>
      <c r="BO28" s="333">
        <v>2208.5940000000001</v>
      </c>
      <c r="BP28" s="333">
        <v>2212.931</v>
      </c>
      <c r="BQ28" s="333">
        <v>2216.8919999999998</v>
      </c>
      <c r="BR28" s="333">
        <v>2221.2249999999999</v>
      </c>
      <c r="BS28" s="333">
        <v>2225.6579999999999</v>
      </c>
      <c r="BT28" s="333">
        <v>2230.192</v>
      </c>
      <c r="BU28" s="333">
        <v>2234.8249999999998</v>
      </c>
      <c r="BV28" s="333">
        <v>2239.558</v>
      </c>
    </row>
    <row r="29" spans="1:74" ht="11.1" customHeight="1" x14ac:dyDescent="0.2">
      <c r="A29" s="148" t="s">
        <v>905</v>
      </c>
      <c r="B29" s="210" t="s">
        <v>570</v>
      </c>
      <c r="C29" s="240">
        <v>939.79303015999994</v>
      </c>
      <c r="D29" s="240">
        <v>942.99115379</v>
      </c>
      <c r="E29" s="240">
        <v>946.85187182000004</v>
      </c>
      <c r="F29" s="240">
        <v>953.24649263000003</v>
      </c>
      <c r="G29" s="240">
        <v>957.02891822000004</v>
      </c>
      <c r="H29" s="240">
        <v>960.07045694999999</v>
      </c>
      <c r="I29" s="240">
        <v>960.48018705000004</v>
      </c>
      <c r="J29" s="240">
        <v>963.45814340000004</v>
      </c>
      <c r="K29" s="240">
        <v>967.11340423000001</v>
      </c>
      <c r="L29" s="240">
        <v>973.39448947999995</v>
      </c>
      <c r="M29" s="240">
        <v>976.94296929999996</v>
      </c>
      <c r="N29" s="240">
        <v>979.70736365000005</v>
      </c>
      <c r="O29" s="240">
        <v>980.92059200000006</v>
      </c>
      <c r="P29" s="240">
        <v>982.69212577999997</v>
      </c>
      <c r="Q29" s="240">
        <v>984.25488447999999</v>
      </c>
      <c r="R29" s="240">
        <v>985.56793115000005</v>
      </c>
      <c r="S29" s="240">
        <v>986.74384238000005</v>
      </c>
      <c r="T29" s="240">
        <v>987.74168122000003</v>
      </c>
      <c r="U29" s="240">
        <v>987.78737547000003</v>
      </c>
      <c r="V29" s="240">
        <v>989.00962370000002</v>
      </c>
      <c r="W29" s="240">
        <v>990.63435368</v>
      </c>
      <c r="X29" s="240">
        <v>995.06514316000005</v>
      </c>
      <c r="Y29" s="240">
        <v>995.69215339000004</v>
      </c>
      <c r="Z29" s="240">
        <v>994.91896209000004</v>
      </c>
      <c r="AA29" s="240">
        <v>989.05393503000005</v>
      </c>
      <c r="AB29" s="240">
        <v>988.24906637000004</v>
      </c>
      <c r="AC29" s="240">
        <v>988.81272189000003</v>
      </c>
      <c r="AD29" s="240">
        <v>993.36403431999997</v>
      </c>
      <c r="AE29" s="240">
        <v>994.7003886</v>
      </c>
      <c r="AF29" s="240">
        <v>995.44091747000004</v>
      </c>
      <c r="AG29" s="240">
        <v>995.96100310999998</v>
      </c>
      <c r="AH29" s="240">
        <v>995.22834454999997</v>
      </c>
      <c r="AI29" s="240">
        <v>993.61832396</v>
      </c>
      <c r="AJ29" s="240">
        <v>988.57391163</v>
      </c>
      <c r="AK29" s="240">
        <v>987.12693925999997</v>
      </c>
      <c r="AL29" s="240">
        <v>986.72037714999999</v>
      </c>
      <c r="AM29" s="240">
        <v>988.49780697000006</v>
      </c>
      <c r="AN29" s="240">
        <v>989.31437911</v>
      </c>
      <c r="AO29" s="240">
        <v>990.31367523999995</v>
      </c>
      <c r="AP29" s="240">
        <v>992.01632307</v>
      </c>
      <c r="AQ29" s="240">
        <v>992.99059642999998</v>
      </c>
      <c r="AR29" s="240">
        <v>993.75712301999999</v>
      </c>
      <c r="AS29" s="240">
        <v>993.57179551000002</v>
      </c>
      <c r="AT29" s="240">
        <v>994.48090905000004</v>
      </c>
      <c r="AU29" s="240">
        <v>995.74035630000003</v>
      </c>
      <c r="AV29" s="240">
        <v>997.95484567000005</v>
      </c>
      <c r="AW29" s="240">
        <v>999.46142904999999</v>
      </c>
      <c r="AX29" s="240">
        <v>1000.8648149000001</v>
      </c>
      <c r="AY29" s="240">
        <v>1001.7609039</v>
      </c>
      <c r="AZ29" s="240">
        <v>1003.2609689</v>
      </c>
      <c r="BA29" s="240">
        <v>1004.9609107</v>
      </c>
      <c r="BB29" s="333">
        <v>1006.617</v>
      </c>
      <c r="BC29" s="333">
        <v>1008.9</v>
      </c>
      <c r="BD29" s="333">
        <v>1011.5650000000001</v>
      </c>
      <c r="BE29" s="333">
        <v>1015.07</v>
      </c>
      <c r="BF29" s="333">
        <v>1018.157</v>
      </c>
      <c r="BG29" s="333">
        <v>1021.283</v>
      </c>
      <c r="BH29" s="333">
        <v>1024.308</v>
      </c>
      <c r="BI29" s="333">
        <v>1027.6179999999999</v>
      </c>
      <c r="BJ29" s="333">
        <v>1031.0709999999999</v>
      </c>
      <c r="BK29" s="333">
        <v>1035.164</v>
      </c>
      <c r="BL29" s="333">
        <v>1038.5340000000001</v>
      </c>
      <c r="BM29" s="333">
        <v>1041.6780000000001</v>
      </c>
      <c r="BN29" s="333">
        <v>1044.3869999999999</v>
      </c>
      <c r="BO29" s="333">
        <v>1047.231</v>
      </c>
      <c r="BP29" s="333">
        <v>1050.0029999999999</v>
      </c>
      <c r="BQ29" s="333">
        <v>1052.5630000000001</v>
      </c>
      <c r="BR29" s="333">
        <v>1055.2940000000001</v>
      </c>
      <c r="BS29" s="333">
        <v>1058.057</v>
      </c>
      <c r="BT29" s="333">
        <v>1060.8520000000001</v>
      </c>
      <c r="BU29" s="333">
        <v>1063.6780000000001</v>
      </c>
      <c r="BV29" s="333">
        <v>1066.5360000000001</v>
      </c>
    </row>
    <row r="30" spans="1:74" ht="11.1" customHeight="1" x14ac:dyDescent="0.2">
      <c r="A30" s="148" t="s">
        <v>906</v>
      </c>
      <c r="B30" s="210" t="s">
        <v>571</v>
      </c>
      <c r="C30" s="240">
        <v>2482.6985343000001</v>
      </c>
      <c r="D30" s="240">
        <v>2494.8445136</v>
      </c>
      <c r="E30" s="240">
        <v>2506.0709101000002</v>
      </c>
      <c r="F30" s="240">
        <v>2515.4612428999999</v>
      </c>
      <c r="G30" s="240">
        <v>2525.5358338000001</v>
      </c>
      <c r="H30" s="240">
        <v>2535.3782022</v>
      </c>
      <c r="I30" s="240">
        <v>2542.7865035999998</v>
      </c>
      <c r="J30" s="240">
        <v>2553.8158100999999</v>
      </c>
      <c r="K30" s="240">
        <v>2566.2642774000001</v>
      </c>
      <c r="L30" s="240">
        <v>2580.1419001999998</v>
      </c>
      <c r="M30" s="240">
        <v>2595.4211927000001</v>
      </c>
      <c r="N30" s="240">
        <v>2612.1121496999999</v>
      </c>
      <c r="O30" s="240">
        <v>2635.7006071999999</v>
      </c>
      <c r="P30" s="240">
        <v>2651.1005162000001</v>
      </c>
      <c r="Q30" s="240">
        <v>2663.7977128000002</v>
      </c>
      <c r="R30" s="240">
        <v>2672.6149381999999</v>
      </c>
      <c r="S30" s="240">
        <v>2680.7896540000002</v>
      </c>
      <c r="T30" s="240">
        <v>2687.1446015000001</v>
      </c>
      <c r="U30" s="240">
        <v>2687.0765412999999</v>
      </c>
      <c r="V30" s="240">
        <v>2693.2443813999998</v>
      </c>
      <c r="W30" s="240">
        <v>2701.0448824999999</v>
      </c>
      <c r="X30" s="240">
        <v>2716.5240217</v>
      </c>
      <c r="Y30" s="240">
        <v>2723.0553620000001</v>
      </c>
      <c r="Z30" s="240">
        <v>2726.6848805999998</v>
      </c>
      <c r="AA30" s="240">
        <v>2721.8232512999998</v>
      </c>
      <c r="AB30" s="240">
        <v>2723.8411209000001</v>
      </c>
      <c r="AC30" s="240">
        <v>2727.1491635000002</v>
      </c>
      <c r="AD30" s="240">
        <v>2733.6564819</v>
      </c>
      <c r="AE30" s="240">
        <v>2738.1130429</v>
      </c>
      <c r="AF30" s="240">
        <v>2742.4279495000001</v>
      </c>
      <c r="AG30" s="240">
        <v>2749.3893314000002</v>
      </c>
      <c r="AH30" s="240">
        <v>2751.3298318000002</v>
      </c>
      <c r="AI30" s="240">
        <v>2751.0375804</v>
      </c>
      <c r="AJ30" s="240">
        <v>2739.5760282000001</v>
      </c>
      <c r="AK30" s="240">
        <v>2741.520685</v>
      </c>
      <c r="AL30" s="240">
        <v>2747.9350017000002</v>
      </c>
      <c r="AM30" s="240">
        <v>2767.9136429999999</v>
      </c>
      <c r="AN30" s="240">
        <v>2776.446281</v>
      </c>
      <c r="AO30" s="240">
        <v>2782.6275805</v>
      </c>
      <c r="AP30" s="240">
        <v>2783.2817580999999</v>
      </c>
      <c r="AQ30" s="240">
        <v>2787.1422177999998</v>
      </c>
      <c r="AR30" s="240">
        <v>2791.0331763999998</v>
      </c>
      <c r="AS30" s="240">
        <v>2794.9587812999998</v>
      </c>
      <c r="AT30" s="240">
        <v>2798.907627</v>
      </c>
      <c r="AU30" s="240">
        <v>2802.8838609999998</v>
      </c>
      <c r="AV30" s="240">
        <v>2806.6861966000001</v>
      </c>
      <c r="AW30" s="240">
        <v>2810.8681723</v>
      </c>
      <c r="AX30" s="240">
        <v>2815.2285012000002</v>
      </c>
      <c r="AY30" s="240">
        <v>2819.6764994999999</v>
      </c>
      <c r="AZ30" s="240">
        <v>2824.4615480000002</v>
      </c>
      <c r="BA30" s="240">
        <v>2829.4929628</v>
      </c>
      <c r="BB30" s="333">
        <v>2833.5839999999998</v>
      </c>
      <c r="BC30" s="333">
        <v>2839.998</v>
      </c>
      <c r="BD30" s="333">
        <v>2847.549</v>
      </c>
      <c r="BE30" s="333">
        <v>2857.4389999999999</v>
      </c>
      <c r="BF30" s="333">
        <v>2866.3609999999999</v>
      </c>
      <c r="BG30" s="333">
        <v>2875.5189999999998</v>
      </c>
      <c r="BH30" s="333">
        <v>2884.5369999999998</v>
      </c>
      <c r="BI30" s="333">
        <v>2894.4450000000002</v>
      </c>
      <c r="BJ30" s="333">
        <v>2904.8690000000001</v>
      </c>
      <c r="BK30" s="333">
        <v>2917.79</v>
      </c>
      <c r="BL30" s="333">
        <v>2927.7579999999998</v>
      </c>
      <c r="BM30" s="333">
        <v>2936.7550000000001</v>
      </c>
      <c r="BN30" s="333">
        <v>2943.614</v>
      </c>
      <c r="BO30" s="333">
        <v>2951.5459999999998</v>
      </c>
      <c r="BP30" s="333">
        <v>2959.3820000000001</v>
      </c>
      <c r="BQ30" s="333">
        <v>2966.9340000000002</v>
      </c>
      <c r="BR30" s="333">
        <v>2974.7220000000002</v>
      </c>
      <c r="BS30" s="333">
        <v>2982.558</v>
      </c>
      <c r="BT30" s="333">
        <v>2990.4409999999998</v>
      </c>
      <c r="BU30" s="333">
        <v>2998.3710000000001</v>
      </c>
      <c r="BV30" s="333">
        <v>3006.348</v>
      </c>
    </row>
    <row r="31" spans="1:74" ht="11.1" customHeight="1" x14ac:dyDescent="0.2">
      <c r="A31" s="148" t="s">
        <v>907</v>
      </c>
      <c r="B31" s="210" t="s">
        <v>572</v>
      </c>
      <c r="C31" s="240">
        <v>719.88573730999997</v>
      </c>
      <c r="D31" s="240">
        <v>722.72502511000005</v>
      </c>
      <c r="E31" s="240">
        <v>725.51549054999998</v>
      </c>
      <c r="F31" s="240">
        <v>728.63260511999999</v>
      </c>
      <c r="G31" s="240">
        <v>731.04382223000005</v>
      </c>
      <c r="H31" s="240">
        <v>733.12461338000003</v>
      </c>
      <c r="I31" s="240">
        <v>733.67845898999997</v>
      </c>
      <c r="J31" s="240">
        <v>735.99578786999996</v>
      </c>
      <c r="K31" s="240">
        <v>738.88008046000004</v>
      </c>
      <c r="L31" s="240">
        <v>743.40371537999999</v>
      </c>
      <c r="M31" s="240">
        <v>746.6176514</v>
      </c>
      <c r="N31" s="240">
        <v>749.59426714000006</v>
      </c>
      <c r="O31" s="240">
        <v>752.17911180999999</v>
      </c>
      <c r="P31" s="240">
        <v>754.79692511999997</v>
      </c>
      <c r="Q31" s="240">
        <v>757.29325627000003</v>
      </c>
      <c r="R31" s="240">
        <v>760.10418631000005</v>
      </c>
      <c r="S31" s="240">
        <v>762.03049233000002</v>
      </c>
      <c r="T31" s="240">
        <v>763.50825539000004</v>
      </c>
      <c r="U31" s="240">
        <v>763.26098616000002</v>
      </c>
      <c r="V31" s="240">
        <v>764.79903029000002</v>
      </c>
      <c r="W31" s="240">
        <v>766.84589846999995</v>
      </c>
      <c r="X31" s="240">
        <v>771.47623066000006</v>
      </c>
      <c r="Y31" s="240">
        <v>772.98476692999998</v>
      </c>
      <c r="Z31" s="240">
        <v>773.44614724999997</v>
      </c>
      <c r="AA31" s="240">
        <v>770.75097186999994</v>
      </c>
      <c r="AB31" s="240">
        <v>770.70009011000002</v>
      </c>
      <c r="AC31" s="240">
        <v>771.18410222</v>
      </c>
      <c r="AD31" s="240">
        <v>772.87181554999995</v>
      </c>
      <c r="AE31" s="240">
        <v>773.92400987999997</v>
      </c>
      <c r="AF31" s="240">
        <v>775.00949255</v>
      </c>
      <c r="AG31" s="240">
        <v>777.31525600999998</v>
      </c>
      <c r="AH31" s="240">
        <v>777.57707105999998</v>
      </c>
      <c r="AI31" s="240">
        <v>776.98193014000003</v>
      </c>
      <c r="AJ31" s="240">
        <v>773.00838145</v>
      </c>
      <c r="AK31" s="240">
        <v>772.59041743</v>
      </c>
      <c r="AL31" s="240">
        <v>773.20658628000001</v>
      </c>
      <c r="AM31" s="240">
        <v>776.65176209000003</v>
      </c>
      <c r="AN31" s="240">
        <v>777.99004114000002</v>
      </c>
      <c r="AO31" s="240">
        <v>779.01629749999995</v>
      </c>
      <c r="AP31" s="240">
        <v>779.24144149999995</v>
      </c>
      <c r="AQ31" s="240">
        <v>780.01046975999998</v>
      </c>
      <c r="AR31" s="240">
        <v>780.83429258000001</v>
      </c>
      <c r="AS31" s="240">
        <v>781.77830213000004</v>
      </c>
      <c r="AT31" s="240">
        <v>782.66266999000004</v>
      </c>
      <c r="AU31" s="240">
        <v>783.55278831999999</v>
      </c>
      <c r="AV31" s="240">
        <v>784.42945855999994</v>
      </c>
      <c r="AW31" s="240">
        <v>785.34547673999998</v>
      </c>
      <c r="AX31" s="240">
        <v>786.28164430000004</v>
      </c>
      <c r="AY31" s="240">
        <v>787.14588776000005</v>
      </c>
      <c r="AZ31" s="240">
        <v>788.19140919999995</v>
      </c>
      <c r="BA31" s="240">
        <v>789.32613513000001</v>
      </c>
      <c r="BB31" s="333">
        <v>790.27020000000005</v>
      </c>
      <c r="BC31" s="333">
        <v>791.79319999999996</v>
      </c>
      <c r="BD31" s="333">
        <v>793.61540000000002</v>
      </c>
      <c r="BE31" s="333">
        <v>796.08360000000005</v>
      </c>
      <c r="BF31" s="333">
        <v>798.24400000000003</v>
      </c>
      <c r="BG31" s="333">
        <v>800.4434</v>
      </c>
      <c r="BH31" s="333">
        <v>802.51250000000005</v>
      </c>
      <c r="BI31" s="333">
        <v>804.9171</v>
      </c>
      <c r="BJ31" s="333">
        <v>807.48760000000004</v>
      </c>
      <c r="BK31" s="333">
        <v>810.84069999999997</v>
      </c>
      <c r="BL31" s="333">
        <v>813.28099999999995</v>
      </c>
      <c r="BM31" s="333">
        <v>815.42489999999998</v>
      </c>
      <c r="BN31" s="333">
        <v>816.90949999999998</v>
      </c>
      <c r="BO31" s="333">
        <v>818.73299999999995</v>
      </c>
      <c r="BP31" s="333">
        <v>820.53250000000003</v>
      </c>
      <c r="BQ31" s="333">
        <v>822.2604</v>
      </c>
      <c r="BR31" s="333">
        <v>824.04740000000004</v>
      </c>
      <c r="BS31" s="333">
        <v>825.84609999999998</v>
      </c>
      <c r="BT31" s="333">
        <v>827.65650000000005</v>
      </c>
      <c r="BU31" s="333">
        <v>829.47839999999997</v>
      </c>
      <c r="BV31" s="333">
        <v>831.31200000000001</v>
      </c>
    </row>
    <row r="32" spans="1:74" ht="11.1" customHeight="1" x14ac:dyDescent="0.2">
      <c r="A32" s="148" t="s">
        <v>908</v>
      </c>
      <c r="B32" s="210" t="s">
        <v>573</v>
      </c>
      <c r="C32" s="240">
        <v>1624.2632337</v>
      </c>
      <c r="D32" s="240">
        <v>1636.169083</v>
      </c>
      <c r="E32" s="240">
        <v>1646.3005163</v>
      </c>
      <c r="F32" s="240">
        <v>1653.0285294</v>
      </c>
      <c r="G32" s="240">
        <v>1660.8328842000001</v>
      </c>
      <c r="H32" s="240">
        <v>1668.0845763</v>
      </c>
      <c r="I32" s="240">
        <v>1673.8162878000001</v>
      </c>
      <c r="J32" s="240">
        <v>1680.6881427999999</v>
      </c>
      <c r="K32" s="240">
        <v>1687.7328236000001</v>
      </c>
      <c r="L32" s="240">
        <v>1696.6742778</v>
      </c>
      <c r="M32" s="240">
        <v>1702.7716492</v>
      </c>
      <c r="N32" s="240">
        <v>1707.7488854999999</v>
      </c>
      <c r="O32" s="240">
        <v>1712.2621392999999</v>
      </c>
      <c r="P32" s="240">
        <v>1714.506991</v>
      </c>
      <c r="Q32" s="240">
        <v>1715.1395932</v>
      </c>
      <c r="R32" s="240">
        <v>1711.5060391</v>
      </c>
      <c r="S32" s="240">
        <v>1710.9045724</v>
      </c>
      <c r="T32" s="240">
        <v>1710.6812863</v>
      </c>
      <c r="U32" s="240">
        <v>1711.4674229</v>
      </c>
      <c r="V32" s="240">
        <v>1711.5270664</v>
      </c>
      <c r="W32" s="240">
        <v>1711.4914587999999</v>
      </c>
      <c r="X32" s="240">
        <v>1713.5972076999999</v>
      </c>
      <c r="Y32" s="240">
        <v>1711.6936427000001</v>
      </c>
      <c r="Z32" s="240">
        <v>1708.0173712000001</v>
      </c>
      <c r="AA32" s="240">
        <v>1697.3195459000001</v>
      </c>
      <c r="AB32" s="240">
        <v>1694.0344970000001</v>
      </c>
      <c r="AC32" s="240">
        <v>1692.9133773000001</v>
      </c>
      <c r="AD32" s="240">
        <v>1697.4334964</v>
      </c>
      <c r="AE32" s="240">
        <v>1698.0322524999999</v>
      </c>
      <c r="AF32" s="240">
        <v>1698.1869552999999</v>
      </c>
      <c r="AG32" s="240">
        <v>1699.3815368999999</v>
      </c>
      <c r="AH32" s="240">
        <v>1697.5351840000001</v>
      </c>
      <c r="AI32" s="240">
        <v>1694.1318288</v>
      </c>
      <c r="AJ32" s="240">
        <v>1681.7790929</v>
      </c>
      <c r="AK32" s="240">
        <v>1680.8060168</v>
      </c>
      <c r="AL32" s="240">
        <v>1683.8202222</v>
      </c>
      <c r="AM32" s="240">
        <v>1698.0855351</v>
      </c>
      <c r="AN32" s="240">
        <v>1703.6264338999999</v>
      </c>
      <c r="AO32" s="240">
        <v>1707.7067446999999</v>
      </c>
      <c r="AP32" s="240">
        <v>1708.137806</v>
      </c>
      <c r="AQ32" s="240">
        <v>1710.9384368999999</v>
      </c>
      <c r="AR32" s="240">
        <v>1713.9199759999999</v>
      </c>
      <c r="AS32" s="240">
        <v>1717.2635309</v>
      </c>
      <c r="AT32" s="240">
        <v>1720.4710553</v>
      </c>
      <c r="AU32" s="240">
        <v>1723.7236571000001</v>
      </c>
      <c r="AV32" s="240">
        <v>1727.2023799000001</v>
      </c>
      <c r="AW32" s="240">
        <v>1730.4093535</v>
      </c>
      <c r="AX32" s="240">
        <v>1733.5256217000001</v>
      </c>
      <c r="AY32" s="240">
        <v>1736.0821417</v>
      </c>
      <c r="AZ32" s="240">
        <v>1739.3687809999999</v>
      </c>
      <c r="BA32" s="240">
        <v>1742.9164966999999</v>
      </c>
      <c r="BB32" s="333">
        <v>1746.104</v>
      </c>
      <c r="BC32" s="333">
        <v>1750.64</v>
      </c>
      <c r="BD32" s="333">
        <v>1755.903</v>
      </c>
      <c r="BE32" s="333">
        <v>1762.6420000000001</v>
      </c>
      <c r="BF32" s="333">
        <v>1768.797</v>
      </c>
      <c r="BG32" s="333">
        <v>1775.1179999999999</v>
      </c>
      <c r="BH32" s="333">
        <v>1781.538</v>
      </c>
      <c r="BI32" s="333">
        <v>1788.239</v>
      </c>
      <c r="BJ32" s="333">
        <v>1795.155</v>
      </c>
      <c r="BK32" s="333">
        <v>1803.2850000000001</v>
      </c>
      <c r="BL32" s="333">
        <v>1809.8820000000001</v>
      </c>
      <c r="BM32" s="333">
        <v>1815.944</v>
      </c>
      <c r="BN32" s="333">
        <v>1820.827</v>
      </c>
      <c r="BO32" s="333">
        <v>1826.3040000000001</v>
      </c>
      <c r="BP32" s="333">
        <v>1831.731</v>
      </c>
      <c r="BQ32" s="333">
        <v>1836.924</v>
      </c>
      <c r="BR32" s="333">
        <v>1842.3869999999999</v>
      </c>
      <c r="BS32" s="333">
        <v>1847.9380000000001</v>
      </c>
      <c r="BT32" s="333">
        <v>1853.576</v>
      </c>
      <c r="BU32" s="333">
        <v>1859.3009999999999</v>
      </c>
      <c r="BV32" s="333">
        <v>1865.114</v>
      </c>
    </row>
    <row r="33" spans="1:74" s="163" customFormat="1" ht="11.1" customHeight="1" x14ac:dyDescent="0.2">
      <c r="A33" s="148" t="s">
        <v>909</v>
      </c>
      <c r="B33" s="210" t="s">
        <v>574</v>
      </c>
      <c r="C33" s="240">
        <v>877.73448021000002</v>
      </c>
      <c r="D33" s="240">
        <v>882.58392708999997</v>
      </c>
      <c r="E33" s="240">
        <v>886.79821905999995</v>
      </c>
      <c r="F33" s="240">
        <v>889.53412064999998</v>
      </c>
      <c r="G33" s="240">
        <v>893.11052936999999</v>
      </c>
      <c r="H33" s="240">
        <v>896.68420976000004</v>
      </c>
      <c r="I33" s="240">
        <v>899.20105811999997</v>
      </c>
      <c r="J33" s="240">
        <v>903.55985962</v>
      </c>
      <c r="K33" s="240">
        <v>908.70651054999996</v>
      </c>
      <c r="L33" s="240">
        <v>915.98692732999996</v>
      </c>
      <c r="M33" s="240">
        <v>921.69983982999997</v>
      </c>
      <c r="N33" s="240">
        <v>927.19116444999997</v>
      </c>
      <c r="O33" s="240">
        <v>932.99556152000002</v>
      </c>
      <c r="P33" s="240">
        <v>937.64271515999997</v>
      </c>
      <c r="Q33" s="240">
        <v>941.66728568999997</v>
      </c>
      <c r="R33" s="240">
        <v>945.46768530999998</v>
      </c>
      <c r="S33" s="240">
        <v>947.94828047999999</v>
      </c>
      <c r="T33" s="240">
        <v>949.50748340999996</v>
      </c>
      <c r="U33" s="240">
        <v>947.92468604999999</v>
      </c>
      <c r="V33" s="240">
        <v>949.30656051999995</v>
      </c>
      <c r="W33" s="240">
        <v>951.43249877999995</v>
      </c>
      <c r="X33" s="240">
        <v>956.57109829000001</v>
      </c>
      <c r="Y33" s="240">
        <v>958.48371603999999</v>
      </c>
      <c r="Z33" s="240">
        <v>959.43894949000003</v>
      </c>
      <c r="AA33" s="240">
        <v>957.33566600999995</v>
      </c>
      <c r="AB33" s="240">
        <v>957.95198030999995</v>
      </c>
      <c r="AC33" s="240">
        <v>959.18675976999998</v>
      </c>
      <c r="AD33" s="240">
        <v>961.54591873000004</v>
      </c>
      <c r="AE33" s="240">
        <v>963.63819274000002</v>
      </c>
      <c r="AF33" s="240">
        <v>965.96949615999995</v>
      </c>
      <c r="AG33" s="240">
        <v>971.15186626000002</v>
      </c>
      <c r="AH33" s="240">
        <v>972.00220050999997</v>
      </c>
      <c r="AI33" s="240">
        <v>971.13253617999999</v>
      </c>
      <c r="AJ33" s="240">
        <v>963.26164529000005</v>
      </c>
      <c r="AK33" s="240">
        <v>962.91290481999999</v>
      </c>
      <c r="AL33" s="240">
        <v>964.80508678000001</v>
      </c>
      <c r="AM33" s="240">
        <v>973.10281793000001</v>
      </c>
      <c r="AN33" s="240">
        <v>976.35337468</v>
      </c>
      <c r="AO33" s="240">
        <v>978.72138378</v>
      </c>
      <c r="AP33" s="240">
        <v>979.17007404000003</v>
      </c>
      <c r="AQ33" s="240">
        <v>980.55056625999998</v>
      </c>
      <c r="AR33" s="240">
        <v>981.82608923999999</v>
      </c>
      <c r="AS33" s="240">
        <v>982.55706181000005</v>
      </c>
      <c r="AT33" s="240">
        <v>983.95233217999998</v>
      </c>
      <c r="AU33" s="240">
        <v>985.57231919000003</v>
      </c>
      <c r="AV33" s="240">
        <v>987.79900039999995</v>
      </c>
      <c r="AW33" s="240">
        <v>989.58193748999997</v>
      </c>
      <c r="AX33" s="240">
        <v>991.30310803999998</v>
      </c>
      <c r="AY33" s="240">
        <v>992.66543192999995</v>
      </c>
      <c r="AZ33" s="240">
        <v>994.48587947999999</v>
      </c>
      <c r="BA33" s="240">
        <v>996.46737056999996</v>
      </c>
      <c r="BB33" s="333">
        <v>998.2758</v>
      </c>
      <c r="BC33" s="333">
        <v>1000.83</v>
      </c>
      <c r="BD33" s="333">
        <v>1003.796</v>
      </c>
      <c r="BE33" s="333">
        <v>1007.558</v>
      </c>
      <c r="BF33" s="333">
        <v>1011.059</v>
      </c>
      <c r="BG33" s="333">
        <v>1014.682</v>
      </c>
      <c r="BH33" s="333">
        <v>1018.46</v>
      </c>
      <c r="BI33" s="333">
        <v>1022.306</v>
      </c>
      <c r="BJ33" s="333">
        <v>1026.251</v>
      </c>
      <c r="BK33" s="333">
        <v>1030.825</v>
      </c>
      <c r="BL33" s="333">
        <v>1034.5730000000001</v>
      </c>
      <c r="BM33" s="333">
        <v>1038.0229999999999</v>
      </c>
      <c r="BN33" s="333">
        <v>1040.8140000000001</v>
      </c>
      <c r="BO33" s="333">
        <v>1043.941</v>
      </c>
      <c r="BP33" s="333">
        <v>1047.0419999999999</v>
      </c>
      <c r="BQ33" s="333">
        <v>1050.0350000000001</v>
      </c>
      <c r="BR33" s="333">
        <v>1053.145</v>
      </c>
      <c r="BS33" s="333">
        <v>1056.2909999999999</v>
      </c>
      <c r="BT33" s="333">
        <v>1059.473</v>
      </c>
      <c r="BU33" s="333">
        <v>1062.69</v>
      </c>
      <c r="BV33" s="333">
        <v>1065.942</v>
      </c>
    </row>
    <row r="34" spans="1:74" s="163" customFormat="1" ht="11.1" customHeight="1" x14ac:dyDescent="0.2">
      <c r="A34" s="148" t="s">
        <v>910</v>
      </c>
      <c r="B34" s="210" t="s">
        <v>575</v>
      </c>
      <c r="C34" s="240">
        <v>2100.3997694</v>
      </c>
      <c r="D34" s="240">
        <v>2109.2275986</v>
      </c>
      <c r="E34" s="240">
        <v>2118.4670412</v>
      </c>
      <c r="F34" s="240">
        <v>2127.5273416</v>
      </c>
      <c r="G34" s="240">
        <v>2138.0330776999999</v>
      </c>
      <c r="H34" s="240">
        <v>2149.3934939999999</v>
      </c>
      <c r="I34" s="240">
        <v>2162.5283629</v>
      </c>
      <c r="J34" s="240">
        <v>2174.9083099999998</v>
      </c>
      <c r="K34" s="240">
        <v>2187.4531078999998</v>
      </c>
      <c r="L34" s="240">
        <v>2198.6816878999998</v>
      </c>
      <c r="M34" s="240">
        <v>2212.6669886999998</v>
      </c>
      <c r="N34" s="240">
        <v>2227.9279415000001</v>
      </c>
      <c r="O34" s="240">
        <v>2247.3247414000002</v>
      </c>
      <c r="P34" s="240">
        <v>2262.9918524999998</v>
      </c>
      <c r="Q34" s="240">
        <v>2277.7894695999998</v>
      </c>
      <c r="R34" s="240">
        <v>2294.9040011000002</v>
      </c>
      <c r="S34" s="240">
        <v>2305.5728239</v>
      </c>
      <c r="T34" s="240">
        <v>2312.9823464999999</v>
      </c>
      <c r="U34" s="240">
        <v>2310.5775125999999</v>
      </c>
      <c r="V34" s="240">
        <v>2316.3847265999998</v>
      </c>
      <c r="W34" s="240">
        <v>2323.8489324000002</v>
      </c>
      <c r="X34" s="240">
        <v>2338.1939754</v>
      </c>
      <c r="Y34" s="240">
        <v>2345.0542808</v>
      </c>
      <c r="Z34" s="240">
        <v>2349.6536937999999</v>
      </c>
      <c r="AA34" s="240">
        <v>2347.5938571000002</v>
      </c>
      <c r="AB34" s="240">
        <v>2350.9702536999998</v>
      </c>
      <c r="AC34" s="240">
        <v>2355.3845262</v>
      </c>
      <c r="AD34" s="240">
        <v>2363.2781218999999</v>
      </c>
      <c r="AE34" s="240">
        <v>2367.9370604999999</v>
      </c>
      <c r="AF34" s="240">
        <v>2371.8027894000002</v>
      </c>
      <c r="AG34" s="240">
        <v>2374.6176080999999</v>
      </c>
      <c r="AH34" s="240">
        <v>2377.0901927999998</v>
      </c>
      <c r="AI34" s="240">
        <v>2378.9628429999998</v>
      </c>
      <c r="AJ34" s="240">
        <v>2377.6296782999998</v>
      </c>
      <c r="AK34" s="240">
        <v>2380.2568701</v>
      </c>
      <c r="AL34" s="240">
        <v>2384.2385377999999</v>
      </c>
      <c r="AM34" s="240">
        <v>2389.6211659999999</v>
      </c>
      <c r="AN34" s="240">
        <v>2396.2769220999999</v>
      </c>
      <c r="AO34" s="240">
        <v>2404.2522908000001</v>
      </c>
      <c r="AP34" s="240">
        <v>2418.0034762</v>
      </c>
      <c r="AQ34" s="240">
        <v>2425.2759166000001</v>
      </c>
      <c r="AR34" s="240">
        <v>2430.5258162</v>
      </c>
      <c r="AS34" s="240">
        <v>2430.4003435999998</v>
      </c>
      <c r="AT34" s="240">
        <v>2434.1197852999999</v>
      </c>
      <c r="AU34" s="240">
        <v>2438.33131</v>
      </c>
      <c r="AV34" s="240">
        <v>2444.5259172000001</v>
      </c>
      <c r="AW34" s="240">
        <v>2448.6033579</v>
      </c>
      <c r="AX34" s="240">
        <v>2452.0546316999998</v>
      </c>
      <c r="AY34" s="240">
        <v>2453.359915</v>
      </c>
      <c r="AZ34" s="240">
        <v>2456.6987229000001</v>
      </c>
      <c r="BA34" s="240">
        <v>2460.5512318000001</v>
      </c>
      <c r="BB34" s="333">
        <v>2464.194</v>
      </c>
      <c r="BC34" s="333">
        <v>2469.616</v>
      </c>
      <c r="BD34" s="333">
        <v>2476.0949999999998</v>
      </c>
      <c r="BE34" s="333">
        <v>2484.6109999999999</v>
      </c>
      <c r="BF34" s="333">
        <v>2492.4679999999998</v>
      </c>
      <c r="BG34" s="333">
        <v>2500.645</v>
      </c>
      <c r="BH34" s="333">
        <v>2509.4760000000001</v>
      </c>
      <c r="BI34" s="333">
        <v>2518.0450000000001</v>
      </c>
      <c r="BJ34" s="333">
        <v>2526.6840000000002</v>
      </c>
      <c r="BK34" s="333">
        <v>2536.2399999999998</v>
      </c>
      <c r="BL34" s="333">
        <v>2544.386</v>
      </c>
      <c r="BM34" s="333">
        <v>2551.9690000000001</v>
      </c>
      <c r="BN34" s="333">
        <v>2558.4949999999999</v>
      </c>
      <c r="BO34" s="333">
        <v>2565.3209999999999</v>
      </c>
      <c r="BP34" s="333">
        <v>2571.953</v>
      </c>
      <c r="BQ34" s="333">
        <v>2578</v>
      </c>
      <c r="BR34" s="333">
        <v>2584.538</v>
      </c>
      <c r="BS34" s="333">
        <v>2591.1759999999999</v>
      </c>
      <c r="BT34" s="333">
        <v>2597.9140000000002</v>
      </c>
      <c r="BU34" s="333">
        <v>2604.752</v>
      </c>
      <c r="BV34" s="333">
        <v>2611.69</v>
      </c>
    </row>
    <row r="35" spans="1:74" s="163" customFormat="1" ht="11.1" customHeight="1" x14ac:dyDescent="0.2">
      <c r="A35" s="148"/>
      <c r="B35" s="168" t="s">
        <v>39</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348"/>
      <c r="BC35" s="348"/>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911</v>
      </c>
      <c r="B36" s="210" t="s">
        <v>568</v>
      </c>
      <c r="C36" s="240">
        <v>5788.0770388000001</v>
      </c>
      <c r="D36" s="240">
        <v>5790.8028205000001</v>
      </c>
      <c r="E36" s="240">
        <v>5794.6929811</v>
      </c>
      <c r="F36" s="240">
        <v>5800.0194844999996</v>
      </c>
      <c r="G36" s="240">
        <v>5805.5676789999998</v>
      </c>
      <c r="H36" s="240">
        <v>5809.7512585000004</v>
      </c>
      <c r="I36" s="240">
        <v>5811.4526062000004</v>
      </c>
      <c r="J36" s="240">
        <v>5811.4288610000003</v>
      </c>
      <c r="K36" s="240">
        <v>5810.9058507</v>
      </c>
      <c r="L36" s="240">
        <v>5810.8663823999996</v>
      </c>
      <c r="M36" s="240">
        <v>5811.3211794999997</v>
      </c>
      <c r="N36" s="240">
        <v>5812.0379443000002</v>
      </c>
      <c r="O36" s="240">
        <v>5812.7652647000004</v>
      </c>
      <c r="P36" s="240">
        <v>5813.1752694999996</v>
      </c>
      <c r="Q36" s="240">
        <v>5812.9209733999996</v>
      </c>
      <c r="R36" s="240">
        <v>5811.9481574000001</v>
      </c>
      <c r="S36" s="240">
        <v>5811.3736700999998</v>
      </c>
      <c r="T36" s="240">
        <v>5812.6071270000002</v>
      </c>
      <c r="U36" s="240">
        <v>5816.5962319</v>
      </c>
      <c r="V36" s="240">
        <v>5822.4410424999996</v>
      </c>
      <c r="W36" s="240">
        <v>5828.7797049999999</v>
      </c>
      <c r="X36" s="240">
        <v>5834.5398181999999</v>
      </c>
      <c r="Y36" s="240">
        <v>5839.8067905999997</v>
      </c>
      <c r="Z36" s="240">
        <v>5844.9554834</v>
      </c>
      <c r="AA36" s="240">
        <v>5850.2082595000002</v>
      </c>
      <c r="AB36" s="240">
        <v>5855.1774888</v>
      </c>
      <c r="AC36" s="240">
        <v>5859.3230426999999</v>
      </c>
      <c r="AD36" s="240">
        <v>5862.2103998000002</v>
      </c>
      <c r="AE36" s="240">
        <v>5863.8274653999997</v>
      </c>
      <c r="AF36" s="240">
        <v>5864.2677518999999</v>
      </c>
      <c r="AG36" s="240">
        <v>5863.7017351000004</v>
      </c>
      <c r="AH36" s="240">
        <v>5862.6077449000004</v>
      </c>
      <c r="AI36" s="240">
        <v>5861.5410746999996</v>
      </c>
      <c r="AJ36" s="240">
        <v>5860.9078165999999</v>
      </c>
      <c r="AK36" s="240">
        <v>5860.5172572000001</v>
      </c>
      <c r="AL36" s="240">
        <v>5860.0294819999999</v>
      </c>
      <c r="AM36" s="240">
        <v>5859.256335</v>
      </c>
      <c r="AN36" s="240">
        <v>5858.6166948999999</v>
      </c>
      <c r="AO36" s="240">
        <v>5858.6811991000004</v>
      </c>
      <c r="AP36" s="240">
        <v>5859.9849922000003</v>
      </c>
      <c r="AQ36" s="240">
        <v>5862.9212470000002</v>
      </c>
      <c r="AR36" s="240">
        <v>5867.8476438999996</v>
      </c>
      <c r="AS36" s="240">
        <v>5874.7617565999999</v>
      </c>
      <c r="AT36" s="240">
        <v>5882.2207331999998</v>
      </c>
      <c r="AU36" s="240">
        <v>5888.4216151999999</v>
      </c>
      <c r="AV36" s="240">
        <v>5892.1111461</v>
      </c>
      <c r="AW36" s="240">
        <v>5894.2348755000003</v>
      </c>
      <c r="AX36" s="240">
        <v>5896.2880551999997</v>
      </c>
      <c r="AY36" s="240">
        <v>5899.3990107</v>
      </c>
      <c r="AZ36" s="240">
        <v>5903.2283643000001</v>
      </c>
      <c r="BA36" s="240">
        <v>5907.0698120999996</v>
      </c>
      <c r="BB36" s="333">
        <v>5910.3890000000001</v>
      </c>
      <c r="BC36" s="333">
        <v>5913.3379999999997</v>
      </c>
      <c r="BD36" s="333">
        <v>5916.2430000000004</v>
      </c>
      <c r="BE36" s="333">
        <v>5919.3540000000003</v>
      </c>
      <c r="BF36" s="333">
        <v>5922.6369999999997</v>
      </c>
      <c r="BG36" s="333">
        <v>5925.982</v>
      </c>
      <c r="BH36" s="333">
        <v>5929.3059999999996</v>
      </c>
      <c r="BI36" s="333">
        <v>5932.634</v>
      </c>
      <c r="BJ36" s="333">
        <v>5936.0129999999999</v>
      </c>
      <c r="BK36" s="333">
        <v>5939.4759999999997</v>
      </c>
      <c r="BL36" s="333">
        <v>5942.9769999999999</v>
      </c>
      <c r="BM36" s="333">
        <v>5946.4560000000001</v>
      </c>
      <c r="BN36" s="333">
        <v>5949.8710000000001</v>
      </c>
      <c r="BO36" s="333">
        <v>5953.2529999999997</v>
      </c>
      <c r="BP36" s="333">
        <v>5956.6570000000002</v>
      </c>
      <c r="BQ36" s="333">
        <v>5960.1189999999997</v>
      </c>
      <c r="BR36" s="333">
        <v>5963.6130000000003</v>
      </c>
      <c r="BS36" s="333">
        <v>5967.0969999999998</v>
      </c>
      <c r="BT36" s="333">
        <v>5970.5389999999998</v>
      </c>
      <c r="BU36" s="333">
        <v>5973.9480000000003</v>
      </c>
      <c r="BV36" s="333">
        <v>5977.3389999999999</v>
      </c>
    </row>
    <row r="37" spans="1:74" s="163" customFormat="1" ht="11.1" customHeight="1" x14ac:dyDescent="0.2">
      <c r="A37" s="148" t="s">
        <v>912</v>
      </c>
      <c r="B37" s="210" t="s">
        <v>601</v>
      </c>
      <c r="C37" s="240">
        <v>15891.821808000001</v>
      </c>
      <c r="D37" s="240">
        <v>15897.781311999999</v>
      </c>
      <c r="E37" s="240">
        <v>15906.873917999999</v>
      </c>
      <c r="F37" s="240">
        <v>15919.860793</v>
      </c>
      <c r="G37" s="240">
        <v>15933.518856999999</v>
      </c>
      <c r="H37" s="240">
        <v>15943.62897</v>
      </c>
      <c r="I37" s="240">
        <v>15947.218798</v>
      </c>
      <c r="J37" s="240">
        <v>15946.303217999999</v>
      </c>
      <c r="K37" s="240">
        <v>15944.143914</v>
      </c>
      <c r="L37" s="240">
        <v>15943.327499999999</v>
      </c>
      <c r="M37" s="240">
        <v>15943.740315999999</v>
      </c>
      <c r="N37" s="240">
        <v>15944.593631</v>
      </c>
      <c r="O37" s="240">
        <v>15945.189356999999</v>
      </c>
      <c r="P37" s="240">
        <v>15945.191962999999</v>
      </c>
      <c r="Q37" s="240">
        <v>15944.356557999999</v>
      </c>
      <c r="R37" s="240">
        <v>15942.677476999999</v>
      </c>
      <c r="S37" s="240">
        <v>15941.105949999999</v>
      </c>
      <c r="T37" s="240">
        <v>15940.832431000001</v>
      </c>
      <c r="U37" s="240">
        <v>15942.666767999999</v>
      </c>
      <c r="V37" s="240">
        <v>15945.89638</v>
      </c>
      <c r="W37" s="240">
        <v>15949.428082</v>
      </c>
      <c r="X37" s="240">
        <v>15952.429811</v>
      </c>
      <c r="Y37" s="240">
        <v>15955.113998000001</v>
      </c>
      <c r="Z37" s="240">
        <v>15957.954199</v>
      </c>
      <c r="AA37" s="240">
        <v>15961.028673999999</v>
      </c>
      <c r="AB37" s="240">
        <v>15962.834502</v>
      </c>
      <c r="AC37" s="240">
        <v>15961.473470000001</v>
      </c>
      <c r="AD37" s="240">
        <v>15955.785030999999</v>
      </c>
      <c r="AE37" s="240">
        <v>15947.559311999999</v>
      </c>
      <c r="AF37" s="240">
        <v>15939.324106</v>
      </c>
      <c r="AG37" s="240">
        <v>15933.023979</v>
      </c>
      <c r="AH37" s="240">
        <v>15928.270589</v>
      </c>
      <c r="AI37" s="240">
        <v>15924.092366000001</v>
      </c>
      <c r="AJ37" s="240">
        <v>15919.699355000001</v>
      </c>
      <c r="AK37" s="240">
        <v>15915.028065</v>
      </c>
      <c r="AL37" s="240">
        <v>15910.196621999999</v>
      </c>
      <c r="AM37" s="240">
        <v>15905.449551</v>
      </c>
      <c r="AN37" s="240">
        <v>15901.536977</v>
      </c>
      <c r="AO37" s="240">
        <v>15899.335426</v>
      </c>
      <c r="AP37" s="240">
        <v>15899.852502</v>
      </c>
      <c r="AQ37" s="240">
        <v>15904.620126</v>
      </c>
      <c r="AR37" s="240">
        <v>15915.301298</v>
      </c>
      <c r="AS37" s="240">
        <v>15932.358936000001</v>
      </c>
      <c r="AT37" s="240">
        <v>15951.455623</v>
      </c>
      <c r="AU37" s="240">
        <v>15967.053857999999</v>
      </c>
      <c r="AV37" s="240">
        <v>15975.275437</v>
      </c>
      <c r="AW37" s="240">
        <v>15978.879332</v>
      </c>
      <c r="AX37" s="240">
        <v>15982.283812</v>
      </c>
      <c r="AY37" s="240">
        <v>15988.827857</v>
      </c>
      <c r="AZ37" s="240">
        <v>15997.533309</v>
      </c>
      <c r="BA37" s="240">
        <v>16006.342720000001</v>
      </c>
      <c r="BB37" s="333">
        <v>16013.72</v>
      </c>
      <c r="BC37" s="333">
        <v>16020.2</v>
      </c>
      <c r="BD37" s="333">
        <v>16026.85</v>
      </c>
      <c r="BE37" s="333">
        <v>16034.46</v>
      </c>
      <c r="BF37" s="333">
        <v>16042.73</v>
      </c>
      <c r="BG37" s="333">
        <v>16051.12</v>
      </c>
      <c r="BH37" s="333">
        <v>16059.18</v>
      </c>
      <c r="BI37" s="333">
        <v>16066.98</v>
      </c>
      <c r="BJ37" s="333">
        <v>16074.71</v>
      </c>
      <c r="BK37" s="333">
        <v>16082.52</v>
      </c>
      <c r="BL37" s="333">
        <v>16090.34</v>
      </c>
      <c r="BM37" s="333">
        <v>16098.08</v>
      </c>
      <c r="BN37" s="333">
        <v>16105.67</v>
      </c>
      <c r="BO37" s="333">
        <v>16113.18</v>
      </c>
      <c r="BP37" s="333">
        <v>16120.75</v>
      </c>
      <c r="BQ37" s="333">
        <v>16128.47</v>
      </c>
      <c r="BR37" s="333">
        <v>16136.42</v>
      </c>
      <c r="BS37" s="333">
        <v>16144.63</v>
      </c>
      <c r="BT37" s="333">
        <v>16153.14</v>
      </c>
      <c r="BU37" s="333">
        <v>16161.86</v>
      </c>
      <c r="BV37" s="333">
        <v>16170.68</v>
      </c>
    </row>
    <row r="38" spans="1:74" s="163" customFormat="1" ht="11.1" customHeight="1" x14ac:dyDescent="0.2">
      <c r="A38" s="148" t="s">
        <v>913</v>
      </c>
      <c r="B38" s="210" t="s">
        <v>569</v>
      </c>
      <c r="C38" s="240">
        <v>18538.765454</v>
      </c>
      <c r="D38" s="240">
        <v>18540.783575000001</v>
      </c>
      <c r="E38" s="240">
        <v>18544.848719000001</v>
      </c>
      <c r="F38" s="240">
        <v>18551.835988999999</v>
      </c>
      <c r="G38" s="240">
        <v>18561.208535000002</v>
      </c>
      <c r="H38" s="240">
        <v>18572.076514</v>
      </c>
      <c r="I38" s="240">
        <v>18583.65193</v>
      </c>
      <c r="J38" s="240">
        <v>18595.554164000001</v>
      </c>
      <c r="K38" s="240">
        <v>18607.504441000001</v>
      </c>
      <c r="L38" s="240">
        <v>18619.299998999999</v>
      </c>
      <c r="M38" s="240">
        <v>18631.042128000001</v>
      </c>
      <c r="N38" s="240">
        <v>18642.908128999999</v>
      </c>
      <c r="O38" s="240">
        <v>18654.947107</v>
      </c>
      <c r="P38" s="240">
        <v>18666.695376</v>
      </c>
      <c r="Q38" s="240">
        <v>18677.561049</v>
      </c>
      <c r="R38" s="240">
        <v>18687.302688</v>
      </c>
      <c r="S38" s="240">
        <v>18697.080637999999</v>
      </c>
      <c r="T38" s="240">
        <v>18708.405691</v>
      </c>
      <c r="U38" s="240">
        <v>18722.318917000001</v>
      </c>
      <c r="V38" s="240">
        <v>18737.982496000001</v>
      </c>
      <c r="W38" s="240">
        <v>18754.088888999999</v>
      </c>
      <c r="X38" s="240">
        <v>18769.618661</v>
      </c>
      <c r="Y38" s="240">
        <v>18784.704804000001</v>
      </c>
      <c r="Z38" s="240">
        <v>18799.768413000002</v>
      </c>
      <c r="AA38" s="240">
        <v>18814.881874999999</v>
      </c>
      <c r="AB38" s="240">
        <v>18828.722741000001</v>
      </c>
      <c r="AC38" s="240">
        <v>18839.619855000001</v>
      </c>
      <c r="AD38" s="240">
        <v>18846.318236999999</v>
      </c>
      <c r="AE38" s="240">
        <v>18849.227621000002</v>
      </c>
      <c r="AF38" s="240">
        <v>18849.173921000001</v>
      </c>
      <c r="AG38" s="240">
        <v>18846.984100000001</v>
      </c>
      <c r="AH38" s="240">
        <v>18843.489328</v>
      </c>
      <c r="AI38" s="240">
        <v>18839.521822999999</v>
      </c>
      <c r="AJ38" s="240">
        <v>18835.772733000002</v>
      </c>
      <c r="AK38" s="240">
        <v>18832.368919</v>
      </c>
      <c r="AL38" s="240">
        <v>18829.296169000001</v>
      </c>
      <c r="AM38" s="240">
        <v>18826.59821</v>
      </c>
      <c r="AN38" s="240">
        <v>18824.550524999999</v>
      </c>
      <c r="AO38" s="240">
        <v>18823.486538000001</v>
      </c>
      <c r="AP38" s="240">
        <v>18824.133731999998</v>
      </c>
      <c r="AQ38" s="240">
        <v>18828.795837999998</v>
      </c>
      <c r="AR38" s="240">
        <v>18840.170647999999</v>
      </c>
      <c r="AS38" s="240">
        <v>18859.406485</v>
      </c>
      <c r="AT38" s="240">
        <v>18881.45379</v>
      </c>
      <c r="AU38" s="240">
        <v>18899.713535999999</v>
      </c>
      <c r="AV38" s="240">
        <v>18909.530991</v>
      </c>
      <c r="AW38" s="240">
        <v>18914.028597</v>
      </c>
      <c r="AX38" s="240">
        <v>18918.273090999999</v>
      </c>
      <c r="AY38" s="240">
        <v>18926.155760000001</v>
      </c>
      <c r="AZ38" s="240">
        <v>18936.866086000002</v>
      </c>
      <c r="BA38" s="240">
        <v>18948.418100999999</v>
      </c>
      <c r="BB38" s="333">
        <v>18959.25</v>
      </c>
      <c r="BC38" s="333">
        <v>18969.490000000002</v>
      </c>
      <c r="BD38" s="333">
        <v>18979.7</v>
      </c>
      <c r="BE38" s="333">
        <v>18990.28</v>
      </c>
      <c r="BF38" s="333">
        <v>19001.09</v>
      </c>
      <c r="BG38" s="333">
        <v>19011.849999999999</v>
      </c>
      <c r="BH38" s="333">
        <v>19022.28</v>
      </c>
      <c r="BI38" s="333">
        <v>19032.22</v>
      </c>
      <c r="BJ38" s="333">
        <v>19041.5</v>
      </c>
      <c r="BK38" s="333">
        <v>19050.080000000002</v>
      </c>
      <c r="BL38" s="333">
        <v>19058.41</v>
      </c>
      <c r="BM38" s="333">
        <v>19067.05</v>
      </c>
      <c r="BN38" s="333">
        <v>19076.419999999998</v>
      </c>
      <c r="BO38" s="333">
        <v>19086.39</v>
      </c>
      <c r="BP38" s="333">
        <v>19096.669999999998</v>
      </c>
      <c r="BQ38" s="333">
        <v>19107.060000000001</v>
      </c>
      <c r="BR38" s="333">
        <v>19117.66</v>
      </c>
      <c r="BS38" s="333">
        <v>19128.64</v>
      </c>
      <c r="BT38" s="333">
        <v>19140.14</v>
      </c>
      <c r="BU38" s="333">
        <v>19152.009999999998</v>
      </c>
      <c r="BV38" s="333">
        <v>19164.07</v>
      </c>
    </row>
    <row r="39" spans="1:74" s="163" customFormat="1" ht="11.1" customHeight="1" x14ac:dyDescent="0.2">
      <c r="A39" s="148" t="s">
        <v>914</v>
      </c>
      <c r="B39" s="210" t="s">
        <v>570</v>
      </c>
      <c r="C39" s="240">
        <v>8380.1596527000002</v>
      </c>
      <c r="D39" s="240">
        <v>8381.2496073999991</v>
      </c>
      <c r="E39" s="240">
        <v>8383.1082714999993</v>
      </c>
      <c r="F39" s="240">
        <v>8386.1140059000008</v>
      </c>
      <c r="G39" s="240">
        <v>8390.3732966999996</v>
      </c>
      <c r="H39" s="240">
        <v>8395.9246609999991</v>
      </c>
      <c r="I39" s="240">
        <v>8402.7081699999999</v>
      </c>
      <c r="J39" s="240">
        <v>8410.2701094000004</v>
      </c>
      <c r="K39" s="240">
        <v>8418.0583184000006</v>
      </c>
      <c r="L39" s="240">
        <v>8425.6292159999994</v>
      </c>
      <c r="M39" s="240">
        <v>8432.9735395000007</v>
      </c>
      <c r="N39" s="240">
        <v>8440.1906056999997</v>
      </c>
      <c r="O39" s="240">
        <v>8447.3767707000006</v>
      </c>
      <c r="P39" s="240">
        <v>8454.6165462000008</v>
      </c>
      <c r="Q39" s="240">
        <v>8461.9914829999998</v>
      </c>
      <c r="R39" s="240">
        <v>8469.4472795999991</v>
      </c>
      <c r="S39" s="240">
        <v>8476.3862250000002</v>
      </c>
      <c r="T39" s="240">
        <v>8482.0747558999992</v>
      </c>
      <c r="U39" s="240">
        <v>8486.0359637000001</v>
      </c>
      <c r="V39" s="240">
        <v>8488.8195599999999</v>
      </c>
      <c r="W39" s="240">
        <v>8491.2319109</v>
      </c>
      <c r="X39" s="240">
        <v>8493.9333403000001</v>
      </c>
      <c r="Y39" s="240">
        <v>8497.0000010999993</v>
      </c>
      <c r="Z39" s="240">
        <v>8500.3620040999995</v>
      </c>
      <c r="AA39" s="240">
        <v>8503.7758740000008</v>
      </c>
      <c r="AB39" s="240">
        <v>8506.3037922999993</v>
      </c>
      <c r="AC39" s="240">
        <v>8506.8343549000001</v>
      </c>
      <c r="AD39" s="240">
        <v>8504.7857258000004</v>
      </c>
      <c r="AE39" s="240">
        <v>8501.6943425999998</v>
      </c>
      <c r="AF39" s="240">
        <v>8499.6262110000007</v>
      </c>
      <c r="AG39" s="240">
        <v>8500.0750355</v>
      </c>
      <c r="AH39" s="240">
        <v>8502.2453158999997</v>
      </c>
      <c r="AI39" s="240">
        <v>8504.7692511000005</v>
      </c>
      <c r="AJ39" s="240">
        <v>8506.6037820000001</v>
      </c>
      <c r="AK39" s="240">
        <v>8508.0048186999993</v>
      </c>
      <c r="AL39" s="240">
        <v>8509.5530137000005</v>
      </c>
      <c r="AM39" s="240">
        <v>8511.7132170999994</v>
      </c>
      <c r="AN39" s="240">
        <v>8514.4870692999993</v>
      </c>
      <c r="AO39" s="240">
        <v>8517.7604087</v>
      </c>
      <c r="AP39" s="240">
        <v>8521.6575637999995</v>
      </c>
      <c r="AQ39" s="240">
        <v>8527.2568246999999</v>
      </c>
      <c r="AR39" s="240">
        <v>8535.8749717999999</v>
      </c>
      <c r="AS39" s="240">
        <v>8548.1159752000003</v>
      </c>
      <c r="AT39" s="240">
        <v>8561.7325639999999</v>
      </c>
      <c r="AU39" s="240">
        <v>8573.7646569999997</v>
      </c>
      <c r="AV39" s="240">
        <v>8582.1336981000004</v>
      </c>
      <c r="AW39" s="240">
        <v>8588.2872329999991</v>
      </c>
      <c r="AX39" s="240">
        <v>8594.5543326000006</v>
      </c>
      <c r="AY39" s="240">
        <v>8602.7031824000005</v>
      </c>
      <c r="AZ39" s="240">
        <v>8612.2584268999999</v>
      </c>
      <c r="BA39" s="240">
        <v>8622.1838253000005</v>
      </c>
      <c r="BB39" s="333">
        <v>8631.6419999999998</v>
      </c>
      <c r="BC39" s="333">
        <v>8640.5910000000003</v>
      </c>
      <c r="BD39" s="333">
        <v>8649.1869999999999</v>
      </c>
      <c r="BE39" s="333">
        <v>8657.56</v>
      </c>
      <c r="BF39" s="333">
        <v>8665.7309999999998</v>
      </c>
      <c r="BG39" s="333">
        <v>8673.6929999999993</v>
      </c>
      <c r="BH39" s="333">
        <v>8681.4459999999999</v>
      </c>
      <c r="BI39" s="333">
        <v>8689.009</v>
      </c>
      <c r="BJ39" s="333">
        <v>8696.4089999999997</v>
      </c>
      <c r="BK39" s="333">
        <v>8703.6839999999993</v>
      </c>
      <c r="BL39" s="333">
        <v>8710.9330000000009</v>
      </c>
      <c r="BM39" s="333">
        <v>8718.2659999999996</v>
      </c>
      <c r="BN39" s="333">
        <v>8725.7630000000008</v>
      </c>
      <c r="BO39" s="333">
        <v>8733.3739999999998</v>
      </c>
      <c r="BP39" s="333">
        <v>8741.018</v>
      </c>
      <c r="BQ39" s="333">
        <v>8748.6380000000008</v>
      </c>
      <c r="BR39" s="333">
        <v>8756.2810000000009</v>
      </c>
      <c r="BS39" s="333">
        <v>8764.0169999999998</v>
      </c>
      <c r="BT39" s="333">
        <v>8771.8970000000008</v>
      </c>
      <c r="BU39" s="333">
        <v>8779.8860000000004</v>
      </c>
      <c r="BV39" s="333">
        <v>8787.93</v>
      </c>
    </row>
    <row r="40" spans="1:74" s="163" customFormat="1" ht="11.1" customHeight="1" x14ac:dyDescent="0.2">
      <c r="A40" s="148" t="s">
        <v>915</v>
      </c>
      <c r="B40" s="210" t="s">
        <v>571</v>
      </c>
      <c r="C40" s="240">
        <v>24211.387973000001</v>
      </c>
      <c r="D40" s="240">
        <v>24232.085586000001</v>
      </c>
      <c r="E40" s="240">
        <v>24255.511779</v>
      </c>
      <c r="F40" s="240">
        <v>24282.569221000002</v>
      </c>
      <c r="G40" s="240">
        <v>24312.703706</v>
      </c>
      <c r="H40" s="240">
        <v>24344.996812000001</v>
      </c>
      <c r="I40" s="240">
        <v>24378.597882999999</v>
      </c>
      <c r="J40" s="240">
        <v>24412.927325000001</v>
      </c>
      <c r="K40" s="240">
        <v>24447.473313999999</v>
      </c>
      <c r="L40" s="240">
        <v>24481.824492</v>
      </c>
      <c r="M40" s="240">
        <v>24515.971378999999</v>
      </c>
      <c r="N40" s="240">
        <v>24550.004961999999</v>
      </c>
      <c r="O40" s="240">
        <v>24583.990002999999</v>
      </c>
      <c r="P40" s="240">
        <v>24617.886353999998</v>
      </c>
      <c r="Q40" s="240">
        <v>24651.627639999999</v>
      </c>
      <c r="R40" s="240">
        <v>24685.037738999999</v>
      </c>
      <c r="S40" s="240">
        <v>24717.501548</v>
      </c>
      <c r="T40" s="240">
        <v>24748.294218999999</v>
      </c>
      <c r="U40" s="240">
        <v>24776.96904</v>
      </c>
      <c r="V40" s="240">
        <v>24804.191849999999</v>
      </c>
      <c r="W40" s="240">
        <v>24830.906620999998</v>
      </c>
      <c r="X40" s="240">
        <v>24857.913734000002</v>
      </c>
      <c r="Y40" s="240">
        <v>24885.439175</v>
      </c>
      <c r="Z40" s="240">
        <v>24913.565336</v>
      </c>
      <c r="AA40" s="240">
        <v>24941.862370999999</v>
      </c>
      <c r="AB40" s="240">
        <v>24967.851491000001</v>
      </c>
      <c r="AC40" s="240">
        <v>24988.541668999998</v>
      </c>
      <c r="AD40" s="240">
        <v>25002.216832999999</v>
      </c>
      <c r="AE40" s="240">
        <v>25012.260724</v>
      </c>
      <c r="AF40" s="240">
        <v>25023.332036</v>
      </c>
      <c r="AG40" s="240">
        <v>25038.887317000001</v>
      </c>
      <c r="AH40" s="240">
        <v>25057.574521999999</v>
      </c>
      <c r="AI40" s="240">
        <v>25076.839456999998</v>
      </c>
      <c r="AJ40" s="240">
        <v>25094.701747999999</v>
      </c>
      <c r="AK40" s="240">
        <v>25111.476304</v>
      </c>
      <c r="AL40" s="240">
        <v>25128.051852000001</v>
      </c>
      <c r="AM40" s="240">
        <v>25145.250059000002</v>
      </c>
      <c r="AN40" s="240">
        <v>25163.624349000002</v>
      </c>
      <c r="AO40" s="240">
        <v>25183.661083999999</v>
      </c>
      <c r="AP40" s="240">
        <v>25206.454259999999</v>
      </c>
      <c r="AQ40" s="240">
        <v>25235.528406000001</v>
      </c>
      <c r="AR40" s="240">
        <v>25275.01568</v>
      </c>
      <c r="AS40" s="240">
        <v>25326.695872</v>
      </c>
      <c r="AT40" s="240">
        <v>25382.939277000001</v>
      </c>
      <c r="AU40" s="240">
        <v>25433.763815999999</v>
      </c>
      <c r="AV40" s="240">
        <v>25472.058270000001</v>
      </c>
      <c r="AW40" s="240">
        <v>25502.194846999999</v>
      </c>
      <c r="AX40" s="240">
        <v>25531.416614999998</v>
      </c>
      <c r="AY40" s="240">
        <v>25565.256361</v>
      </c>
      <c r="AZ40" s="240">
        <v>25602.405750999998</v>
      </c>
      <c r="BA40" s="240">
        <v>25639.846167</v>
      </c>
      <c r="BB40" s="333">
        <v>25675.26</v>
      </c>
      <c r="BC40" s="333">
        <v>25709.17</v>
      </c>
      <c r="BD40" s="333">
        <v>25742.78</v>
      </c>
      <c r="BE40" s="333">
        <v>25777</v>
      </c>
      <c r="BF40" s="333">
        <v>25811.51</v>
      </c>
      <c r="BG40" s="333">
        <v>25845.68</v>
      </c>
      <c r="BH40" s="333">
        <v>25879.05</v>
      </c>
      <c r="BI40" s="333">
        <v>25911.9</v>
      </c>
      <c r="BJ40" s="333">
        <v>25944.69</v>
      </c>
      <c r="BK40" s="333">
        <v>25977.77</v>
      </c>
      <c r="BL40" s="333">
        <v>26010.99</v>
      </c>
      <c r="BM40" s="333">
        <v>26044.11</v>
      </c>
      <c r="BN40" s="333">
        <v>26076.89</v>
      </c>
      <c r="BO40" s="333">
        <v>26109.27</v>
      </c>
      <c r="BP40" s="333">
        <v>26141.19</v>
      </c>
      <c r="BQ40" s="333">
        <v>26172.68</v>
      </c>
      <c r="BR40" s="333">
        <v>26204.1</v>
      </c>
      <c r="BS40" s="333">
        <v>26235.85</v>
      </c>
      <c r="BT40" s="333">
        <v>26268.27</v>
      </c>
      <c r="BU40" s="333">
        <v>26301.19</v>
      </c>
      <c r="BV40" s="333">
        <v>26334.37</v>
      </c>
    </row>
    <row r="41" spans="1:74" s="163" customFormat="1" ht="11.1" customHeight="1" x14ac:dyDescent="0.2">
      <c r="A41" s="148" t="s">
        <v>916</v>
      </c>
      <c r="B41" s="210" t="s">
        <v>572</v>
      </c>
      <c r="C41" s="240">
        <v>7465.5295028999999</v>
      </c>
      <c r="D41" s="240">
        <v>7469.0784507999997</v>
      </c>
      <c r="E41" s="240">
        <v>7473.7019296999997</v>
      </c>
      <c r="F41" s="240">
        <v>7479.7059503</v>
      </c>
      <c r="G41" s="240">
        <v>7486.4230484</v>
      </c>
      <c r="H41" s="240">
        <v>7492.9423911000003</v>
      </c>
      <c r="I41" s="240">
        <v>7498.5826331999997</v>
      </c>
      <c r="J41" s="240">
        <v>7503.5803808999999</v>
      </c>
      <c r="K41" s="240">
        <v>7508.4017282000004</v>
      </c>
      <c r="L41" s="240">
        <v>7513.4159212000004</v>
      </c>
      <c r="M41" s="240">
        <v>7518.6048147000001</v>
      </c>
      <c r="N41" s="240">
        <v>7523.8534153999999</v>
      </c>
      <c r="O41" s="240">
        <v>7529.0539871999999</v>
      </c>
      <c r="P41" s="240">
        <v>7534.127821</v>
      </c>
      <c r="Q41" s="240">
        <v>7539.0034644999996</v>
      </c>
      <c r="R41" s="240">
        <v>7543.6424673000001</v>
      </c>
      <c r="S41" s="240">
        <v>7548.1383855000004</v>
      </c>
      <c r="T41" s="240">
        <v>7552.6177770000004</v>
      </c>
      <c r="U41" s="240">
        <v>7557.1749128000001</v>
      </c>
      <c r="V41" s="240">
        <v>7561.7749156</v>
      </c>
      <c r="W41" s="240">
        <v>7566.3506212000002</v>
      </c>
      <c r="X41" s="240">
        <v>7570.8649330999997</v>
      </c>
      <c r="Y41" s="240">
        <v>7575.4010254000004</v>
      </c>
      <c r="Z41" s="240">
        <v>7580.0721399000004</v>
      </c>
      <c r="AA41" s="240">
        <v>7584.8213716</v>
      </c>
      <c r="AB41" s="240">
        <v>7588.9112292999998</v>
      </c>
      <c r="AC41" s="240">
        <v>7591.4340749000003</v>
      </c>
      <c r="AD41" s="240">
        <v>7591.8549948999998</v>
      </c>
      <c r="AE41" s="240">
        <v>7591.1299741000003</v>
      </c>
      <c r="AF41" s="240">
        <v>7590.5877221000001</v>
      </c>
      <c r="AG41" s="240">
        <v>7591.2237886000003</v>
      </c>
      <c r="AH41" s="240">
        <v>7592.7010853000002</v>
      </c>
      <c r="AI41" s="240">
        <v>7594.3493640999995</v>
      </c>
      <c r="AJ41" s="240">
        <v>7595.6462701</v>
      </c>
      <c r="AK41" s="240">
        <v>7596.6610203999999</v>
      </c>
      <c r="AL41" s="240">
        <v>7597.6107249999995</v>
      </c>
      <c r="AM41" s="240">
        <v>7598.7064141000001</v>
      </c>
      <c r="AN41" s="240">
        <v>7600.134798</v>
      </c>
      <c r="AO41" s="240">
        <v>7602.0765070999996</v>
      </c>
      <c r="AP41" s="240">
        <v>7604.8576458999996</v>
      </c>
      <c r="AQ41" s="240">
        <v>7609.3862147999998</v>
      </c>
      <c r="AR41" s="240">
        <v>7616.7156887000001</v>
      </c>
      <c r="AS41" s="240">
        <v>7627.2759892000004</v>
      </c>
      <c r="AT41" s="240">
        <v>7639.0028267999996</v>
      </c>
      <c r="AU41" s="240">
        <v>7649.2083591999999</v>
      </c>
      <c r="AV41" s="240">
        <v>7656.0048205000003</v>
      </c>
      <c r="AW41" s="240">
        <v>7660.7047511999999</v>
      </c>
      <c r="AX41" s="240">
        <v>7665.4207684000003</v>
      </c>
      <c r="AY41" s="240">
        <v>7671.7506851999997</v>
      </c>
      <c r="AZ41" s="240">
        <v>7679.2330991999997</v>
      </c>
      <c r="BA41" s="240">
        <v>7686.8918041999996</v>
      </c>
      <c r="BB41" s="333">
        <v>7693.9780000000001</v>
      </c>
      <c r="BC41" s="333">
        <v>7700.652</v>
      </c>
      <c r="BD41" s="333">
        <v>7707.3029999999999</v>
      </c>
      <c r="BE41" s="333">
        <v>7714.2060000000001</v>
      </c>
      <c r="BF41" s="333">
        <v>7721.1959999999999</v>
      </c>
      <c r="BG41" s="333">
        <v>7727.9939999999997</v>
      </c>
      <c r="BH41" s="333">
        <v>7734.41</v>
      </c>
      <c r="BI41" s="333">
        <v>7740.5990000000002</v>
      </c>
      <c r="BJ41" s="333">
        <v>7746.8019999999997</v>
      </c>
      <c r="BK41" s="333">
        <v>7753.2110000000002</v>
      </c>
      <c r="BL41" s="333">
        <v>7759.8130000000001</v>
      </c>
      <c r="BM41" s="333">
        <v>7766.5439999999999</v>
      </c>
      <c r="BN41" s="333">
        <v>7773.3429999999998</v>
      </c>
      <c r="BO41" s="333">
        <v>7780.1679999999997</v>
      </c>
      <c r="BP41" s="333">
        <v>7786.9809999999998</v>
      </c>
      <c r="BQ41" s="333">
        <v>7793.7610000000004</v>
      </c>
      <c r="BR41" s="333">
        <v>7800.5619999999999</v>
      </c>
      <c r="BS41" s="333">
        <v>7807.4579999999996</v>
      </c>
      <c r="BT41" s="333">
        <v>7814.5</v>
      </c>
      <c r="BU41" s="333">
        <v>7821.6540000000005</v>
      </c>
      <c r="BV41" s="333">
        <v>7828.8630000000003</v>
      </c>
    </row>
    <row r="42" spans="1:74" s="163" customFormat="1" ht="11.1" customHeight="1" x14ac:dyDescent="0.2">
      <c r="A42" s="148" t="s">
        <v>917</v>
      </c>
      <c r="B42" s="210" t="s">
        <v>573</v>
      </c>
      <c r="C42" s="240">
        <v>14064.911742</v>
      </c>
      <c r="D42" s="240">
        <v>14078.479497</v>
      </c>
      <c r="E42" s="240">
        <v>14093.806946999999</v>
      </c>
      <c r="F42" s="240">
        <v>14111.525288000001</v>
      </c>
      <c r="G42" s="240">
        <v>14130.858284</v>
      </c>
      <c r="H42" s="240">
        <v>14150.677836999999</v>
      </c>
      <c r="I42" s="240">
        <v>14170.091103000001</v>
      </c>
      <c r="J42" s="240">
        <v>14189.146245</v>
      </c>
      <c r="K42" s="240">
        <v>14208.126677</v>
      </c>
      <c r="L42" s="240">
        <v>14227.247284999999</v>
      </c>
      <c r="M42" s="240">
        <v>14246.448850000001</v>
      </c>
      <c r="N42" s="240">
        <v>14265.603625</v>
      </c>
      <c r="O42" s="240">
        <v>14284.622353000001</v>
      </c>
      <c r="P42" s="240">
        <v>14303.569750000001</v>
      </c>
      <c r="Q42" s="240">
        <v>14322.549021999999</v>
      </c>
      <c r="R42" s="240">
        <v>14341.511619999999</v>
      </c>
      <c r="S42" s="240">
        <v>14359.801987000001</v>
      </c>
      <c r="T42" s="240">
        <v>14376.612811000001</v>
      </c>
      <c r="U42" s="240">
        <v>14391.425706</v>
      </c>
      <c r="V42" s="240">
        <v>14404.877989000001</v>
      </c>
      <c r="W42" s="240">
        <v>14417.895902</v>
      </c>
      <c r="X42" s="240">
        <v>14431.242172</v>
      </c>
      <c r="Y42" s="240">
        <v>14445.025455000001</v>
      </c>
      <c r="Z42" s="240">
        <v>14459.190895</v>
      </c>
      <c r="AA42" s="240">
        <v>14473.408914</v>
      </c>
      <c r="AB42" s="240">
        <v>14486.251060000001</v>
      </c>
      <c r="AC42" s="240">
        <v>14496.014163</v>
      </c>
      <c r="AD42" s="240">
        <v>14501.725718</v>
      </c>
      <c r="AE42" s="240">
        <v>14505.335885</v>
      </c>
      <c r="AF42" s="240">
        <v>14509.52549</v>
      </c>
      <c r="AG42" s="240">
        <v>14516.274192999999</v>
      </c>
      <c r="AH42" s="240">
        <v>14524.757001</v>
      </c>
      <c r="AI42" s="240">
        <v>14533.447756</v>
      </c>
      <c r="AJ42" s="240">
        <v>14541.165112000001</v>
      </c>
      <c r="AK42" s="240">
        <v>14548.106976999999</v>
      </c>
      <c r="AL42" s="240">
        <v>14554.816070999999</v>
      </c>
      <c r="AM42" s="240">
        <v>14561.829512</v>
      </c>
      <c r="AN42" s="240">
        <v>14569.662014</v>
      </c>
      <c r="AO42" s="240">
        <v>14578.822689000001</v>
      </c>
      <c r="AP42" s="240">
        <v>14590.027923</v>
      </c>
      <c r="AQ42" s="240">
        <v>14604.823200999999</v>
      </c>
      <c r="AR42" s="240">
        <v>14624.961284000001</v>
      </c>
      <c r="AS42" s="240">
        <v>14651.049612999999</v>
      </c>
      <c r="AT42" s="240">
        <v>14679.114366</v>
      </c>
      <c r="AU42" s="240">
        <v>14704.036400999999</v>
      </c>
      <c r="AV42" s="240">
        <v>14722.218360000001</v>
      </c>
      <c r="AW42" s="240">
        <v>14736.150018</v>
      </c>
      <c r="AX42" s="240">
        <v>14749.842930000001</v>
      </c>
      <c r="AY42" s="240">
        <v>14766.354319</v>
      </c>
      <c r="AZ42" s="240">
        <v>14784.924077</v>
      </c>
      <c r="BA42" s="240">
        <v>14803.83776</v>
      </c>
      <c r="BB42" s="333">
        <v>14821.82</v>
      </c>
      <c r="BC42" s="333">
        <v>14839.34</v>
      </c>
      <c r="BD42" s="333">
        <v>14857.32</v>
      </c>
      <c r="BE42" s="333">
        <v>14876.44</v>
      </c>
      <c r="BF42" s="333">
        <v>14896.41</v>
      </c>
      <c r="BG42" s="333">
        <v>14916.75</v>
      </c>
      <c r="BH42" s="333">
        <v>14937.02</v>
      </c>
      <c r="BI42" s="333">
        <v>14957.17</v>
      </c>
      <c r="BJ42" s="333">
        <v>14977.22</v>
      </c>
      <c r="BK42" s="333">
        <v>14997.2</v>
      </c>
      <c r="BL42" s="333">
        <v>15017.2</v>
      </c>
      <c r="BM42" s="333">
        <v>15037.32</v>
      </c>
      <c r="BN42" s="333">
        <v>15057.61</v>
      </c>
      <c r="BO42" s="333">
        <v>15078</v>
      </c>
      <c r="BP42" s="333">
        <v>15098.41</v>
      </c>
      <c r="BQ42" s="333">
        <v>15118.78</v>
      </c>
      <c r="BR42" s="333">
        <v>15139.2</v>
      </c>
      <c r="BS42" s="333">
        <v>15159.83</v>
      </c>
      <c r="BT42" s="333">
        <v>15180.77</v>
      </c>
      <c r="BU42" s="333">
        <v>15201.94</v>
      </c>
      <c r="BV42" s="333">
        <v>15223.23</v>
      </c>
    </row>
    <row r="43" spans="1:74" s="163" customFormat="1" ht="11.1" customHeight="1" x14ac:dyDescent="0.2">
      <c r="A43" s="148" t="s">
        <v>918</v>
      </c>
      <c r="B43" s="210" t="s">
        <v>574</v>
      </c>
      <c r="C43" s="240">
        <v>8622.5493638999997</v>
      </c>
      <c r="D43" s="240">
        <v>8632.5245854000004</v>
      </c>
      <c r="E43" s="240">
        <v>8643.7978880999999</v>
      </c>
      <c r="F43" s="240">
        <v>8656.674035</v>
      </c>
      <c r="G43" s="240">
        <v>8670.3223675999998</v>
      </c>
      <c r="H43" s="240">
        <v>8683.6283722999997</v>
      </c>
      <c r="I43" s="240">
        <v>8695.7640348999994</v>
      </c>
      <c r="J43" s="240">
        <v>8707.0473387000002</v>
      </c>
      <c r="K43" s="240">
        <v>8718.0827661000003</v>
      </c>
      <c r="L43" s="240">
        <v>8729.3565385999991</v>
      </c>
      <c r="M43" s="240">
        <v>8740.8818336999993</v>
      </c>
      <c r="N43" s="240">
        <v>8752.5535674999992</v>
      </c>
      <c r="O43" s="240">
        <v>8764.2407566000002</v>
      </c>
      <c r="P43" s="240">
        <v>8775.7088182999996</v>
      </c>
      <c r="Q43" s="240">
        <v>8786.6972702999992</v>
      </c>
      <c r="R43" s="240">
        <v>8797.1268051999996</v>
      </c>
      <c r="S43" s="240">
        <v>8807.6428151</v>
      </c>
      <c r="T43" s="240">
        <v>8819.0718670999995</v>
      </c>
      <c r="U43" s="240">
        <v>8831.9776760999994</v>
      </c>
      <c r="V43" s="240">
        <v>8845.8725493000002</v>
      </c>
      <c r="W43" s="240">
        <v>8860.0059419000008</v>
      </c>
      <c r="X43" s="240">
        <v>8873.7995456999997</v>
      </c>
      <c r="Y43" s="240">
        <v>8887.3639984000001</v>
      </c>
      <c r="Z43" s="240">
        <v>8900.9821747000005</v>
      </c>
      <c r="AA43" s="240">
        <v>8914.7239126000004</v>
      </c>
      <c r="AB43" s="240">
        <v>8927.8069061000006</v>
      </c>
      <c r="AC43" s="240">
        <v>8939.2358127000007</v>
      </c>
      <c r="AD43" s="240">
        <v>8948.3659893999993</v>
      </c>
      <c r="AE43" s="240">
        <v>8955.9555918000005</v>
      </c>
      <c r="AF43" s="240">
        <v>8963.1134746999996</v>
      </c>
      <c r="AG43" s="240">
        <v>8970.7279209000008</v>
      </c>
      <c r="AH43" s="240">
        <v>8978.8049243999994</v>
      </c>
      <c r="AI43" s="240">
        <v>8987.1299072000002</v>
      </c>
      <c r="AJ43" s="240">
        <v>8995.5051153999993</v>
      </c>
      <c r="AK43" s="240">
        <v>9003.8000926000004</v>
      </c>
      <c r="AL43" s="240">
        <v>9011.9012067999993</v>
      </c>
      <c r="AM43" s="240">
        <v>9019.7902445</v>
      </c>
      <c r="AN43" s="240">
        <v>9027.8306666999997</v>
      </c>
      <c r="AO43" s="240">
        <v>9036.4813527999995</v>
      </c>
      <c r="AP43" s="240">
        <v>9046.3132650000007</v>
      </c>
      <c r="AQ43" s="240">
        <v>9058.3456960000003</v>
      </c>
      <c r="AR43" s="240">
        <v>9073.7100212000005</v>
      </c>
      <c r="AS43" s="240">
        <v>9092.8335351000005</v>
      </c>
      <c r="AT43" s="240">
        <v>9113.3272094999993</v>
      </c>
      <c r="AU43" s="240">
        <v>9132.0979349999998</v>
      </c>
      <c r="AV43" s="240">
        <v>9146.9756116999997</v>
      </c>
      <c r="AW43" s="240">
        <v>9159.4821756000001</v>
      </c>
      <c r="AX43" s="240">
        <v>9172.0625717000003</v>
      </c>
      <c r="AY43" s="240">
        <v>9186.5637351000005</v>
      </c>
      <c r="AZ43" s="240">
        <v>9202.4405595999997</v>
      </c>
      <c r="BA43" s="240">
        <v>9218.5499287999992</v>
      </c>
      <c r="BB43" s="333">
        <v>9234.01</v>
      </c>
      <c r="BC43" s="333">
        <v>9248.9860000000008</v>
      </c>
      <c r="BD43" s="333">
        <v>9263.902</v>
      </c>
      <c r="BE43" s="333">
        <v>9279.0709999999999</v>
      </c>
      <c r="BF43" s="333">
        <v>9294.35</v>
      </c>
      <c r="BG43" s="333">
        <v>9309.482</v>
      </c>
      <c r="BH43" s="333">
        <v>9324.2749999999996</v>
      </c>
      <c r="BI43" s="333">
        <v>9338.7919999999995</v>
      </c>
      <c r="BJ43" s="333">
        <v>9353.1579999999994</v>
      </c>
      <c r="BK43" s="333">
        <v>9367.4860000000008</v>
      </c>
      <c r="BL43" s="333">
        <v>9381.8250000000007</v>
      </c>
      <c r="BM43" s="333">
        <v>9396.2090000000007</v>
      </c>
      <c r="BN43" s="333">
        <v>9410.6509999999998</v>
      </c>
      <c r="BO43" s="333">
        <v>9425.0879999999997</v>
      </c>
      <c r="BP43" s="333">
        <v>9439.4349999999995</v>
      </c>
      <c r="BQ43" s="333">
        <v>9453.6489999999994</v>
      </c>
      <c r="BR43" s="333">
        <v>9467.8469999999998</v>
      </c>
      <c r="BS43" s="333">
        <v>9482.1859999999997</v>
      </c>
      <c r="BT43" s="333">
        <v>9496.7810000000009</v>
      </c>
      <c r="BU43" s="333">
        <v>9511.5759999999991</v>
      </c>
      <c r="BV43" s="333">
        <v>9526.4689999999991</v>
      </c>
    </row>
    <row r="44" spans="1:74" s="163" customFormat="1" ht="11.1" customHeight="1" x14ac:dyDescent="0.2">
      <c r="A44" s="148" t="s">
        <v>919</v>
      </c>
      <c r="B44" s="210" t="s">
        <v>575</v>
      </c>
      <c r="C44" s="240">
        <v>18137.506365000001</v>
      </c>
      <c r="D44" s="240">
        <v>18149.496652000002</v>
      </c>
      <c r="E44" s="240">
        <v>18163.530203999999</v>
      </c>
      <c r="F44" s="240">
        <v>18180.391339000002</v>
      </c>
      <c r="G44" s="240">
        <v>18199.555074</v>
      </c>
      <c r="H44" s="240">
        <v>18220.169102</v>
      </c>
      <c r="I44" s="240">
        <v>18241.482433000001</v>
      </c>
      <c r="J44" s="240">
        <v>18263.149346999999</v>
      </c>
      <c r="K44" s="240">
        <v>18284.925439999999</v>
      </c>
      <c r="L44" s="240">
        <v>18306.612174000002</v>
      </c>
      <c r="M44" s="240">
        <v>18328.194466000001</v>
      </c>
      <c r="N44" s="240">
        <v>18349.703099999999</v>
      </c>
      <c r="O44" s="240">
        <v>18371.157394000002</v>
      </c>
      <c r="P44" s="240">
        <v>18392.530814000002</v>
      </c>
      <c r="Q44" s="240">
        <v>18413.785360000002</v>
      </c>
      <c r="R44" s="240">
        <v>18434.797632999998</v>
      </c>
      <c r="S44" s="240">
        <v>18455.102640000001</v>
      </c>
      <c r="T44" s="240">
        <v>18474.149987000001</v>
      </c>
      <c r="U44" s="240">
        <v>18491.601757</v>
      </c>
      <c r="V44" s="240">
        <v>18507.969937000002</v>
      </c>
      <c r="W44" s="240">
        <v>18523.978993000001</v>
      </c>
      <c r="X44" s="240">
        <v>18540.231903</v>
      </c>
      <c r="Y44" s="240">
        <v>18556.845722999999</v>
      </c>
      <c r="Z44" s="240">
        <v>18573.816021999999</v>
      </c>
      <c r="AA44" s="240">
        <v>18590.808065000001</v>
      </c>
      <c r="AB44" s="240">
        <v>18606.165879</v>
      </c>
      <c r="AC44" s="240">
        <v>18617.903187</v>
      </c>
      <c r="AD44" s="240">
        <v>18624.793710999998</v>
      </c>
      <c r="AE44" s="240">
        <v>18628.651170000001</v>
      </c>
      <c r="AF44" s="240">
        <v>18632.049287999998</v>
      </c>
      <c r="AG44" s="240">
        <v>18637.018607000002</v>
      </c>
      <c r="AH44" s="240">
        <v>18643.416959999999</v>
      </c>
      <c r="AI44" s="240">
        <v>18650.559001000001</v>
      </c>
      <c r="AJ44" s="240">
        <v>18657.850165</v>
      </c>
      <c r="AK44" s="240">
        <v>18665.059005999999</v>
      </c>
      <c r="AL44" s="240">
        <v>18672.044858000001</v>
      </c>
      <c r="AM44" s="240">
        <v>18678.903234000001</v>
      </c>
      <c r="AN44" s="240">
        <v>18686.674352000002</v>
      </c>
      <c r="AO44" s="240">
        <v>18696.634610000001</v>
      </c>
      <c r="AP44" s="240">
        <v>18710.085975999998</v>
      </c>
      <c r="AQ44" s="240">
        <v>18728.432703999999</v>
      </c>
      <c r="AR44" s="240">
        <v>18753.104616000001</v>
      </c>
      <c r="AS44" s="240">
        <v>18784.296547999998</v>
      </c>
      <c r="AT44" s="240">
        <v>18817.263381000001</v>
      </c>
      <c r="AU44" s="240">
        <v>18846.025008000001</v>
      </c>
      <c r="AV44" s="240">
        <v>18866.433373</v>
      </c>
      <c r="AW44" s="240">
        <v>18881.668636999999</v>
      </c>
      <c r="AX44" s="240">
        <v>18896.743009999998</v>
      </c>
      <c r="AY44" s="240">
        <v>18915.444286000002</v>
      </c>
      <c r="AZ44" s="240">
        <v>18936.662579</v>
      </c>
      <c r="BA44" s="240">
        <v>18958.063585</v>
      </c>
      <c r="BB44" s="333">
        <v>18977.919999999998</v>
      </c>
      <c r="BC44" s="333">
        <v>18996.91</v>
      </c>
      <c r="BD44" s="333">
        <v>19016.330000000002</v>
      </c>
      <c r="BE44" s="333">
        <v>19037.060000000001</v>
      </c>
      <c r="BF44" s="333">
        <v>19058.38</v>
      </c>
      <c r="BG44" s="333">
        <v>19079.169999999998</v>
      </c>
      <c r="BH44" s="333">
        <v>19098.63</v>
      </c>
      <c r="BI44" s="333">
        <v>19117.310000000001</v>
      </c>
      <c r="BJ44" s="333">
        <v>19136.12</v>
      </c>
      <c r="BK44" s="333">
        <v>19155.689999999999</v>
      </c>
      <c r="BL44" s="333">
        <v>19175.7</v>
      </c>
      <c r="BM44" s="333">
        <v>19195.59</v>
      </c>
      <c r="BN44" s="333">
        <v>19214.93</v>
      </c>
      <c r="BO44" s="333">
        <v>19233.919999999998</v>
      </c>
      <c r="BP44" s="333">
        <v>19252.919999999998</v>
      </c>
      <c r="BQ44" s="333">
        <v>19272.22</v>
      </c>
      <c r="BR44" s="333">
        <v>19291.77</v>
      </c>
      <c r="BS44" s="333">
        <v>19311.47</v>
      </c>
      <c r="BT44" s="333">
        <v>19331.22</v>
      </c>
      <c r="BU44" s="333">
        <v>19351</v>
      </c>
      <c r="BV44" s="333">
        <v>19370.78</v>
      </c>
    </row>
    <row r="45" spans="1:74" s="163" customFormat="1" ht="11.1" customHeight="1" x14ac:dyDescent="0.2">
      <c r="A45" s="148"/>
      <c r="B45" s="168" t="s">
        <v>920</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349"/>
      <c r="BC45" s="349"/>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921</v>
      </c>
      <c r="B46" s="210" t="s">
        <v>568</v>
      </c>
      <c r="C46" s="258">
        <v>7.0479934692999997</v>
      </c>
      <c r="D46" s="258">
        <v>7.0563573223000002</v>
      </c>
      <c r="E46" s="258">
        <v>7.0658746403999997</v>
      </c>
      <c r="F46" s="258">
        <v>7.0791983458000001</v>
      </c>
      <c r="G46" s="258">
        <v>7.0890329024999996</v>
      </c>
      <c r="H46" s="258">
        <v>7.0980312326000004</v>
      </c>
      <c r="I46" s="258">
        <v>7.1032731645</v>
      </c>
      <c r="J46" s="258">
        <v>7.1127891704000001</v>
      </c>
      <c r="K46" s="258">
        <v>7.1236590786000002</v>
      </c>
      <c r="L46" s="258">
        <v>7.1412531364999996</v>
      </c>
      <c r="M46" s="258">
        <v>7.1508031637</v>
      </c>
      <c r="N46" s="258">
        <v>7.1576794073999999</v>
      </c>
      <c r="O46" s="258">
        <v>7.1537392067000001</v>
      </c>
      <c r="P46" s="258">
        <v>7.1613748796000003</v>
      </c>
      <c r="Q46" s="258">
        <v>7.1724437649999997</v>
      </c>
      <c r="R46" s="258">
        <v>7.1963831509</v>
      </c>
      <c r="S46" s="258">
        <v>7.2072404952999998</v>
      </c>
      <c r="T46" s="258">
        <v>7.2144530860999998</v>
      </c>
      <c r="U46" s="258">
        <v>7.2107620570000002</v>
      </c>
      <c r="V46" s="258">
        <v>7.2161292903999996</v>
      </c>
      <c r="W46" s="258">
        <v>7.2232959201</v>
      </c>
      <c r="X46" s="258">
        <v>7.2339413279000002</v>
      </c>
      <c r="Y46" s="258">
        <v>7.2434472136999997</v>
      </c>
      <c r="Z46" s="258">
        <v>7.2534929592999999</v>
      </c>
      <c r="AA46" s="258">
        <v>7.2668185815999999</v>
      </c>
      <c r="AB46" s="258">
        <v>7.2758890342999996</v>
      </c>
      <c r="AC46" s="258">
        <v>7.2834443341000004</v>
      </c>
      <c r="AD46" s="258">
        <v>7.2845295963999996</v>
      </c>
      <c r="AE46" s="258">
        <v>7.2927707543000002</v>
      </c>
      <c r="AF46" s="258">
        <v>7.3032129229000002</v>
      </c>
      <c r="AG46" s="258">
        <v>7.3233520056000003</v>
      </c>
      <c r="AH46" s="258">
        <v>7.3325742684000002</v>
      </c>
      <c r="AI46" s="258">
        <v>7.3383756146000003</v>
      </c>
      <c r="AJ46" s="258">
        <v>7.3335574871000002</v>
      </c>
      <c r="AK46" s="258">
        <v>7.3379159180000002</v>
      </c>
      <c r="AL46" s="258">
        <v>7.3442523499999997</v>
      </c>
      <c r="AM46" s="258">
        <v>7.3576953396000002</v>
      </c>
      <c r="AN46" s="258">
        <v>7.3641413570000003</v>
      </c>
      <c r="AO46" s="258">
        <v>7.3687189584999997</v>
      </c>
      <c r="AP46" s="258">
        <v>7.3659214794999999</v>
      </c>
      <c r="AQ46" s="258">
        <v>7.3708922474999996</v>
      </c>
      <c r="AR46" s="258">
        <v>7.3781245979000003</v>
      </c>
      <c r="AS46" s="258">
        <v>7.3933560263000002</v>
      </c>
      <c r="AT46" s="258">
        <v>7.4008084199999997</v>
      </c>
      <c r="AU46" s="258">
        <v>7.4062192745999997</v>
      </c>
      <c r="AV46" s="258">
        <v>7.4048389163000001</v>
      </c>
      <c r="AW46" s="258">
        <v>7.4097289477999997</v>
      </c>
      <c r="AX46" s="258">
        <v>7.4161396953000001</v>
      </c>
      <c r="AY46" s="258">
        <v>7.4268673294000003</v>
      </c>
      <c r="AZ46" s="258">
        <v>7.4342223809999997</v>
      </c>
      <c r="BA46" s="258">
        <v>7.4410010206999999</v>
      </c>
      <c r="BB46" s="346">
        <v>7.4456899999999999</v>
      </c>
      <c r="BC46" s="346">
        <v>7.4524509999999999</v>
      </c>
      <c r="BD46" s="346">
        <v>7.4597699999999998</v>
      </c>
      <c r="BE46" s="346">
        <v>7.4678979999999999</v>
      </c>
      <c r="BF46" s="346">
        <v>7.4761449999999998</v>
      </c>
      <c r="BG46" s="346">
        <v>7.4847609999999998</v>
      </c>
      <c r="BH46" s="346">
        <v>7.4948009999999998</v>
      </c>
      <c r="BI46" s="346">
        <v>7.5033659999999998</v>
      </c>
      <c r="BJ46" s="346">
        <v>7.5115090000000002</v>
      </c>
      <c r="BK46" s="346">
        <v>7.5191299999999996</v>
      </c>
      <c r="BL46" s="346">
        <v>7.5265050000000002</v>
      </c>
      <c r="BM46" s="346">
        <v>7.5335330000000003</v>
      </c>
      <c r="BN46" s="346">
        <v>7.5408039999999996</v>
      </c>
      <c r="BO46" s="346">
        <v>7.5466949999999997</v>
      </c>
      <c r="BP46" s="346">
        <v>7.5517979999999998</v>
      </c>
      <c r="BQ46" s="346">
        <v>7.5549759999999999</v>
      </c>
      <c r="BR46" s="346">
        <v>7.5593519999999996</v>
      </c>
      <c r="BS46" s="346">
        <v>7.56379</v>
      </c>
      <c r="BT46" s="346">
        <v>7.5682910000000003</v>
      </c>
      <c r="BU46" s="346">
        <v>7.5728549999999997</v>
      </c>
      <c r="BV46" s="346">
        <v>7.5774809999999997</v>
      </c>
    </row>
    <row r="47" spans="1:74" s="163" customFormat="1" ht="11.1" customHeight="1" x14ac:dyDescent="0.2">
      <c r="A47" s="148" t="s">
        <v>922</v>
      </c>
      <c r="B47" s="210" t="s">
        <v>601</v>
      </c>
      <c r="C47" s="258">
        <v>18.623423225</v>
      </c>
      <c r="D47" s="258">
        <v>18.640023668000001</v>
      </c>
      <c r="E47" s="258">
        <v>18.665803797999999</v>
      </c>
      <c r="F47" s="258">
        <v>18.718290257</v>
      </c>
      <c r="G47" s="258">
        <v>18.749284782</v>
      </c>
      <c r="H47" s="258">
        <v>18.776314013</v>
      </c>
      <c r="I47" s="258">
        <v>18.795481541000001</v>
      </c>
      <c r="J47" s="258">
        <v>18.817502492999999</v>
      </c>
      <c r="K47" s="258">
        <v>18.838480461</v>
      </c>
      <c r="L47" s="258">
        <v>18.858869792</v>
      </c>
      <c r="M47" s="258">
        <v>18.877421026</v>
      </c>
      <c r="N47" s="258">
        <v>18.894588510999998</v>
      </c>
      <c r="O47" s="258">
        <v>18.904202973</v>
      </c>
      <c r="P47" s="258">
        <v>18.923229919000001</v>
      </c>
      <c r="Q47" s="258">
        <v>18.945500074000002</v>
      </c>
      <c r="R47" s="258">
        <v>18.977366859</v>
      </c>
      <c r="S47" s="258">
        <v>19.001358366000002</v>
      </c>
      <c r="T47" s="258">
        <v>19.023828016</v>
      </c>
      <c r="U47" s="258">
        <v>19.042318973</v>
      </c>
      <c r="V47" s="258">
        <v>19.063587538</v>
      </c>
      <c r="W47" s="258">
        <v>19.085176873999998</v>
      </c>
      <c r="X47" s="258">
        <v>19.107028530000001</v>
      </c>
      <c r="Y47" s="258">
        <v>19.129303244999999</v>
      </c>
      <c r="Z47" s="258">
        <v>19.151942568999999</v>
      </c>
      <c r="AA47" s="258">
        <v>19.178372040999999</v>
      </c>
      <c r="AB47" s="258">
        <v>19.199171429</v>
      </c>
      <c r="AC47" s="258">
        <v>19.217766269999998</v>
      </c>
      <c r="AD47" s="258">
        <v>19.224964808999999</v>
      </c>
      <c r="AE47" s="258">
        <v>19.246044377</v>
      </c>
      <c r="AF47" s="258">
        <v>19.271813217999998</v>
      </c>
      <c r="AG47" s="258">
        <v>19.313062972000001</v>
      </c>
      <c r="AH47" s="258">
        <v>19.340116627</v>
      </c>
      <c r="AI47" s="258">
        <v>19.363765823000001</v>
      </c>
      <c r="AJ47" s="258">
        <v>19.377675755999999</v>
      </c>
      <c r="AK47" s="258">
        <v>19.399267141999999</v>
      </c>
      <c r="AL47" s="258">
        <v>19.422205173999998</v>
      </c>
      <c r="AM47" s="258">
        <v>19.450759353999999</v>
      </c>
      <c r="AN47" s="258">
        <v>19.473188555</v>
      </c>
      <c r="AO47" s="258">
        <v>19.493762276999998</v>
      </c>
      <c r="AP47" s="258">
        <v>19.505985958</v>
      </c>
      <c r="AQ47" s="258">
        <v>19.527719645000001</v>
      </c>
      <c r="AR47" s="258">
        <v>19.552468776000001</v>
      </c>
      <c r="AS47" s="258">
        <v>19.58868644</v>
      </c>
      <c r="AT47" s="258">
        <v>19.613126641000001</v>
      </c>
      <c r="AU47" s="258">
        <v>19.634242468</v>
      </c>
      <c r="AV47" s="258">
        <v>19.646430695999999</v>
      </c>
      <c r="AW47" s="258">
        <v>19.665100195000001</v>
      </c>
      <c r="AX47" s="258">
        <v>19.684647739999999</v>
      </c>
      <c r="AY47" s="258">
        <v>19.708469299000001</v>
      </c>
      <c r="AZ47" s="258">
        <v>19.727225958999998</v>
      </c>
      <c r="BA47" s="258">
        <v>19.744313688999998</v>
      </c>
      <c r="BB47" s="346">
        <v>19.75385</v>
      </c>
      <c r="BC47" s="346">
        <v>19.772010000000002</v>
      </c>
      <c r="BD47" s="346">
        <v>19.792919999999999</v>
      </c>
      <c r="BE47" s="346">
        <v>19.81962</v>
      </c>
      <c r="BF47" s="346">
        <v>19.843730000000001</v>
      </c>
      <c r="BG47" s="346">
        <v>19.868310000000001</v>
      </c>
      <c r="BH47" s="346">
        <v>19.896039999999999</v>
      </c>
      <c r="BI47" s="346">
        <v>19.919519999999999</v>
      </c>
      <c r="BJ47" s="346">
        <v>19.941459999999999</v>
      </c>
      <c r="BK47" s="346">
        <v>19.961410000000001</v>
      </c>
      <c r="BL47" s="346">
        <v>19.98058</v>
      </c>
      <c r="BM47" s="346">
        <v>19.998529999999999</v>
      </c>
      <c r="BN47" s="346">
        <v>20.01634</v>
      </c>
      <c r="BO47" s="346">
        <v>20.03105</v>
      </c>
      <c r="BP47" s="346">
        <v>20.04374</v>
      </c>
      <c r="BQ47" s="346">
        <v>20.052019999999999</v>
      </c>
      <c r="BR47" s="346">
        <v>20.062449999999998</v>
      </c>
      <c r="BS47" s="346">
        <v>20.07264</v>
      </c>
      <c r="BT47" s="346">
        <v>20.08258</v>
      </c>
      <c r="BU47" s="346">
        <v>20.092289999999998</v>
      </c>
      <c r="BV47" s="346">
        <v>20.101759999999999</v>
      </c>
    </row>
    <row r="48" spans="1:74" s="163" customFormat="1" ht="11.1" customHeight="1" x14ac:dyDescent="0.2">
      <c r="A48" s="148" t="s">
        <v>923</v>
      </c>
      <c r="B48" s="210" t="s">
        <v>569</v>
      </c>
      <c r="C48" s="258">
        <v>20.981181266</v>
      </c>
      <c r="D48" s="258">
        <v>21.003689950999998</v>
      </c>
      <c r="E48" s="258">
        <v>21.032403828</v>
      </c>
      <c r="F48" s="258">
        <v>21.079810299999998</v>
      </c>
      <c r="G48" s="258">
        <v>21.111569007</v>
      </c>
      <c r="H48" s="258">
        <v>21.140167352999999</v>
      </c>
      <c r="I48" s="258">
        <v>21.158345464</v>
      </c>
      <c r="J48" s="258">
        <v>21.186067993000002</v>
      </c>
      <c r="K48" s="258">
        <v>21.216075065999998</v>
      </c>
      <c r="L48" s="258">
        <v>21.256229921999999</v>
      </c>
      <c r="M48" s="258">
        <v>21.284908656999999</v>
      </c>
      <c r="N48" s="258">
        <v>21.309974507</v>
      </c>
      <c r="O48" s="258">
        <v>21.320031400000001</v>
      </c>
      <c r="P48" s="258">
        <v>21.346418538000002</v>
      </c>
      <c r="Q48" s="258">
        <v>21.377739848000001</v>
      </c>
      <c r="R48" s="258">
        <v>21.429005745000001</v>
      </c>
      <c r="S48" s="258">
        <v>21.458937584000001</v>
      </c>
      <c r="T48" s="258">
        <v>21.482545782999999</v>
      </c>
      <c r="U48" s="258">
        <v>21.488900606000001</v>
      </c>
      <c r="V48" s="258">
        <v>21.508058823999999</v>
      </c>
      <c r="W48" s="258">
        <v>21.529090704000001</v>
      </c>
      <c r="X48" s="258">
        <v>21.551888631000001</v>
      </c>
      <c r="Y48" s="258">
        <v>21.576748542000001</v>
      </c>
      <c r="Z48" s="258">
        <v>21.603562822000001</v>
      </c>
      <c r="AA48" s="258">
        <v>21.641359721000001</v>
      </c>
      <c r="AB48" s="258">
        <v>21.665311555999999</v>
      </c>
      <c r="AC48" s="258">
        <v>21.684446575999999</v>
      </c>
      <c r="AD48" s="258">
        <v>21.686841381000001</v>
      </c>
      <c r="AE48" s="258">
        <v>21.705285319000001</v>
      </c>
      <c r="AF48" s="258">
        <v>21.727854991000001</v>
      </c>
      <c r="AG48" s="258">
        <v>21.762533955999999</v>
      </c>
      <c r="AH48" s="258">
        <v>21.787367429</v>
      </c>
      <c r="AI48" s="258">
        <v>21.810338966</v>
      </c>
      <c r="AJ48" s="258">
        <v>21.829203240999998</v>
      </c>
      <c r="AK48" s="258">
        <v>21.850134906000001</v>
      </c>
      <c r="AL48" s="258">
        <v>21.870888633</v>
      </c>
      <c r="AM48" s="258">
        <v>21.894190667</v>
      </c>
      <c r="AN48" s="258">
        <v>21.912543833000001</v>
      </c>
      <c r="AO48" s="258">
        <v>21.928674378</v>
      </c>
      <c r="AP48" s="258">
        <v>21.936260978</v>
      </c>
      <c r="AQ48" s="258">
        <v>21.952687269999998</v>
      </c>
      <c r="AR48" s="258">
        <v>21.971631932000001</v>
      </c>
      <c r="AS48" s="258">
        <v>22.003497457000002</v>
      </c>
      <c r="AT48" s="258">
        <v>22.019676989000001</v>
      </c>
      <c r="AU48" s="258">
        <v>22.030573020999999</v>
      </c>
      <c r="AV48" s="258">
        <v>22.01969828</v>
      </c>
      <c r="AW48" s="258">
        <v>22.032392768000001</v>
      </c>
      <c r="AX48" s="258">
        <v>22.052169209999999</v>
      </c>
      <c r="AY48" s="258">
        <v>22.092383327</v>
      </c>
      <c r="AZ48" s="258">
        <v>22.116306890000001</v>
      </c>
      <c r="BA48" s="258">
        <v>22.137295615999999</v>
      </c>
      <c r="BB48" s="346">
        <v>22.145959999999999</v>
      </c>
      <c r="BC48" s="346">
        <v>22.168119999999998</v>
      </c>
      <c r="BD48" s="346">
        <v>22.194379999999999</v>
      </c>
      <c r="BE48" s="346">
        <v>22.230499999999999</v>
      </c>
      <c r="BF48" s="346">
        <v>22.260660000000001</v>
      </c>
      <c r="BG48" s="346">
        <v>22.290600000000001</v>
      </c>
      <c r="BH48" s="346">
        <v>22.319559999999999</v>
      </c>
      <c r="BI48" s="346">
        <v>22.34965</v>
      </c>
      <c r="BJ48" s="346">
        <v>22.380109999999998</v>
      </c>
      <c r="BK48" s="346">
        <v>22.414719999999999</v>
      </c>
      <c r="BL48" s="346">
        <v>22.443059999999999</v>
      </c>
      <c r="BM48" s="346">
        <v>22.46893</v>
      </c>
      <c r="BN48" s="346">
        <v>22.492709999999999</v>
      </c>
      <c r="BO48" s="346">
        <v>22.51332</v>
      </c>
      <c r="BP48" s="346">
        <v>22.53115</v>
      </c>
      <c r="BQ48" s="346">
        <v>22.542870000000001</v>
      </c>
      <c r="BR48" s="346">
        <v>22.557649999999999</v>
      </c>
      <c r="BS48" s="346">
        <v>22.572150000000001</v>
      </c>
      <c r="BT48" s="346">
        <v>22.586369999999999</v>
      </c>
      <c r="BU48" s="346">
        <v>22.60032</v>
      </c>
      <c r="BV48" s="346">
        <v>22.613990000000001</v>
      </c>
    </row>
    <row r="49" spans="1:74" s="163" customFormat="1" ht="11.1" customHeight="1" x14ac:dyDescent="0.2">
      <c r="A49" s="148" t="s">
        <v>924</v>
      </c>
      <c r="B49" s="210" t="s">
        <v>570</v>
      </c>
      <c r="C49" s="258">
        <v>10.252237007</v>
      </c>
      <c r="D49" s="258">
        <v>10.26108874</v>
      </c>
      <c r="E49" s="258">
        <v>10.272792655</v>
      </c>
      <c r="F49" s="258">
        <v>10.291900367</v>
      </c>
      <c r="G49" s="258">
        <v>10.305894936</v>
      </c>
      <c r="H49" s="258">
        <v>10.319327976</v>
      </c>
      <c r="I49" s="258">
        <v>10.332434839999999</v>
      </c>
      <c r="J49" s="258">
        <v>10.344568307999999</v>
      </c>
      <c r="K49" s="258">
        <v>10.355963732999999</v>
      </c>
      <c r="L49" s="258">
        <v>10.363551606</v>
      </c>
      <c r="M49" s="258">
        <v>10.375773075</v>
      </c>
      <c r="N49" s="258">
        <v>10.389558633</v>
      </c>
      <c r="O49" s="258">
        <v>10.409063548000001</v>
      </c>
      <c r="P49" s="258">
        <v>10.422860829999999</v>
      </c>
      <c r="Q49" s="258">
        <v>10.435105748</v>
      </c>
      <c r="R49" s="258">
        <v>10.44652819</v>
      </c>
      <c r="S49" s="258">
        <v>10.455120964000001</v>
      </c>
      <c r="T49" s="258">
        <v>10.461613958999999</v>
      </c>
      <c r="U49" s="258">
        <v>10.461492899</v>
      </c>
      <c r="V49" s="258">
        <v>10.467172042</v>
      </c>
      <c r="W49" s="258">
        <v>10.474137111999999</v>
      </c>
      <c r="X49" s="258">
        <v>10.484255887</v>
      </c>
      <c r="Y49" s="258">
        <v>10.492391979000001</v>
      </c>
      <c r="Z49" s="258">
        <v>10.500413166</v>
      </c>
      <c r="AA49" s="258">
        <v>10.508810583000001</v>
      </c>
      <c r="AB49" s="258">
        <v>10.516233605</v>
      </c>
      <c r="AC49" s="258">
        <v>10.52317337</v>
      </c>
      <c r="AD49" s="258">
        <v>10.525522484</v>
      </c>
      <c r="AE49" s="258">
        <v>10.534576274999999</v>
      </c>
      <c r="AF49" s="258">
        <v>10.546227351000001</v>
      </c>
      <c r="AG49" s="258">
        <v>10.569135156</v>
      </c>
      <c r="AH49" s="258">
        <v>10.579486218</v>
      </c>
      <c r="AI49" s="258">
        <v>10.585939980999999</v>
      </c>
      <c r="AJ49" s="258">
        <v>10.579066405000001</v>
      </c>
      <c r="AK49" s="258">
        <v>10.5847981</v>
      </c>
      <c r="AL49" s="258">
        <v>10.593705025</v>
      </c>
      <c r="AM49" s="258">
        <v>10.615331471999999</v>
      </c>
      <c r="AN49" s="258">
        <v>10.623430642000001</v>
      </c>
      <c r="AO49" s="258">
        <v>10.627546824</v>
      </c>
      <c r="AP49" s="258">
        <v>10.617441446000001</v>
      </c>
      <c r="AQ49" s="258">
        <v>10.621270585</v>
      </c>
      <c r="AR49" s="258">
        <v>10.628795667</v>
      </c>
      <c r="AS49" s="258">
        <v>10.646884068</v>
      </c>
      <c r="AT49" s="258">
        <v>10.656650506</v>
      </c>
      <c r="AU49" s="258">
        <v>10.664962358</v>
      </c>
      <c r="AV49" s="258">
        <v>10.667691102999999</v>
      </c>
      <c r="AW49" s="258">
        <v>10.676190169</v>
      </c>
      <c r="AX49" s="258">
        <v>10.686331038000001</v>
      </c>
      <c r="AY49" s="258">
        <v>10.701422807</v>
      </c>
      <c r="AZ49" s="258">
        <v>10.712365456000001</v>
      </c>
      <c r="BA49" s="258">
        <v>10.722468084000001</v>
      </c>
      <c r="BB49" s="346">
        <v>10.728429999999999</v>
      </c>
      <c r="BC49" s="346">
        <v>10.739330000000001</v>
      </c>
      <c r="BD49" s="346">
        <v>10.751860000000001</v>
      </c>
      <c r="BE49" s="346">
        <v>10.767860000000001</v>
      </c>
      <c r="BF49" s="346">
        <v>10.78229</v>
      </c>
      <c r="BG49" s="346">
        <v>10.796989999999999</v>
      </c>
      <c r="BH49" s="346">
        <v>10.81317</v>
      </c>
      <c r="BI49" s="346">
        <v>10.82747</v>
      </c>
      <c r="BJ49" s="346">
        <v>10.84111</v>
      </c>
      <c r="BK49" s="346">
        <v>10.85408</v>
      </c>
      <c r="BL49" s="346">
        <v>10.866400000000001</v>
      </c>
      <c r="BM49" s="346">
        <v>10.87806</v>
      </c>
      <c r="BN49" s="346">
        <v>10.88959</v>
      </c>
      <c r="BO49" s="346">
        <v>10.89953</v>
      </c>
      <c r="BP49" s="346">
        <v>10.90841</v>
      </c>
      <c r="BQ49" s="346">
        <v>10.91455</v>
      </c>
      <c r="BR49" s="346">
        <v>10.922549999999999</v>
      </c>
      <c r="BS49" s="346">
        <v>10.93074</v>
      </c>
      <c r="BT49" s="346">
        <v>10.93913</v>
      </c>
      <c r="BU49" s="346">
        <v>10.947699999999999</v>
      </c>
      <c r="BV49" s="346">
        <v>10.95646</v>
      </c>
    </row>
    <row r="50" spans="1:74" s="163" customFormat="1" ht="11.1" customHeight="1" x14ac:dyDescent="0.2">
      <c r="A50" s="148" t="s">
        <v>925</v>
      </c>
      <c r="B50" s="210" t="s">
        <v>571</v>
      </c>
      <c r="C50" s="258">
        <v>25.999541070999999</v>
      </c>
      <c r="D50" s="258">
        <v>26.042158372999999</v>
      </c>
      <c r="E50" s="258">
        <v>26.095088636</v>
      </c>
      <c r="F50" s="258">
        <v>26.177231477999999</v>
      </c>
      <c r="G50" s="258">
        <v>26.236612949000001</v>
      </c>
      <c r="H50" s="258">
        <v>26.292132667000001</v>
      </c>
      <c r="I50" s="258">
        <v>26.336822064</v>
      </c>
      <c r="J50" s="258">
        <v>26.389844702000001</v>
      </c>
      <c r="K50" s="258">
        <v>26.444232014000001</v>
      </c>
      <c r="L50" s="258">
        <v>26.500803691000002</v>
      </c>
      <c r="M50" s="258">
        <v>26.557305580000001</v>
      </c>
      <c r="N50" s="258">
        <v>26.614557374</v>
      </c>
      <c r="O50" s="258">
        <v>26.673305814999999</v>
      </c>
      <c r="P50" s="258">
        <v>26.731497359999999</v>
      </c>
      <c r="Q50" s="258">
        <v>26.789878751</v>
      </c>
      <c r="R50" s="258">
        <v>26.849190145000001</v>
      </c>
      <c r="S50" s="258">
        <v>26.907396111000001</v>
      </c>
      <c r="T50" s="258">
        <v>26.965236807</v>
      </c>
      <c r="U50" s="258">
        <v>27.016816781999999</v>
      </c>
      <c r="V50" s="258">
        <v>27.078348523999999</v>
      </c>
      <c r="W50" s="258">
        <v>27.143936580999998</v>
      </c>
      <c r="X50" s="258">
        <v>27.230350387000001</v>
      </c>
      <c r="Y50" s="258">
        <v>27.291474004000001</v>
      </c>
      <c r="Z50" s="258">
        <v>27.344076864000002</v>
      </c>
      <c r="AA50" s="258">
        <v>27.372721928000001</v>
      </c>
      <c r="AB50" s="258">
        <v>27.419861052000002</v>
      </c>
      <c r="AC50" s="258">
        <v>27.470057197999999</v>
      </c>
      <c r="AD50" s="258">
        <v>27.526335111000002</v>
      </c>
      <c r="AE50" s="258">
        <v>27.580376741999999</v>
      </c>
      <c r="AF50" s="258">
        <v>27.635206835999998</v>
      </c>
      <c r="AG50" s="258">
        <v>27.694766137999999</v>
      </c>
      <c r="AH50" s="258">
        <v>27.748217598</v>
      </c>
      <c r="AI50" s="258">
        <v>27.799501962000001</v>
      </c>
      <c r="AJ50" s="258">
        <v>27.847753268000002</v>
      </c>
      <c r="AK50" s="258">
        <v>27.89535291</v>
      </c>
      <c r="AL50" s="258">
        <v>27.941434927</v>
      </c>
      <c r="AM50" s="258">
        <v>27.991759306999999</v>
      </c>
      <c r="AN50" s="258">
        <v>28.030486083</v>
      </c>
      <c r="AO50" s="258">
        <v>28.063375245</v>
      </c>
      <c r="AP50" s="258">
        <v>28.085240573</v>
      </c>
      <c r="AQ50" s="258">
        <v>28.110344167000001</v>
      </c>
      <c r="AR50" s="258">
        <v>28.133499809</v>
      </c>
      <c r="AS50" s="258">
        <v>28.142123155</v>
      </c>
      <c r="AT50" s="258">
        <v>28.170821150999998</v>
      </c>
      <c r="AU50" s="258">
        <v>28.207009452000001</v>
      </c>
      <c r="AV50" s="258">
        <v>28.25956588</v>
      </c>
      <c r="AW50" s="258">
        <v>28.304076426000002</v>
      </c>
      <c r="AX50" s="258">
        <v>28.349418911000001</v>
      </c>
      <c r="AY50" s="258">
        <v>28.399556213</v>
      </c>
      <c r="AZ50" s="258">
        <v>28.443590416999999</v>
      </c>
      <c r="BA50" s="258">
        <v>28.485484402000001</v>
      </c>
      <c r="BB50" s="346">
        <v>28.516670000000001</v>
      </c>
      <c r="BC50" s="346">
        <v>28.56071</v>
      </c>
      <c r="BD50" s="346">
        <v>28.609030000000001</v>
      </c>
      <c r="BE50" s="346">
        <v>28.664239999999999</v>
      </c>
      <c r="BF50" s="346">
        <v>28.719169999999998</v>
      </c>
      <c r="BG50" s="346">
        <v>28.776430000000001</v>
      </c>
      <c r="BH50" s="346">
        <v>28.84065</v>
      </c>
      <c r="BI50" s="346">
        <v>28.89911</v>
      </c>
      <c r="BJ50" s="346">
        <v>28.956440000000001</v>
      </c>
      <c r="BK50" s="346">
        <v>29.015740000000001</v>
      </c>
      <c r="BL50" s="346">
        <v>29.068470000000001</v>
      </c>
      <c r="BM50" s="346">
        <v>29.117740000000001</v>
      </c>
      <c r="BN50" s="346">
        <v>29.164370000000002</v>
      </c>
      <c r="BO50" s="346">
        <v>29.206109999999999</v>
      </c>
      <c r="BP50" s="346">
        <v>29.243770000000001</v>
      </c>
      <c r="BQ50" s="346">
        <v>29.271999999999998</v>
      </c>
      <c r="BR50" s="346">
        <v>29.305520000000001</v>
      </c>
      <c r="BS50" s="346">
        <v>29.33897</v>
      </c>
      <c r="BT50" s="346">
        <v>29.37236</v>
      </c>
      <c r="BU50" s="346">
        <v>29.40568</v>
      </c>
      <c r="BV50" s="346">
        <v>29.438929999999999</v>
      </c>
    </row>
    <row r="51" spans="1:74" s="163" customFormat="1" ht="11.1" customHeight="1" x14ac:dyDescent="0.2">
      <c r="A51" s="148" t="s">
        <v>926</v>
      </c>
      <c r="B51" s="210" t="s">
        <v>572</v>
      </c>
      <c r="C51" s="258">
        <v>7.6500186097</v>
      </c>
      <c r="D51" s="258">
        <v>7.6580337127</v>
      </c>
      <c r="E51" s="258">
        <v>7.6675254494000002</v>
      </c>
      <c r="F51" s="258">
        <v>7.6799451517000001</v>
      </c>
      <c r="G51" s="258">
        <v>7.6913016567000003</v>
      </c>
      <c r="H51" s="258">
        <v>7.7030462963000002</v>
      </c>
      <c r="I51" s="258">
        <v>7.7150036836</v>
      </c>
      <c r="J51" s="258">
        <v>7.7276561329</v>
      </c>
      <c r="K51" s="258">
        <v>7.7408282571000004</v>
      </c>
      <c r="L51" s="258">
        <v>7.7580825187000002</v>
      </c>
      <c r="M51" s="258">
        <v>7.7696221458999997</v>
      </c>
      <c r="N51" s="258">
        <v>7.7790096011000003</v>
      </c>
      <c r="O51" s="258">
        <v>7.7801473510000001</v>
      </c>
      <c r="P51" s="258">
        <v>7.7898036125000001</v>
      </c>
      <c r="Q51" s="258">
        <v>7.8018808522</v>
      </c>
      <c r="R51" s="258">
        <v>7.8213244551000001</v>
      </c>
      <c r="S51" s="258">
        <v>7.8345346123999997</v>
      </c>
      <c r="T51" s="258">
        <v>7.8464567091999999</v>
      </c>
      <c r="U51" s="258">
        <v>7.8527601073</v>
      </c>
      <c r="V51" s="258">
        <v>7.8653540614999997</v>
      </c>
      <c r="W51" s="258">
        <v>7.8799079337000002</v>
      </c>
      <c r="X51" s="258">
        <v>7.9011382835999999</v>
      </c>
      <c r="Y51" s="258">
        <v>7.9160745721000003</v>
      </c>
      <c r="Z51" s="258">
        <v>7.9294333587999999</v>
      </c>
      <c r="AA51" s="258">
        <v>7.9410917874000004</v>
      </c>
      <c r="AB51" s="258">
        <v>7.9513877128999999</v>
      </c>
      <c r="AC51" s="258">
        <v>7.9601982790000001</v>
      </c>
      <c r="AD51" s="258">
        <v>7.9629409545999996</v>
      </c>
      <c r="AE51" s="258">
        <v>7.9722176999999999</v>
      </c>
      <c r="AF51" s="258">
        <v>7.9834459841000003</v>
      </c>
      <c r="AG51" s="258">
        <v>8.0022810716000006</v>
      </c>
      <c r="AH51" s="258">
        <v>8.0131709849000003</v>
      </c>
      <c r="AI51" s="258">
        <v>8.0217709887000002</v>
      </c>
      <c r="AJ51" s="258">
        <v>8.0234516080000002</v>
      </c>
      <c r="AK51" s="258">
        <v>8.0309438988000004</v>
      </c>
      <c r="AL51" s="258">
        <v>8.0396183861000008</v>
      </c>
      <c r="AM51" s="258">
        <v>8.0538552590000005</v>
      </c>
      <c r="AN51" s="258">
        <v>8.0616089976000005</v>
      </c>
      <c r="AO51" s="258">
        <v>8.0672597909999997</v>
      </c>
      <c r="AP51" s="258">
        <v>8.0654869845999997</v>
      </c>
      <c r="AQ51" s="258">
        <v>8.0709223784000006</v>
      </c>
      <c r="AR51" s="258">
        <v>8.0782453180000005</v>
      </c>
      <c r="AS51" s="258">
        <v>8.0913206214999995</v>
      </c>
      <c r="AT51" s="258">
        <v>8.0995200386999997</v>
      </c>
      <c r="AU51" s="258">
        <v>8.1067083878999995</v>
      </c>
      <c r="AV51" s="258">
        <v>8.1092855427000003</v>
      </c>
      <c r="AW51" s="258">
        <v>8.1171518506000009</v>
      </c>
      <c r="AX51" s="258">
        <v>8.1267071853000008</v>
      </c>
      <c r="AY51" s="258">
        <v>8.1413043225999999</v>
      </c>
      <c r="AZ51" s="258">
        <v>8.1517231289000005</v>
      </c>
      <c r="BA51" s="258">
        <v>8.1613163800000006</v>
      </c>
      <c r="BB51" s="346">
        <v>8.1670069999999999</v>
      </c>
      <c r="BC51" s="346">
        <v>8.1772570000000009</v>
      </c>
      <c r="BD51" s="346">
        <v>8.1889889999999994</v>
      </c>
      <c r="BE51" s="346">
        <v>8.2037849999999999</v>
      </c>
      <c r="BF51" s="346">
        <v>8.2172929999999997</v>
      </c>
      <c r="BG51" s="346">
        <v>8.2310970000000001</v>
      </c>
      <c r="BH51" s="346">
        <v>8.2458159999999996</v>
      </c>
      <c r="BI51" s="346">
        <v>8.2597459999999998</v>
      </c>
      <c r="BJ51" s="346">
        <v>8.2735059999999994</v>
      </c>
      <c r="BK51" s="346">
        <v>8.2880570000000002</v>
      </c>
      <c r="BL51" s="346">
        <v>8.3007580000000001</v>
      </c>
      <c r="BM51" s="346">
        <v>8.3125689999999999</v>
      </c>
      <c r="BN51" s="346">
        <v>8.3238649999999996</v>
      </c>
      <c r="BO51" s="346">
        <v>8.3336159999999992</v>
      </c>
      <c r="BP51" s="346">
        <v>8.3421959999999995</v>
      </c>
      <c r="BQ51" s="346">
        <v>8.3483440000000009</v>
      </c>
      <c r="BR51" s="346">
        <v>8.3555279999999996</v>
      </c>
      <c r="BS51" s="346">
        <v>8.3624880000000008</v>
      </c>
      <c r="BT51" s="346">
        <v>8.3692220000000006</v>
      </c>
      <c r="BU51" s="346">
        <v>8.375731</v>
      </c>
      <c r="BV51" s="346">
        <v>8.3820150000000009</v>
      </c>
    </row>
    <row r="52" spans="1:74" s="163" customFormat="1" ht="11.1" customHeight="1" x14ac:dyDescent="0.2">
      <c r="A52" s="148" t="s">
        <v>927</v>
      </c>
      <c r="B52" s="210" t="s">
        <v>573</v>
      </c>
      <c r="C52" s="258">
        <v>16.127016083000001</v>
      </c>
      <c r="D52" s="258">
        <v>16.162019801</v>
      </c>
      <c r="E52" s="258">
        <v>16.201446209</v>
      </c>
      <c r="F52" s="258">
        <v>16.253827477000002</v>
      </c>
      <c r="G52" s="258">
        <v>16.295700142000001</v>
      </c>
      <c r="H52" s="258">
        <v>16.335596373000001</v>
      </c>
      <c r="I52" s="258">
        <v>16.367185219</v>
      </c>
      <c r="J52" s="258">
        <v>16.407876793</v>
      </c>
      <c r="K52" s="258">
        <v>16.451340144</v>
      </c>
      <c r="L52" s="258">
        <v>16.512650977</v>
      </c>
      <c r="M52" s="258">
        <v>16.550351107000001</v>
      </c>
      <c r="N52" s="258">
        <v>16.579516237</v>
      </c>
      <c r="O52" s="258">
        <v>16.593542406000001</v>
      </c>
      <c r="P52" s="258">
        <v>16.610590508000001</v>
      </c>
      <c r="Q52" s="258">
        <v>16.624056583000002</v>
      </c>
      <c r="R52" s="258">
        <v>16.625111457999999</v>
      </c>
      <c r="S52" s="258">
        <v>16.638035355</v>
      </c>
      <c r="T52" s="258">
        <v>16.653999102</v>
      </c>
      <c r="U52" s="258">
        <v>16.680553796000002</v>
      </c>
      <c r="V52" s="258">
        <v>16.696933920999999</v>
      </c>
      <c r="W52" s="258">
        <v>16.710690573000001</v>
      </c>
      <c r="X52" s="258">
        <v>16.719970683</v>
      </c>
      <c r="Y52" s="258">
        <v>16.729870194</v>
      </c>
      <c r="Z52" s="258">
        <v>16.738536035999999</v>
      </c>
      <c r="AA52" s="258">
        <v>16.744842355999999</v>
      </c>
      <c r="AB52" s="258">
        <v>16.751885248000001</v>
      </c>
      <c r="AC52" s="258">
        <v>16.758538860000002</v>
      </c>
      <c r="AD52" s="258">
        <v>16.758184343</v>
      </c>
      <c r="AE52" s="258">
        <v>16.769023531999999</v>
      </c>
      <c r="AF52" s="258">
        <v>16.784437578999999</v>
      </c>
      <c r="AG52" s="258">
        <v>16.810096101999999</v>
      </c>
      <c r="AH52" s="258">
        <v>16.830407649000001</v>
      </c>
      <c r="AI52" s="258">
        <v>16.851041837</v>
      </c>
      <c r="AJ52" s="258">
        <v>16.871496928999999</v>
      </c>
      <c r="AK52" s="258">
        <v>16.893152705999999</v>
      </c>
      <c r="AL52" s="258">
        <v>16.915507431000002</v>
      </c>
      <c r="AM52" s="258">
        <v>16.939528736</v>
      </c>
      <c r="AN52" s="258">
        <v>16.962555628</v>
      </c>
      <c r="AO52" s="258">
        <v>16.985555739999999</v>
      </c>
      <c r="AP52" s="258">
        <v>17.009812521000001</v>
      </c>
      <c r="AQ52" s="258">
        <v>17.031796488000001</v>
      </c>
      <c r="AR52" s="258">
        <v>17.052791091</v>
      </c>
      <c r="AS52" s="258">
        <v>17.064801764999999</v>
      </c>
      <c r="AT52" s="258">
        <v>17.089813561</v>
      </c>
      <c r="AU52" s="258">
        <v>17.119831912999999</v>
      </c>
      <c r="AV52" s="258">
        <v>17.162784612999999</v>
      </c>
      <c r="AW52" s="258">
        <v>17.196870238999999</v>
      </c>
      <c r="AX52" s="258">
        <v>17.230016581000001</v>
      </c>
      <c r="AY52" s="258">
        <v>17.262969827999999</v>
      </c>
      <c r="AZ52" s="258">
        <v>17.293677961</v>
      </c>
      <c r="BA52" s="258">
        <v>17.322887169000001</v>
      </c>
      <c r="BB52" s="346">
        <v>17.345389999999998</v>
      </c>
      <c r="BC52" s="346">
        <v>17.375509999999998</v>
      </c>
      <c r="BD52" s="346">
        <v>17.40804</v>
      </c>
      <c r="BE52" s="346">
        <v>17.444559999999999</v>
      </c>
      <c r="BF52" s="346">
        <v>17.480720000000002</v>
      </c>
      <c r="BG52" s="346">
        <v>17.51811</v>
      </c>
      <c r="BH52" s="346">
        <v>17.559380000000001</v>
      </c>
      <c r="BI52" s="346">
        <v>17.59722</v>
      </c>
      <c r="BJ52" s="346">
        <v>17.63428</v>
      </c>
      <c r="BK52" s="346">
        <v>17.671130000000002</v>
      </c>
      <c r="BL52" s="346">
        <v>17.706219999999998</v>
      </c>
      <c r="BM52" s="346">
        <v>17.740120000000001</v>
      </c>
      <c r="BN52" s="346">
        <v>17.773910000000001</v>
      </c>
      <c r="BO52" s="346">
        <v>17.804600000000001</v>
      </c>
      <c r="BP52" s="346">
        <v>17.833259999999999</v>
      </c>
      <c r="BQ52" s="346">
        <v>17.85744</v>
      </c>
      <c r="BR52" s="346">
        <v>17.883929999999999</v>
      </c>
      <c r="BS52" s="346">
        <v>17.910260000000001</v>
      </c>
      <c r="BT52" s="346">
        <v>17.936430000000001</v>
      </c>
      <c r="BU52" s="346">
        <v>17.962440000000001</v>
      </c>
      <c r="BV52" s="346">
        <v>17.98828</v>
      </c>
    </row>
    <row r="53" spans="1:74" s="163" customFormat="1" ht="11.1" customHeight="1" x14ac:dyDescent="0.2">
      <c r="A53" s="148" t="s">
        <v>928</v>
      </c>
      <c r="B53" s="210" t="s">
        <v>574</v>
      </c>
      <c r="C53" s="258">
        <v>9.6426527657999994</v>
      </c>
      <c r="D53" s="258">
        <v>9.6621246413000001</v>
      </c>
      <c r="E53" s="258">
        <v>9.6821645649000008</v>
      </c>
      <c r="F53" s="258">
        <v>9.7027899831000006</v>
      </c>
      <c r="G53" s="258">
        <v>9.7239529176000001</v>
      </c>
      <c r="H53" s="258">
        <v>9.7456708150000004</v>
      </c>
      <c r="I53" s="258">
        <v>9.7675850109999995</v>
      </c>
      <c r="J53" s="258">
        <v>9.7906818327000007</v>
      </c>
      <c r="K53" s="258">
        <v>9.8146026159000002</v>
      </c>
      <c r="L53" s="258">
        <v>9.8388466459000004</v>
      </c>
      <c r="M53" s="258">
        <v>9.8647908876999999</v>
      </c>
      <c r="N53" s="258">
        <v>9.8919346265999994</v>
      </c>
      <c r="O53" s="258">
        <v>9.9279243935999997</v>
      </c>
      <c r="P53" s="258">
        <v>9.9517322287999992</v>
      </c>
      <c r="Q53" s="258">
        <v>9.9710046632000005</v>
      </c>
      <c r="R53" s="258">
        <v>9.9783769665000008</v>
      </c>
      <c r="S53" s="258">
        <v>9.9941021465999995</v>
      </c>
      <c r="T53" s="258">
        <v>10.010815472999999</v>
      </c>
      <c r="U53" s="258">
        <v>10.026377030000001</v>
      </c>
      <c r="V53" s="258">
        <v>10.046671588000001</v>
      </c>
      <c r="W53" s="258">
        <v>10.069559229999999</v>
      </c>
      <c r="X53" s="258">
        <v>10.101174349000001</v>
      </c>
      <c r="Y53" s="258">
        <v>10.124647366</v>
      </c>
      <c r="Z53" s="258">
        <v>10.146112673999999</v>
      </c>
      <c r="AA53" s="258">
        <v>10.163577048000001</v>
      </c>
      <c r="AB53" s="258">
        <v>10.182521855999999</v>
      </c>
      <c r="AC53" s="258">
        <v>10.200953873</v>
      </c>
      <c r="AD53" s="258">
        <v>10.213508908</v>
      </c>
      <c r="AE53" s="258">
        <v>10.234938487999999</v>
      </c>
      <c r="AF53" s="258">
        <v>10.259878421</v>
      </c>
      <c r="AG53" s="258">
        <v>10.299035604</v>
      </c>
      <c r="AH53" s="258">
        <v>10.32296607</v>
      </c>
      <c r="AI53" s="258">
        <v>10.342376715</v>
      </c>
      <c r="AJ53" s="258">
        <v>10.347981102</v>
      </c>
      <c r="AK53" s="258">
        <v>10.365316934999999</v>
      </c>
      <c r="AL53" s="258">
        <v>10.385097776</v>
      </c>
      <c r="AM53" s="258">
        <v>10.411447045999999</v>
      </c>
      <c r="AN53" s="258">
        <v>10.433025339</v>
      </c>
      <c r="AO53" s="258">
        <v>10.453956075000001</v>
      </c>
      <c r="AP53" s="258">
        <v>10.471572571999999</v>
      </c>
      <c r="AQ53" s="258">
        <v>10.493208208</v>
      </c>
      <c r="AR53" s="258">
        <v>10.516196301000001</v>
      </c>
      <c r="AS53" s="258">
        <v>10.545356352000001</v>
      </c>
      <c r="AT53" s="258">
        <v>10.56743473</v>
      </c>
      <c r="AU53" s="258">
        <v>10.587250937</v>
      </c>
      <c r="AV53" s="258">
        <v>10.599815461</v>
      </c>
      <c r="AW53" s="258">
        <v>10.618849461</v>
      </c>
      <c r="AX53" s="258">
        <v>10.639363424000001</v>
      </c>
      <c r="AY53" s="258">
        <v>10.664762224</v>
      </c>
      <c r="AZ53" s="258">
        <v>10.685682461000001</v>
      </c>
      <c r="BA53" s="258">
        <v>10.705529007000001</v>
      </c>
      <c r="BB53" s="346">
        <v>10.720319999999999</v>
      </c>
      <c r="BC53" s="346">
        <v>10.741009999999999</v>
      </c>
      <c r="BD53" s="346">
        <v>10.7636</v>
      </c>
      <c r="BE53" s="346">
        <v>10.78979</v>
      </c>
      <c r="BF53" s="346">
        <v>10.81495</v>
      </c>
      <c r="BG53" s="346">
        <v>10.84075</v>
      </c>
      <c r="BH53" s="346">
        <v>10.86922</v>
      </c>
      <c r="BI53" s="346">
        <v>10.89479</v>
      </c>
      <c r="BJ53" s="346">
        <v>10.919499999999999</v>
      </c>
      <c r="BK53" s="346">
        <v>10.942970000000001</v>
      </c>
      <c r="BL53" s="346">
        <v>10.96622</v>
      </c>
      <c r="BM53" s="346">
        <v>10.98888</v>
      </c>
      <c r="BN53" s="346">
        <v>11.01206</v>
      </c>
      <c r="BO53" s="346">
        <v>11.032719999999999</v>
      </c>
      <c r="BP53" s="346">
        <v>11.051959999999999</v>
      </c>
      <c r="BQ53" s="346">
        <v>11.06789</v>
      </c>
      <c r="BR53" s="346">
        <v>11.085710000000001</v>
      </c>
      <c r="BS53" s="346">
        <v>11.103540000000001</v>
      </c>
      <c r="BT53" s="346">
        <v>11.12138</v>
      </c>
      <c r="BU53" s="346">
        <v>11.13922</v>
      </c>
      <c r="BV53" s="346">
        <v>11.15706</v>
      </c>
    </row>
    <row r="54" spans="1:74" s="163" customFormat="1" ht="11.1" customHeight="1" x14ac:dyDescent="0.2">
      <c r="A54" s="149" t="s">
        <v>929</v>
      </c>
      <c r="B54" s="211" t="s">
        <v>575</v>
      </c>
      <c r="C54" s="69">
        <v>20.991793464000001</v>
      </c>
      <c r="D54" s="69">
        <v>21.035763865</v>
      </c>
      <c r="E54" s="69">
        <v>21.076583203999999</v>
      </c>
      <c r="F54" s="69">
        <v>21.104927865000001</v>
      </c>
      <c r="G54" s="69">
        <v>21.14643779</v>
      </c>
      <c r="H54" s="69">
        <v>21.191789364000002</v>
      </c>
      <c r="I54" s="69">
        <v>21.244252930999998</v>
      </c>
      <c r="J54" s="69">
        <v>21.294835045999999</v>
      </c>
      <c r="K54" s="69">
        <v>21.346806052000002</v>
      </c>
      <c r="L54" s="69">
        <v>21.400467294999999</v>
      </c>
      <c r="M54" s="69">
        <v>21.454990074000001</v>
      </c>
      <c r="N54" s="69">
        <v>21.510675735</v>
      </c>
      <c r="O54" s="69">
        <v>21.572284120999999</v>
      </c>
      <c r="P54" s="69">
        <v>21.626725661999998</v>
      </c>
      <c r="Q54" s="69">
        <v>21.678760201999999</v>
      </c>
      <c r="R54" s="69">
        <v>21.721070954000002</v>
      </c>
      <c r="S54" s="69">
        <v>21.773779080000001</v>
      </c>
      <c r="T54" s="69">
        <v>21.829567794999999</v>
      </c>
      <c r="U54" s="69">
        <v>21.89459901</v>
      </c>
      <c r="V54" s="69">
        <v>21.951927467000001</v>
      </c>
      <c r="W54" s="69">
        <v>22.007715078</v>
      </c>
      <c r="X54" s="69">
        <v>22.063774888000001</v>
      </c>
      <c r="Y54" s="69">
        <v>22.115121023</v>
      </c>
      <c r="Z54" s="69">
        <v>22.163566529000001</v>
      </c>
      <c r="AA54" s="69">
        <v>22.203379041000002</v>
      </c>
      <c r="AB54" s="69">
        <v>22.250322561000001</v>
      </c>
      <c r="AC54" s="69">
        <v>22.298664725999998</v>
      </c>
      <c r="AD54" s="69">
        <v>22.353717788000001</v>
      </c>
      <c r="AE54" s="69">
        <v>22.400873051000001</v>
      </c>
      <c r="AF54" s="69">
        <v>22.445442767999999</v>
      </c>
      <c r="AG54" s="69">
        <v>22.482579871999999</v>
      </c>
      <c r="AH54" s="69">
        <v>22.525613798999998</v>
      </c>
      <c r="AI54" s="69">
        <v>22.569697480999999</v>
      </c>
      <c r="AJ54" s="69">
        <v>22.621748821000001</v>
      </c>
      <c r="AK54" s="69">
        <v>22.662743586000001</v>
      </c>
      <c r="AL54" s="69">
        <v>22.699599677999998</v>
      </c>
      <c r="AM54" s="69">
        <v>22.719920209000001</v>
      </c>
      <c r="AN54" s="69">
        <v>22.757796624000001</v>
      </c>
      <c r="AO54" s="69">
        <v>22.800832032999999</v>
      </c>
      <c r="AP54" s="69">
        <v>22.859847362</v>
      </c>
      <c r="AQ54" s="69">
        <v>22.905085067000002</v>
      </c>
      <c r="AR54" s="69">
        <v>22.947366074000001</v>
      </c>
      <c r="AS54" s="69">
        <v>22.978414600000001</v>
      </c>
      <c r="AT54" s="69">
        <v>23.020989047</v>
      </c>
      <c r="AU54" s="69">
        <v>23.066813631999999</v>
      </c>
      <c r="AV54" s="69">
        <v>23.126849089</v>
      </c>
      <c r="AW54" s="69">
        <v>23.170953399999998</v>
      </c>
      <c r="AX54" s="69">
        <v>23.210087301000002</v>
      </c>
      <c r="AY54" s="69">
        <v>23.241132156999999</v>
      </c>
      <c r="AZ54" s="69">
        <v>23.272664207999998</v>
      </c>
      <c r="BA54" s="69">
        <v>23.301564823</v>
      </c>
      <c r="BB54" s="350">
        <v>23.319189999999999</v>
      </c>
      <c r="BC54" s="350">
        <v>23.349309999999999</v>
      </c>
      <c r="BD54" s="350">
        <v>23.383279999999999</v>
      </c>
      <c r="BE54" s="350">
        <v>23.423190000000002</v>
      </c>
      <c r="BF54" s="350">
        <v>23.463270000000001</v>
      </c>
      <c r="BG54" s="350">
        <v>23.50564</v>
      </c>
      <c r="BH54" s="350">
        <v>23.555710000000001</v>
      </c>
      <c r="BI54" s="350">
        <v>23.598549999999999</v>
      </c>
      <c r="BJ54" s="350">
        <v>23.639589999999998</v>
      </c>
      <c r="BK54" s="350">
        <v>23.678380000000001</v>
      </c>
      <c r="BL54" s="350">
        <v>23.716180000000001</v>
      </c>
      <c r="BM54" s="350">
        <v>23.752520000000001</v>
      </c>
      <c r="BN54" s="350">
        <v>23.789429999999999</v>
      </c>
      <c r="BO54" s="350">
        <v>23.821359999999999</v>
      </c>
      <c r="BP54" s="350">
        <v>23.85033</v>
      </c>
      <c r="BQ54" s="350">
        <v>23.87208</v>
      </c>
      <c r="BR54" s="350">
        <v>23.898330000000001</v>
      </c>
      <c r="BS54" s="350">
        <v>23.924800000000001</v>
      </c>
      <c r="BT54" s="350">
        <v>23.951519999999999</v>
      </c>
      <c r="BU54" s="350">
        <v>23.978459999999998</v>
      </c>
      <c r="BV54" s="350">
        <v>24.00564</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720"/>
      <c r="BE55" s="720"/>
      <c r="BF55" s="720"/>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800" t="s">
        <v>1016</v>
      </c>
      <c r="C56" s="797"/>
      <c r="D56" s="797"/>
      <c r="E56" s="797"/>
      <c r="F56" s="797"/>
      <c r="G56" s="797"/>
      <c r="H56" s="797"/>
      <c r="I56" s="797"/>
      <c r="J56" s="797"/>
      <c r="K56" s="797"/>
      <c r="L56" s="797"/>
      <c r="M56" s="797"/>
      <c r="N56" s="797"/>
      <c r="O56" s="797"/>
      <c r="P56" s="797"/>
      <c r="Q56" s="797"/>
      <c r="AY56" s="509"/>
      <c r="AZ56" s="509"/>
      <c r="BA56" s="509"/>
      <c r="BB56" s="509"/>
      <c r="BC56" s="509"/>
      <c r="BD56" s="721"/>
      <c r="BE56" s="721"/>
      <c r="BF56" s="721"/>
      <c r="BG56" s="509"/>
      <c r="BH56" s="509"/>
      <c r="BI56" s="509"/>
      <c r="BJ56" s="509"/>
    </row>
    <row r="57" spans="1:74" s="470" customFormat="1" ht="12" customHeight="1" x14ac:dyDescent="0.2">
      <c r="A57" s="469"/>
      <c r="B57" s="786" t="s">
        <v>1041</v>
      </c>
      <c r="C57" s="787"/>
      <c r="D57" s="787"/>
      <c r="E57" s="787"/>
      <c r="F57" s="787"/>
      <c r="G57" s="787"/>
      <c r="H57" s="787"/>
      <c r="I57" s="787"/>
      <c r="J57" s="787"/>
      <c r="K57" s="787"/>
      <c r="L57" s="787"/>
      <c r="M57" s="787"/>
      <c r="N57" s="787"/>
      <c r="O57" s="787"/>
      <c r="P57" s="787"/>
      <c r="Q57" s="783"/>
      <c r="AY57" s="510"/>
      <c r="AZ57" s="510"/>
      <c r="BA57" s="510"/>
      <c r="BB57" s="510"/>
      <c r="BC57" s="510"/>
      <c r="BD57" s="722"/>
      <c r="BE57" s="722"/>
      <c r="BF57" s="722"/>
      <c r="BG57" s="510"/>
      <c r="BH57" s="510"/>
      <c r="BI57" s="510"/>
      <c r="BJ57" s="510"/>
    </row>
    <row r="58" spans="1:74" s="470" customFormat="1" ht="12" customHeight="1" x14ac:dyDescent="0.2">
      <c r="A58" s="469"/>
      <c r="B58" s="781" t="s">
        <v>1078</v>
      </c>
      <c r="C58" s="787"/>
      <c r="D58" s="787"/>
      <c r="E58" s="787"/>
      <c r="F58" s="787"/>
      <c r="G58" s="787"/>
      <c r="H58" s="787"/>
      <c r="I58" s="787"/>
      <c r="J58" s="787"/>
      <c r="K58" s="787"/>
      <c r="L58" s="787"/>
      <c r="M58" s="787"/>
      <c r="N58" s="787"/>
      <c r="O58" s="787"/>
      <c r="P58" s="787"/>
      <c r="Q58" s="783"/>
      <c r="AY58" s="510"/>
      <c r="AZ58" s="510"/>
      <c r="BA58" s="510"/>
      <c r="BB58" s="510"/>
      <c r="BC58" s="510"/>
      <c r="BD58" s="722"/>
      <c r="BE58" s="722"/>
      <c r="BF58" s="722"/>
      <c r="BG58" s="510"/>
      <c r="BH58" s="510"/>
      <c r="BI58" s="510"/>
      <c r="BJ58" s="510"/>
    </row>
    <row r="59" spans="1:74" s="471" customFormat="1" ht="12" customHeight="1" x14ac:dyDescent="0.2">
      <c r="A59" s="469"/>
      <c r="B59" s="825" t="s">
        <v>1079</v>
      </c>
      <c r="C59" s="783"/>
      <c r="D59" s="783"/>
      <c r="E59" s="783"/>
      <c r="F59" s="783"/>
      <c r="G59" s="783"/>
      <c r="H59" s="783"/>
      <c r="I59" s="783"/>
      <c r="J59" s="783"/>
      <c r="K59" s="783"/>
      <c r="L59" s="783"/>
      <c r="M59" s="783"/>
      <c r="N59" s="783"/>
      <c r="O59" s="783"/>
      <c r="P59" s="783"/>
      <c r="Q59" s="783"/>
      <c r="AY59" s="511"/>
      <c r="AZ59" s="511"/>
      <c r="BA59" s="511"/>
      <c r="BB59" s="511"/>
      <c r="BC59" s="511"/>
      <c r="BD59" s="723"/>
      <c r="BE59" s="723"/>
      <c r="BF59" s="723"/>
      <c r="BG59" s="511"/>
      <c r="BH59" s="511"/>
      <c r="BI59" s="511"/>
      <c r="BJ59" s="511"/>
    </row>
    <row r="60" spans="1:74" s="470" customFormat="1" ht="12" customHeight="1" x14ac:dyDescent="0.2">
      <c r="A60" s="469"/>
      <c r="B60" s="786" t="s">
        <v>4</v>
      </c>
      <c r="C60" s="787"/>
      <c r="D60" s="787"/>
      <c r="E60" s="787"/>
      <c r="F60" s="787"/>
      <c r="G60" s="787"/>
      <c r="H60" s="787"/>
      <c r="I60" s="787"/>
      <c r="J60" s="787"/>
      <c r="K60" s="787"/>
      <c r="L60" s="787"/>
      <c r="M60" s="787"/>
      <c r="N60" s="787"/>
      <c r="O60" s="787"/>
      <c r="P60" s="787"/>
      <c r="Q60" s="783"/>
      <c r="AY60" s="510"/>
      <c r="AZ60" s="510"/>
      <c r="BA60" s="510"/>
      <c r="BB60" s="510"/>
      <c r="BC60" s="510"/>
      <c r="BD60" s="722"/>
      <c r="BE60" s="722"/>
      <c r="BF60" s="722"/>
      <c r="BG60" s="510"/>
      <c r="BH60" s="510"/>
      <c r="BI60" s="510"/>
      <c r="BJ60" s="510"/>
    </row>
    <row r="61" spans="1:74" s="470" customFormat="1" ht="12" customHeight="1" x14ac:dyDescent="0.2">
      <c r="A61" s="469"/>
      <c r="B61" s="781" t="s">
        <v>1045</v>
      </c>
      <c r="C61" s="782"/>
      <c r="D61" s="782"/>
      <c r="E61" s="782"/>
      <c r="F61" s="782"/>
      <c r="G61" s="782"/>
      <c r="H61" s="782"/>
      <c r="I61" s="782"/>
      <c r="J61" s="782"/>
      <c r="K61" s="782"/>
      <c r="L61" s="782"/>
      <c r="M61" s="782"/>
      <c r="N61" s="782"/>
      <c r="O61" s="782"/>
      <c r="P61" s="782"/>
      <c r="Q61" s="783"/>
      <c r="AY61" s="510"/>
      <c r="AZ61" s="510"/>
      <c r="BA61" s="510"/>
      <c r="BB61" s="510"/>
      <c r="BC61" s="510"/>
      <c r="BD61" s="722"/>
      <c r="BE61" s="722"/>
      <c r="BF61" s="722"/>
      <c r="BG61" s="510"/>
      <c r="BH61" s="510"/>
      <c r="BI61" s="510"/>
      <c r="BJ61" s="510"/>
    </row>
    <row r="62" spans="1:74" s="470" customFormat="1" ht="12" customHeight="1" x14ac:dyDescent="0.2">
      <c r="A62" s="436"/>
      <c r="B62" s="803" t="s">
        <v>1362</v>
      </c>
      <c r="C62" s="783"/>
      <c r="D62" s="783"/>
      <c r="E62" s="783"/>
      <c r="F62" s="783"/>
      <c r="G62" s="783"/>
      <c r="H62" s="783"/>
      <c r="I62" s="783"/>
      <c r="J62" s="783"/>
      <c r="K62" s="783"/>
      <c r="L62" s="783"/>
      <c r="M62" s="783"/>
      <c r="N62" s="783"/>
      <c r="O62" s="783"/>
      <c r="P62" s="783"/>
      <c r="Q62" s="783"/>
      <c r="AY62" s="510"/>
      <c r="AZ62" s="510"/>
      <c r="BA62" s="510"/>
      <c r="BB62" s="510"/>
      <c r="BC62" s="510"/>
      <c r="BD62" s="722"/>
      <c r="BE62" s="722"/>
      <c r="BF62" s="722"/>
      <c r="BG62" s="510"/>
      <c r="BH62" s="510"/>
      <c r="BI62" s="510"/>
      <c r="BJ62" s="510"/>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X5" activePane="bottomRight" state="frozen"/>
      <selection activeCell="BF63" sqref="BF63"/>
      <selection pane="topRight" activeCell="BF63" sqref="BF63"/>
      <selection pane="bottomLeft" activeCell="BF63" sqref="BF63"/>
      <selection pane="bottomRight" activeCell="BE29" sqref="BE29"/>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4" customWidth="1"/>
    <col min="56" max="58" width="6.5703125" style="725" customWidth="1"/>
    <col min="59" max="62" width="6.5703125" style="344" customWidth="1"/>
    <col min="63" max="74" width="6.5703125" style="191" customWidth="1"/>
    <col min="75" max="16384" width="9.5703125" style="191"/>
  </cols>
  <sheetData>
    <row r="1" spans="1:74" ht="13.35" customHeight="1" x14ac:dyDescent="0.2">
      <c r="A1" s="789" t="s">
        <v>995</v>
      </c>
      <c r="B1" s="854" t="s">
        <v>254</v>
      </c>
      <c r="C1" s="855"/>
      <c r="D1" s="855"/>
      <c r="E1" s="855"/>
      <c r="F1" s="855"/>
      <c r="G1" s="855"/>
      <c r="H1" s="855"/>
      <c r="I1" s="855"/>
      <c r="J1" s="855"/>
      <c r="K1" s="855"/>
      <c r="L1" s="855"/>
      <c r="M1" s="855"/>
      <c r="N1" s="855"/>
      <c r="O1" s="855"/>
      <c r="P1" s="855"/>
      <c r="Q1" s="855"/>
      <c r="R1" s="855"/>
      <c r="S1" s="855"/>
      <c r="T1" s="855"/>
      <c r="U1" s="855"/>
      <c r="V1" s="855"/>
      <c r="W1" s="855"/>
      <c r="X1" s="855"/>
      <c r="Y1" s="855"/>
      <c r="Z1" s="855"/>
      <c r="AA1" s="855"/>
      <c r="AB1" s="855"/>
      <c r="AC1" s="855"/>
      <c r="AD1" s="855"/>
      <c r="AE1" s="855"/>
      <c r="AF1" s="855"/>
      <c r="AG1" s="855"/>
      <c r="AH1" s="855"/>
      <c r="AI1" s="855"/>
      <c r="AJ1" s="855"/>
      <c r="AK1" s="855"/>
      <c r="AL1" s="855"/>
      <c r="AM1" s="197"/>
    </row>
    <row r="2" spans="1:74" s="192" customFormat="1" ht="13.35" customHeight="1" x14ac:dyDescent="0.2">
      <c r="A2" s="790"/>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99"/>
      <c r="AY2" s="504"/>
      <c r="AZ2" s="504"/>
      <c r="BA2" s="504"/>
      <c r="BB2" s="504"/>
      <c r="BC2" s="504"/>
      <c r="BD2" s="726"/>
      <c r="BE2" s="726"/>
      <c r="BF2" s="726"/>
      <c r="BG2" s="504"/>
      <c r="BH2" s="504"/>
      <c r="BI2" s="504"/>
      <c r="BJ2" s="504"/>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ht="11.25"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8"/>
      <c r="B5" s="193" t="s">
        <v>167</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24"/>
      <c r="BC5" s="500"/>
      <c r="BD5" s="194"/>
      <c r="BE5" s="194"/>
      <c r="BF5" s="194"/>
      <c r="BG5" s="194"/>
      <c r="BH5" s="194"/>
      <c r="BI5" s="194"/>
      <c r="BJ5" s="500"/>
      <c r="BK5" s="417"/>
      <c r="BL5" s="417"/>
      <c r="BM5" s="417"/>
      <c r="BN5" s="417"/>
      <c r="BO5" s="417"/>
      <c r="BP5" s="417"/>
      <c r="BQ5" s="417"/>
      <c r="BR5" s="417"/>
      <c r="BS5" s="417"/>
      <c r="BT5" s="417"/>
      <c r="BU5" s="417"/>
      <c r="BV5" s="417"/>
    </row>
    <row r="6" spans="1:74" ht="11.1" customHeight="1" x14ac:dyDescent="0.2">
      <c r="A6" s="9" t="s">
        <v>69</v>
      </c>
      <c r="B6" s="212" t="s">
        <v>568</v>
      </c>
      <c r="C6" s="275">
        <v>1303.6808963000001</v>
      </c>
      <c r="D6" s="275">
        <v>1141.8626929</v>
      </c>
      <c r="E6" s="275">
        <v>1117.2992356</v>
      </c>
      <c r="F6" s="275">
        <v>582.54439629000001</v>
      </c>
      <c r="G6" s="275">
        <v>254.19960897999999</v>
      </c>
      <c r="H6" s="275">
        <v>46.235131613999997</v>
      </c>
      <c r="I6" s="275">
        <v>4.2538644173</v>
      </c>
      <c r="J6" s="275">
        <v>32.255548517999998</v>
      </c>
      <c r="K6" s="275">
        <v>110.11320306</v>
      </c>
      <c r="L6" s="275">
        <v>358.20419771000002</v>
      </c>
      <c r="M6" s="275">
        <v>785.02441025999997</v>
      </c>
      <c r="N6" s="275">
        <v>940.87533398000005</v>
      </c>
      <c r="O6" s="275">
        <v>1335.8646902999999</v>
      </c>
      <c r="P6" s="275">
        <v>1412.0625700999999</v>
      </c>
      <c r="Q6" s="275">
        <v>1101.2037825</v>
      </c>
      <c r="R6" s="275">
        <v>587.98693299000001</v>
      </c>
      <c r="S6" s="275">
        <v>147.51887300999999</v>
      </c>
      <c r="T6" s="275">
        <v>84.03558194</v>
      </c>
      <c r="U6" s="275">
        <v>6.9921480017000004</v>
      </c>
      <c r="V6" s="275">
        <v>7.8519818280999996</v>
      </c>
      <c r="W6" s="275">
        <v>43.156485179999997</v>
      </c>
      <c r="X6" s="275">
        <v>458.23993058999997</v>
      </c>
      <c r="Y6" s="275">
        <v>610.00344987999995</v>
      </c>
      <c r="Z6" s="275">
        <v>725.69624310999995</v>
      </c>
      <c r="AA6" s="275">
        <v>1127.1842372999999</v>
      </c>
      <c r="AB6" s="275">
        <v>956.87656428000003</v>
      </c>
      <c r="AC6" s="275">
        <v>754.21543059999999</v>
      </c>
      <c r="AD6" s="275">
        <v>604.79878987999996</v>
      </c>
      <c r="AE6" s="275">
        <v>251.24873183</v>
      </c>
      <c r="AF6" s="275">
        <v>44.534918024</v>
      </c>
      <c r="AG6" s="275">
        <v>3.5469608407000002</v>
      </c>
      <c r="AH6" s="275">
        <v>4.9747830555999997</v>
      </c>
      <c r="AI6" s="275">
        <v>67.076387634</v>
      </c>
      <c r="AJ6" s="275">
        <v>388.40014359999998</v>
      </c>
      <c r="AK6" s="275">
        <v>672.17485821000002</v>
      </c>
      <c r="AL6" s="275">
        <v>1053.450783</v>
      </c>
      <c r="AM6" s="275">
        <v>1037.7313878</v>
      </c>
      <c r="AN6" s="275">
        <v>906.49542315999997</v>
      </c>
      <c r="AO6" s="275">
        <v>1037.9937726000001</v>
      </c>
      <c r="AP6" s="275">
        <v>451.06150766000002</v>
      </c>
      <c r="AQ6" s="275">
        <v>305.02246792</v>
      </c>
      <c r="AR6" s="275">
        <v>44.22252692</v>
      </c>
      <c r="AS6" s="275">
        <v>8.6600669346999997</v>
      </c>
      <c r="AT6" s="275">
        <v>27.121533294999999</v>
      </c>
      <c r="AU6" s="275">
        <v>57.367886785000003</v>
      </c>
      <c r="AV6" s="275">
        <v>238.91826301</v>
      </c>
      <c r="AW6" s="275">
        <v>745.79542795999998</v>
      </c>
      <c r="AX6" s="275">
        <v>1190.3062769999999</v>
      </c>
      <c r="AY6" s="275">
        <v>1259.7607492</v>
      </c>
      <c r="AZ6" s="275">
        <v>872.16567965000002</v>
      </c>
      <c r="BA6" s="275">
        <v>885.61931573000004</v>
      </c>
      <c r="BB6" s="338">
        <v>544.38257395000005</v>
      </c>
      <c r="BC6" s="338">
        <v>248.30207113</v>
      </c>
      <c r="BD6" s="338">
        <v>42.132813249999998</v>
      </c>
      <c r="BE6" s="338">
        <v>5.9553134725000003</v>
      </c>
      <c r="BF6" s="338">
        <v>15.305838171</v>
      </c>
      <c r="BG6" s="338">
        <v>105.20999002000001</v>
      </c>
      <c r="BH6" s="338">
        <v>424.50884860999997</v>
      </c>
      <c r="BI6" s="338">
        <v>694.65877392000004</v>
      </c>
      <c r="BJ6" s="338">
        <v>1041.5891736999999</v>
      </c>
      <c r="BK6" s="338">
        <v>1212.4800044000001</v>
      </c>
      <c r="BL6" s="338">
        <v>1016.2523355</v>
      </c>
      <c r="BM6" s="338">
        <v>904.07322425999996</v>
      </c>
      <c r="BN6" s="338">
        <v>554.02385685000002</v>
      </c>
      <c r="BO6" s="338">
        <v>266.14498286000003</v>
      </c>
      <c r="BP6" s="338">
        <v>48.193249277</v>
      </c>
      <c r="BQ6" s="338">
        <v>5.9521326730000004</v>
      </c>
      <c r="BR6" s="338">
        <v>15.30332572</v>
      </c>
      <c r="BS6" s="338">
        <v>105.20964241999999</v>
      </c>
      <c r="BT6" s="338">
        <v>424.51221579000003</v>
      </c>
      <c r="BU6" s="338">
        <v>694.65619823999998</v>
      </c>
      <c r="BV6" s="338">
        <v>1041.5832419000001</v>
      </c>
    </row>
    <row r="7" spans="1:74" ht="11.1" customHeight="1" x14ac:dyDescent="0.2">
      <c r="A7" s="9" t="s">
        <v>71</v>
      </c>
      <c r="B7" s="212" t="s">
        <v>601</v>
      </c>
      <c r="C7" s="275">
        <v>1305.4817531000001</v>
      </c>
      <c r="D7" s="275">
        <v>1104.2653364</v>
      </c>
      <c r="E7" s="275">
        <v>1026.7857710000001</v>
      </c>
      <c r="F7" s="275">
        <v>505.00661471000001</v>
      </c>
      <c r="G7" s="275">
        <v>179.12318189000001</v>
      </c>
      <c r="H7" s="275">
        <v>19.841965956999999</v>
      </c>
      <c r="I7" s="275">
        <v>6.5843021919</v>
      </c>
      <c r="J7" s="275">
        <v>19.476459329000001</v>
      </c>
      <c r="K7" s="275">
        <v>73.949641267000004</v>
      </c>
      <c r="L7" s="275">
        <v>311.41386359000001</v>
      </c>
      <c r="M7" s="275">
        <v>757.54203168000004</v>
      </c>
      <c r="N7" s="275">
        <v>896.66489249000006</v>
      </c>
      <c r="O7" s="275">
        <v>1259.5444299999999</v>
      </c>
      <c r="P7" s="275">
        <v>1318.4612939000001</v>
      </c>
      <c r="Q7" s="275">
        <v>1002.1901462</v>
      </c>
      <c r="R7" s="275">
        <v>481.13451192999997</v>
      </c>
      <c r="S7" s="275">
        <v>99.745575009000007</v>
      </c>
      <c r="T7" s="275">
        <v>29.686987074000001</v>
      </c>
      <c r="U7" s="275">
        <v>4.3988512084</v>
      </c>
      <c r="V7" s="275">
        <v>8.7667678519999992</v>
      </c>
      <c r="W7" s="275">
        <v>26.825771663000001</v>
      </c>
      <c r="X7" s="275">
        <v>391.39822480999999</v>
      </c>
      <c r="Y7" s="275">
        <v>529.41031596000005</v>
      </c>
      <c r="Z7" s="275">
        <v>625.53944933000002</v>
      </c>
      <c r="AA7" s="275">
        <v>1118.7067480999999</v>
      </c>
      <c r="AB7" s="275">
        <v>901.12088945000005</v>
      </c>
      <c r="AC7" s="275">
        <v>643.83491144000004</v>
      </c>
      <c r="AD7" s="275">
        <v>514.78681482000002</v>
      </c>
      <c r="AE7" s="275">
        <v>212.95119492000001</v>
      </c>
      <c r="AF7" s="275">
        <v>21.915602221</v>
      </c>
      <c r="AG7" s="275">
        <v>0.78412373121000001</v>
      </c>
      <c r="AH7" s="275">
        <v>1.2608183105999999</v>
      </c>
      <c r="AI7" s="275">
        <v>37.617570833999999</v>
      </c>
      <c r="AJ7" s="275">
        <v>316.02122621000001</v>
      </c>
      <c r="AK7" s="275">
        <v>608.85353056999998</v>
      </c>
      <c r="AL7" s="275">
        <v>974.66700742</v>
      </c>
      <c r="AM7" s="275">
        <v>970.22528374000001</v>
      </c>
      <c r="AN7" s="275">
        <v>778.54229882000004</v>
      </c>
      <c r="AO7" s="275">
        <v>907.51186314999995</v>
      </c>
      <c r="AP7" s="275">
        <v>341.77973358999998</v>
      </c>
      <c r="AQ7" s="275">
        <v>233.41448549</v>
      </c>
      <c r="AR7" s="275">
        <v>24.919876817999999</v>
      </c>
      <c r="AS7" s="275">
        <v>3.3041282090999999</v>
      </c>
      <c r="AT7" s="275">
        <v>17.894506053000001</v>
      </c>
      <c r="AU7" s="275">
        <v>51.801228504999997</v>
      </c>
      <c r="AV7" s="275">
        <v>214.98350565000001</v>
      </c>
      <c r="AW7" s="275">
        <v>699.44437706999997</v>
      </c>
      <c r="AX7" s="275">
        <v>1087.9170908000001</v>
      </c>
      <c r="AY7" s="275">
        <v>1216.9596465</v>
      </c>
      <c r="AZ7" s="275">
        <v>810.88781383000003</v>
      </c>
      <c r="BA7" s="275">
        <v>877.09169709000003</v>
      </c>
      <c r="BB7" s="338">
        <v>455.84467157</v>
      </c>
      <c r="BC7" s="338">
        <v>188.56629172000001</v>
      </c>
      <c r="BD7" s="338">
        <v>21.041127372999998</v>
      </c>
      <c r="BE7" s="338">
        <v>1.7833918628000001</v>
      </c>
      <c r="BF7" s="338">
        <v>6.4407506874999996</v>
      </c>
      <c r="BG7" s="338">
        <v>72.633242539999998</v>
      </c>
      <c r="BH7" s="338">
        <v>362.60010832</v>
      </c>
      <c r="BI7" s="338">
        <v>639.78078733999996</v>
      </c>
      <c r="BJ7" s="338">
        <v>980.08689027000003</v>
      </c>
      <c r="BK7" s="338">
        <v>1137.1814154000001</v>
      </c>
      <c r="BL7" s="338">
        <v>960.72643156000004</v>
      </c>
      <c r="BM7" s="338">
        <v>829.56590359999996</v>
      </c>
      <c r="BN7" s="338">
        <v>470.20765827999998</v>
      </c>
      <c r="BO7" s="338">
        <v>200.56803031000001</v>
      </c>
      <c r="BP7" s="338">
        <v>22.371707538999999</v>
      </c>
      <c r="BQ7" s="338">
        <v>1.7830232422000001</v>
      </c>
      <c r="BR7" s="338">
        <v>6.4392096219999999</v>
      </c>
      <c r="BS7" s="338">
        <v>72.620789513000005</v>
      </c>
      <c r="BT7" s="338">
        <v>362.57873233999999</v>
      </c>
      <c r="BU7" s="338">
        <v>639.75481119999995</v>
      </c>
      <c r="BV7" s="338">
        <v>980.05716326000004</v>
      </c>
    </row>
    <row r="8" spans="1:74" ht="11.1" customHeight="1" x14ac:dyDescent="0.2">
      <c r="A8" s="9" t="s">
        <v>72</v>
      </c>
      <c r="B8" s="212" t="s">
        <v>569</v>
      </c>
      <c r="C8" s="275">
        <v>1518.067129</v>
      </c>
      <c r="D8" s="275">
        <v>1322.5897565</v>
      </c>
      <c r="E8" s="275">
        <v>1094.3035242999999</v>
      </c>
      <c r="F8" s="275">
        <v>495.96005308999997</v>
      </c>
      <c r="G8" s="275">
        <v>204.75156810999999</v>
      </c>
      <c r="H8" s="275">
        <v>27.028472002000001</v>
      </c>
      <c r="I8" s="275">
        <v>29.386116544</v>
      </c>
      <c r="J8" s="275">
        <v>19.461094204999998</v>
      </c>
      <c r="K8" s="275">
        <v>119.54499838</v>
      </c>
      <c r="L8" s="275">
        <v>418.20545389</v>
      </c>
      <c r="M8" s="275">
        <v>936.65155672000003</v>
      </c>
      <c r="N8" s="275">
        <v>1009.4765891</v>
      </c>
      <c r="O8" s="275">
        <v>1333.8270981000001</v>
      </c>
      <c r="P8" s="275">
        <v>1404.7310488000001</v>
      </c>
      <c r="Q8" s="275">
        <v>951.31084607000003</v>
      </c>
      <c r="R8" s="275">
        <v>454.38736520999998</v>
      </c>
      <c r="S8" s="275">
        <v>158.78243244000001</v>
      </c>
      <c r="T8" s="275">
        <v>44.593987067</v>
      </c>
      <c r="U8" s="275">
        <v>11.612451426</v>
      </c>
      <c r="V8" s="275">
        <v>24.348545728000001</v>
      </c>
      <c r="W8" s="275">
        <v>38.691787546</v>
      </c>
      <c r="X8" s="275">
        <v>365.33716956000001</v>
      </c>
      <c r="Y8" s="275">
        <v>603.12304775999996</v>
      </c>
      <c r="Z8" s="275">
        <v>774.70354416999999</v>
      </c>
      <c r="AA8" s="275">
        <v>1241.2928005000001</v>
      </c>
      <c r="AB8" s="275">
        <v>956.81058803999997</v>
      </c>
      <c r="AC8" s="275">
        <v>669.54258001000005</v>
      </c>
      <c r="AD8" s="275">
        <v>506.11177001999999</v>
      </c>
      <c r="AE8" s="275">
        <v>221.29974798000001</v>
      </c>
      <c r="AF8" s="275">
        <v>25.168096916</v>
      </c>
      <c r="AG8" s="275">
        <v>2.4533706117</v>
      </c>
      <c r="AH8" s="275">
        <v>5.0071602385</v>
      </c>
      <c r="AI8" s="275">
        <v>40.418579291</v>
      </c>
      <c r="AJ8" s="275">
        <v>285.02526956999998</v>
      </c>
      <c r="AK8" s="275">
        <v>581.83274384000003</v>
      </c>
      <c r="AL8" s="275">
        <v>1165.6889894999999</v>
      </c>
      <c r="AM8" s="275">
        <v>1081.7451974000001</v>
      </c>
      <c r="AN8" s="275">
        <v>775.16845814999999</v>
      </c>
      <c r="AO8" s="275">
        <v>834.18358022999996</v>
      </c>
      <c r="AP8" s="275">
        <v>349.18946689000001</v>
      </c>
      <c r="AQ8" s="275">
        <v>250.26439010999999</v>
      </c>
      <c r="AR8" s="275">
        <v>27.507460912999999</v>
      </c>
      <c r="AS8" s="275">
        <v>6.8318517716000002</v>
      </c>
      <c r="AT8" s="275">
        <v>34.420594000000001</v>
      </c>
      <c r="AU8" s="275">
        <v>64.840597982000006</v>
      </c>
      <c r="AV8" s="275">
        <v>291.58420186000001</v>
      </c>
      <c r="AW8" s="275">
        <v>773.82677913999999</v>
      </c>
      <c r="AX8" s="275">
        <v>1197.7107742000001</v>
      </c>
      <c r="AY8" s="275">
        <v>1308.4501296999999</v>
      </c>
      <c r="AZ8" s="275">
        <v>979.58372280000003</v>
      </c>
      <c r="BA8" s="275">
        <v>822.98421874999997</v>
      </c>
      <c r="BB8" s="338">
        <v>460.42180910000002</v>
      </c>
      <c r="BC8" s="338">
        <v>214.57767167</v>
      </c>
      <c r="BD8" s="338">
        <v>36.348164484999998</v>
      </c>
      <c r="BE8" s="338">
        <v>7.2261146683000002</v>
      </c>
      <c r="BF8" s="338">
        <v>18.911402125999999</v>
      </c>
      <c r="BG8" s="338">
        <v>98.674631477000005</v>
      </c>
      <c r="BH8" s="338">
        <v>394.43040984999999</v>
      </c>
      <c r="BI8" s="338">
        <v>716.20041774000003</v>
      </c>
      <c r="BJ8" s="338">
        <v>1113.1429452</v>
      </c>
      <c r="BK8" s="338">
        <v>1252.5546417</v>
      </c>
      <c r="BL8" s="338">
        <v>1042.0478505000001</v>
      </c>
      <c r="BM8" s="338">
        <v>853.27541823000001</v>
      </c>
      <c r="BN8" s="338">
        <v>473.97343575000002</v>
      </c>
      <c r="BO8" s="338">
        <v>221.03784153000001</v>
      </c>
      <c r="BP8" s="338">
        <v>36.981130211</v>
      </c>
      <c r="BQ8" s="338">
        <v>7.2293947653000004</v>
      </c>
      <c r="BR8" s="338">
        <v>18.916516659999999</v>
      </c>
      <c r="BS8" s="338">
        <v>98.691514935000001</v>
      </c>
      <c r="BT8" s="338">
        <v>394.45494604999999</v>
      </c>
      <c r="BU8" s="338">
        <v>716.22695292000003</v>
      </c>
      <c r="BV8" s="338">
        <v>1113.1707919999999</v>
      </c>
    </row>
    <row r="9" spans="1:74" ht="11.1" customHeight="1" x14ac:dyDescent="0.2">
      <c r="A9" s="9" t="s">
        <v>73</v>
      </c>
      <c r="B9" s="212" t="s">
        <v>570</v>
      </c>
      <c r="C9" s="275">
        <v>1483.6293843000001</v>
      </c>
      <c r="D9" s="275">
        <v>1347.4533696999999</v>
      </c>
      <c r="E9" s="275">
        <v>1031.3455563</v>
      </c>
      <c r="F9" s="275">
        <v>512.26555641000004</v>
      </c>
      <c r="G9" s="275">
        <v>199.96475129999999</v>
      </c>
      <c r="H9" s="275">
        <v>40.507534962000001</v>
      </c>
      <c r="I9" s="275">
        <v>29.572443247999999</v>
      </c>
      <c r="J9" s="275">
        <v>20.944414914999999</v>
      </c>
      <c r="K9" s="275">
        <v>126.04169425000001</v>
      </c>
      <c r="L9" s="275">
        <v>388.80888654</v>
      </c>
      <c r="M9" s="275">
        <v>1021.0135011</v>
      </c>
      <c r="N9" s="275">
        <v>1102.3450074</v>
      </c>
      <c r="O9" s="275">
        <v>1266.6292622999999</v>
      </c>
      <c r="P9" s="275">
        <v>1305.5062997</v>
      </c>
      <c r="Q9" s="275">
        <v>802.45066412000006</v>
      </c>
      <c r="R9" s="275">
        <v>398.64385478999998</v>
      </c>
      <c r="S9" s="275">
        <v>214.84339152000001</v>
      </c>
      <c r="T9" s="275">
        <v>39.536510262</v>
      </c>
      <c r="U9" s="275">
        <v>12.288319968</v>
      </c>
      <c r="V9" s="275">
        <v>32.996414268000002</v>
      </c>
      <c r="W9" s="275">
        <v>49.657527184000003</v>
      </c>
      <c r="X9" s="275">
        <v>355.36394908</v>
      </c>
      <c r="Y9" s="275">
        <v>650.16367780999997</v>
      </c>
      <c r="Z9" s="275">
        <v>960.32602984000005</v>
      </c>
      <c r="AA9" s="275">
        <v>1303.4825287000001</v>
      </c>
      <c r="AB9" s="275">
        <v>937.04940700999998</v>
      </c>
      <c r="AC9" s="275">
        <v>653.43380816000001</v>
      </c>
      <c r="AD9" s="275">
        <v>424.33554177000002</v>
      </c>
      <c r="AE9" s="275">
        <v>207.20955240000001</v>
      </c>
      <c r="AF9" s="275">
        <v>27.435199896</v>
      </c>
      <c r="AG9" s="275">
        <v>11.000796422000001</v>
      </c>
      <c r="AH9" s="275">
        <v>16.839815422000001</v>
      </c>
      <c r="AI9" s="275">
        <v>75.237210759000007</v>
      </c>
      <c r="AJ9" s="275">
        <v>304.18146216000002</v>
      </c>
      <c r="AK9" s="275">
        <v>568.86010060000001</v>
      </c>
      <c r="AL9" s="275">
        <v>1257.1721273999999</v>
      </c>
      <c r="AM9" s="275">
        <v>1211.3000752</v>
      </c>
      <c r="AN9" s="275">
        <v>817.75863760000004</v>
      </c>
      <c r="AO9" s="275">
        <v>783.70585129000006</v>
      </c>
      <c r="AP9" s="275">
        <v>400.80422785000002</v>
      </c>
      <c r="AQ9" s="275">
        <v>224.12267044000001</v>
      </c>
      <c r="AR9" s="275">
        <v>36.565689008</v>
      </c>
      <c r="AS9" s="275">
        <v>9.9805246844000006</v>
      </c>
      <c r="AT9" s="275">
        <v>49.580602788</v>
      </c>
      <c r="AU9" s="275">
        <v>78.019842925000006</v>
      </c>
      <c r="AV9" s="275">
        <v>362.92376267999998</v>
      </c>
      <c r="AW9" s="275">
        <v>805.37060391</v>
      </c>
      <c r="AX9" s="275">
        <v>1217.2589406</v>
      </c>
      <c r="AY9" s="275">
        <v>1369.1381180999999</v>
      </c>
      <c r="AZ9" s="275">
        <v>1182.4504222</v>
      </c>
      <c r="BA9" s="275">
        <v>853.87004185000001</v>
      </c>
      <c r="BB9" s="338">
        <v>445.94392056999999</v>
      </c>
      <c r="BC9" s="338">
        <v>199.04748871999999</v>
      </c>
      <c r="BD9" s="338">
        <v>45.381738417999998</v>
      </c>
      <c r="BE9" s="338">
        <v>14.346404467999999</v>
      </c>
      <c r="BF9" s="338">
        <v>25.398647852</v>
      </c>
      <c r="BG9" s="338">
        <v>120.8500866</v>
      </c>
      <c r="BH9" s="338">
        <v>407.95481432999998</v>
      </c>
      <c r="BI9" s="338">
        <v>781.29337291000002</v>
      </c>
      <c r="BJ9" s="338">
        <v>1212.9055178000001</v>
      </c>
      <c r="BK9" s="338">
        <v>1318.3793169</v>
      </c>
      <c r="BL9" s="338">
        <v>1065.1025024</v>
      </c>
      <c r="BM9" s="338">
        <v>842.77665781999997</v>
      </c>
      <c r="BN9" s="338">
        <v>454.89126342999998</v>
      </c>
      <c r="BO9" s="338">
        <v>202.28571450000001</v>
      </c>
      <c r="BP9" s="338">
        <v>45.748534204000002</v>
      </c>
      <c r="BQ9" s="338">
        <v>14.364830015000001</v>
      </c>
      <c r="BR9" s="338">
        <v>25.420874103999999</v>
      </c>
      <c r="BS9" s="338">
        <v>120.93387851</v>
      </c>
      <c r="BT9" s="338">
        <v>408.12205481000001</v>
      </c>
      <c r="BU9" s="338">
        <v>781.51507274000005</v>
      </c>
      <c r="BV9" s="338">
        <v>1213.160754</v>
      </c>
    </row>
    <row r="10" spans="1:74" ht="11.1" customHeight="1" x14ac:dyDescent="0.2">
      <c r="A10" s="9" t="s">
        <v>350</v>
      </c>
      <c r="B10" s="212" t="s">
        <v>602</v>
      </c>
      <c r="C10" s="275">
        <v>758.22787096000002</v>
      </c>
      <c r="D10" s="275">
        <v>491.97723028000001</v>
      </c>
      <c r="E10" s="275">
        <v>459.63888567999999</v>
      </c>
      <c r="F10" s="275">
        <v>156.71703783999999</v>
      </c>
      <c r="G10" s="275">
        <v>36.483235661999998</v>
      </c>
      <c r="H10" s="275">
        <v>0.80917599389999995</v>
      </c>
      <c r="I10" s="275">
        <v>0.58697690848999995</v>
      </c>
      <c r="J10" s="275">
        <v>1.4551775203999999</v>
      </c>
      <c r="K10" s="275">
        <v>11.47688614</v>
      </c>
      <c r="L10" s="275">
        <v>117.51562238</v>
      </c>
      <c r="M10" s="275">
        <v>439.92680720999999</v>
      </c>
      <c r="N10" s="275">
        <v>477.13855765</v>
      </c>
      <c r="O10" s="275">
        <v>643.20405178999999</v>
      </c>
      <c r="P10" s="275">
        <v>666.02631206000001</v>
      </c>
      <c r="Q10" s="275">
        <v>357.42879384999998</v>
      </c>
      <c r="R10" s="275">
        <v>131.37380492</v>
      </c>
      <c r="S10" s="275">
        <v>22.116927758999999</v>
      </c>
      <c r="T10" s="275">
        <v>0.74035073391999995</v>
      </c>
      <c r="U10" s="275">
        <v>5.8020596054E-2</v>
      </c>
      <c r="V10" s="275">
        <v>0.39281759455999998</v>
      </c>
      <c r="W10" s="275">
        <v>7.8388814407999998</v>
      </c>
      <c r="X10" s="275">
        <v>142.89347735999999</v>
      </c>
      <c r="Y10" s="275">
        <v>236.56575903999999</v>
      </c>
      <c r="Z10" s="275">
        <v>278.62255453</v>
      </c>
      <c r="AA10" s="275">
        <v>659.05247099999997</v>
      </c>
      <c r="AB10" s="275">
        <v>482.95436347999998</v>
      </c>
      <c r="AC10" s="275">
        <v>239.60323779999999</v>
      </c>
      <c r="AD10" s="275">
        <v>151.77767127000001</v>
      </c>
      <c r="AE10" s="275">
        <v>58.25553704</v>
      </c>
      <c r="AF10" s="275">
        <v>0.97220910500000002</v>
      </c>
      <c r="AG10" s="275">
        <v>2.8489971871999999E-2</v>
      </c>
      <c r="AH10" s="275">
        <v>0</v>
      </c>
      <c r="AI10" s="275">
        <v>2.4384930548999999</v>
      </c>
      <c r="AJ10" s="275">
        <v>91.285537337999997</v>
      </c>
      <c r="AK10" s="275">
        <v>290.49423969999998</v>
      </c>
      <c r="AL10" s="275">
        <v>479.37247043000002</v>
      </c>
      <c r="AM10" s="275">
        <v>477.53822151000003</v>
      </c>
      <c r="AN10" s="275">
        <v>322.88295125000002</v>
      </c>
      <c r="AO10" s="275">
        <v>347.45591372000001</v>
      </c>
      <c r="AP10" s="275">
        <v>76.052583206999998</v>
      </c>
      <c r="AQ10" s="275">
        <v>46.961886868000001</v>
      </c>
      <c r="AR10" s="275">
        <v>2.3416637063999999</v>
      </c>
      <c r="AS10" s="275">
        <v>5.5951393320999999E-2</v>
      </c>
      <c r="AT10" s="275">
        <v>0.58721737662999995</v>
      </c>
      <c r="AU10" s="275">
        <v>14.190206464999999</v>
      </c>
      <c r="AV10" s="275">
        <v>89.372482852999994</v>
      </c>
      <c r="AW10" s="275">
        <v>322.06306308000001</v>
      </c>
      <c r="AX10" s="275">
        <v>534.57606886999997</v>
      </c>
      <c r="AY10" s="275">
        <v>702.44261911000001</v>
      </c>
      <c r="AZ10" s="275">
        <v>309.75964562000001</v>
      </c>
      <c r="BA10" s="275">
        <v>397.75709609</v>
      </c>
      <c r="BB10" s="338">
        <v>138.12771303</v>
      </c>
      <c r="BC10" s="338">
        <v>43.238882087999997</v>
      </c>
      <c r="BD10" s="338">
        <v>1.8097305970999999</v>
      </c>
      <c r="BE10" s="338">
        <v>2.7544188067999999E-2</v>
      </c>
      <c r="BF10" s="338">
        <v>0.36057191174999997</v>
      </c>
      <c r="BG10" s="338">
        <v>12.735300525</v>
      </c>
      <c r="BH10" s="338">
        <v>133.64272148000001</v>
      </c>
      <c r="BI10" s="338">
        <v>310.77499538000001</v>
      </c>
      <c r="BJ10" s="338">
        <v>538.04597407999995</v>
      </c>
      <c r="BK10" s="338">
        <v>617.35046596999996</v>
      </c>
      <c r="BL10" s="338">
        <v>478.59392142000002</v>
      </c>
      <c r="BM10" s="338">
        <v>352.74628059000003</v>
      </c>
      <c r="BN10" s="338">
        <v>149.56861702</v>
      </c>
      <c r="BO10" s="338">
        <v>42.895326286</v>
      </c>
      <c r="BP10" s="338">
        <v>1.6892626263999999</v>
      </c>
      <c r="BQ10" s="338">
        <v>2.7214711563999999E-2</v>
      </c>
      <c r="BR10" s="338">
        <v>0.35809130184999999</v>
      </c>
      <c r="BS10" s="338">
        <v>12.687287763</v>
      </c>
      <c r="BT10" s="338">
        <v>133.34458613000001</v>
      </c>
      <c r="BU10" s="338">
        <v>310.25524911999997</v>
      </c>
      <c r="BV10" s="338">
        <v>537.32110942999998</v>
      </c>
    </row>
    <row r="11" spans="1:74" ht="11.1" customHeight="1" x14ac:dyDescent="0.2">
      <c r="A11" s="9" t="s">
        <v>74</v>
      </c>
      <c r="B11" s="212" t="s">
        <v>572</v>
      </c>
      <c r="C11" s="275">
        <v>1014.7784579</v>
      </c>
      <c r="D11" s="275">
        <v>690.23367258999997</v>
      </c>
      <c r="E11" s="275">
        <v>564.91323462000003</v>
      </c>
      <c r="F11" s="275">
        <v>181.58234386000001</v>
      </c>
      <c r="G11" s="275">
        <v>48.674283195999998</v>
      </c>
      <c r="H11" s="275">
        <v>0.70450434130999995</v>
      </c>
      <c r="I11" s="275">
        <v>0.70444824977999998</v>
      </c>
      <c r="J11" s="275">
        <v>0</v>
      </c>
      <c r="K11" s="275">
        <v>17.182548392000001</v>
      </c>
      <c r="L11" s="275">
        <v>161.79768683</v>
      </c>
      <c r="M11" s="275">
        <v>625.66763255000001</v>
      </c>
      <c r="N11" s="275">
        <v>627.10947237000005</v>
      </c>
      <c r="O11" s="275">
        <v>835.53359437999995</v>
      </c>
      <c r="P11" s="275">
        <v>863.84414765999998</v>
      </c>
      <c r="Q11" s="275">
        <v>444.80010484000002</v>
      </c>
      <c r="R11" s="275">
        <v>146.58012832</v>
      </c>
      <c r="S11" s="275">
        <v>37.068044295</v>
      </c>
      <c r="T11" s="275">
        <v>0.70374816896000003</v>
      </c>
      <c r="U11" s="275">
        <v>0</v>
      </c>
      <c r="V11" s="275">
        <v>1.1726738640000001</v>
      </c>
      <c r="W11" s="275">
        <v>13.183504307</v>
      </c>
      <c r="X11" s="275">
        <v>164.42529198</v>
      </c>
      <c r="Y11" s="275">
        <v>313.11867280000001</v>
      </c>
      <c r="Z11" s="275">
        <v>401.63806373</v>
      </c>
      <c r="AA11" s="275">
        <v>857.18288270000005</v>
      </c>
      <c r="AB11" s="275">
        <v>573.52062488000001</v>
      </c>
      <c r="AC11" s="275">
        <v>324.04003394</v>
      </c>
      <c r="AD11" s="275">
        <v>162.24505060000001</v>
      </c>
      <c r="AE11" s="275">
        <v>71.295178132000004</v>
      </c>
      <c r="AF11" s="275">
        <v>0.23430269421</v>
      </c>
      <c r="AG11" s="275">
        <v>0</v>
      </c>
      <c r="AH11" s="275">
        <v>0</v>
      </c>
      <c r="AI11" s="275">
        <v>5.0383867475999997</v>
      </c>
      <c r="AJ11" s="275">
        <v>89.063051736000006</v>
      </c>
      <c r="AK11" s="275">
        <v>339.24765308000002</v>
      </c>
      <c r="AL11" s="275">
        <v>671.99332559000004</v>
      </c>
      <c r="AM11" s="275">
        <v>579.23650126999996</v>
      </c>
      <c r="AN11" s="275">
        <v>409.54576175</v>
      </c>
      <c r="AO11" s="275">
        <v>386.74172312000002</v>
      </c>
      <c r="AP11" s="275">
        <v>94.112538661000002</v>
      </c>
      <c r="AQ11" s="275">
        <v>56.851126508</v>
      </c>
      <c r="AR11" s="275">
        <v>3.3997473950999999</v>
      </c>
      <c r="AS11" s="275">
        <v>0</v>
      </c>
      <c r="AT11" s="275">
        <v>0.70204935724999995</v>
      </c>
      <c r="AU11" s="275">
        <v>23.595840637999999</v>
      </c>
      <c r="AV11" s="275">
        <v>146.61344514999999</v>
      </c>
      <c r="AW11" s="275">
        <v>407.98252052999999</v>
      </c>
      <c r="AX11" s="275">
        <v>725.58276977000003</v>
      </c>
      <c r="AY11" s="275">
        <v>930.51940028000001</v>
      </c>
      <c r="AZ11" s="275">
        <v>414.53903638000003</v>
      </c>
      <c r="BA11" s="275">
        <v>449.19206993</v>
      </c>
      <c r="BB11" s="338">
        <v>177.39933719999999</v>
      </c>
      <c r="BC11" s="338">
        <v>55.279378090999998</v>
      </c>
      <c r="BD11" s="338">
        <v>2.1121123703000002</v>
      </c>
      <c r="BE11" s="338">
        <v>0</v>
      </c>
      <c r="BF11" s="338">
        <v>0.23383486513000001</v>
      </c>
      <c r="BG11" s="338">
        <v>19.924196160000001</v>
      </c>
      <c r="BH11" s="338">
        <v>180.70378904</v>
      </c>
      <c r="BI11" s="338">
        <v>419.91097932000002</v>
      </c>
      <c r="BJ11" s="338">
        <v>710.77492180000002</v>
      </c>
      <c r="BK11" s="338">
        <v>795.53891140999997</v>
      </c>
      <c r="BL11" s="338">
        <v>608.73959038999999</v>
      </c>
      <c r="BM11" s="338">
        <v>439.49297249</v>
      </c>
      <c r="BN11" s="338">
        <v>187.41835291999999</v>
      </c>
      <c r="BO11" s="338">
        <v>54.046759225000002</v>
      </c>
      <c r="BP11" s="338">
        <v>1.0567388982000001</v>
      </c>
      <c r="BQ11" s="338">
        <v>0</v>
      </c>
      <c r="BR11" s="338">
        <v>0.23373130381000001</v>
      </c>
      <c r="BS11" s="338">
        <v>19.940208396999999</v>
      </c>
      <c r="BT11" s="338">
        <v>180.78669439999999</v>
      </c>
      <c r="BU11" s="338">
        <v>420.03363003999999</v>
      </c>
      <c r="BV11" s="338">
        <v>710.93742222000003</v>
      </c>
    </row>
    <row r="12" spans="1:74" ht="11.1" customHeight="1" x14ac:dyDescent="0.2">
      <c r="A12" s="9" t="s">
        <v>75</v>
      </c>
      <c r="B12" s="212" t="s">
        <v>573</v>
      </c>
      <c r="C12" s="275">
        <v>650.23122894999995</v>
      </c>
      <c r="D12" s="275">
        <v>478.25806997000001</v>
      </c>
      <c r="E12" s="275">
        <v>350.97455940999998</v>
      </c>
      <c r="F12" s="275">
        <v>80.833744863999996</v>
      </c>
      <c r="G12" s="275">
        <v>10.688161352</v>
      </c>
      <c r="H12" s="275">
        <v>7.7051041370999995E-2</v>
      </c>
      <c r="I12" s="275">
        <v>7.6980917954E-2</v>
      </c>
      <c r="J12" s="275">
        <v>7.6910688801999999E-2</v>
      </c>
      <c r="K12" s="275">
        <v>3.6173501895000002</v>
      </c>
      <c r="L12" s="275">
        <v>37.161333892999998</v>
      </c>
      <c r="M12" s="275">
        <v>389.69521069000001</v>
      </c>
      <c r="N12" s="275">
        <v>420.98103312000001</v>
      </c>
      <c r="O12" s="275">
        <v>622.87009977000002</v>
      </c>
      <c r="P12" s="275">
        <v>497.70993870000001</v>
      </c>
      <c r="Q12" s="275">
        <v>278.01279103000002</v>
      </c>
      <c r="R12" s="275">
        <v>55.216056283999997</v>
      </c>
      <c r="S12" s="275">
        <v>14.302545549</v>
      </c>
      <c r="T12" s="275">
        <v>0</v>
      </c>
      <c r="U12" s="275">
        <v>0</v>
      </c>
      <c r="V12" s="275">
        <v>0.42815250273</v>
      </c>
      <c r="W12" s="275">
        <v>1.2312362733</v>
      </c>
      <c r="X12" s="275">
        <v>41.668232273999998</v>
      </c>
      <c r="Y12" s="275">
        <v>217.88952422</v>
      </c>
      <c r="Z12" s="275">
        <v>357.61300211999998</v>
      </c>
      <c r="AA12" s="275">
        <v>564.69881961999999</v>
      </c>
      <c r="AB12" s="275">
        <v>310.10100977000002</v>
      </c>
      <c r="AC12" s="275">
        <v>178.67915728</v>
      </c>
      <c r="AD12" s="275">
        <v>60.809619484999999</v>
      </c>
      <c r="AE12" s="275">
        <v>17.071010349000002</v>
      </c>
      <c r="AF12" s="275">
        <v>0</v>
      </c>
      <c r="AG12" s="275">
        <v>0</v>
      </c>
      <c r="AH12" s="275">
        <v>7.5549556771999996E-2</v>
      </c>
      <c r="AI12" s="275">
        <v>1.2685577024000001</v>
      </c>
      <c r="AJ12" s="275">
        <v>21.882159819999998</v>
      </c>
      <c r="AK12" s="275">
        <v>153.86983323999999</v>
      </c>
      <c r="AL12" s="275">
        <v>443.57858024000001</v>
      </c>
      <c r="AM12" s="275">
        <v>417.83942855999999</v>
      </c>
      <c r="AN12" s="275">
        <v>208.51511642</v>
      </c>
      <c r="AO12" s="275">
        <v>147.51774266999999</v>
      </c>
      <c r="AP12" s="275">
        <v>51.528705615</v>
      </c>
      <c r="AQ12" s="275">
        <v>13.629518002999999</v>
      </c>
      <c r="AR12" s="275">
        <v>0.15043028075000001</v>
      </c>
      <c r="AS12" s="275">
        <v>0</v>
      </c>
      <c r="AT12" s="275">
        <v>0.49709086195000002</v>
      </c>
      <c r="AU12" s="275">
        <v>3.1591146179999998</v>
      </c>
      <c r="AV12" s="275">
        <v>58.514261390999998</v>
      </c>
      <c r="AW12" s="275">
        <v>180.05251052</v>
      </c>
      <c r="AX12" s="275">
        <v>501.66838630000001</v>
      </c>
      <c r="AY12" s="275">
        <v>655.80583418000003</v>
      </c>
      <c r="AZ12" s="275">
        <v>350.93409188999999</v>
      </c>
      <c r="BA12" s="275">
        <v>172.44431885</v>
      </c>
      <c r="BB12" s="338">
        <v>59.109913280999997</v>
      </c>
      <c r="BC12" s="338">
        <v>7.3353071638999996</v>
      </c>
      <c r="BD12" s="338">
        <v>0.24715396972000001</v>
      </c>
      <c r="BE12" s="338">
        <v>0</v>
      </c>
      <c r="BF12" s="338">
        <v>0.24687082616</v>
      </c>
      <c r="BG12" s="338">
        <v>4.1772913442000004</v>
      </c>
      <c r="BH12" s="338">
        <v>62.025195103000001</v>
      </c>
      <c r="BI12" s="338">
        <v>241.33426668000001</v>
      </c>
      <c r="BJ12" s="338">
        <v>483.02054203</v>
      </c>
      <c r="BK12" s="338">
        <v>518.84125167000002</v>
      </c>
      <c r="BL12" s="338">
        <v>369.24424962000001</v>
      </c>
      <c r="BM12" s="338">
        <v>233.11496989</v>
      </c>
      <c r="BN12" s="338">
        <v>71.583185016000002</v>
      </c>
      <c r="BO12" s="338">
        <v>8.4754785969000004</v>
      </c>
      <c r="BP12" s="338">
        <v>0.24544662204000001</v>
      </c>
      <c r="BQ12" s="338">
        <v>0</v>
      </c>
      <c r="BR12" s="338">
        <v>0.24516755728</v>
      </c>
      <c r="BS12" s="338">
        <v>4.1564338954000002</v>
      </c>
      <c r="BT12" s="338">
        <v>61.898188239</v>
      </c>
      <c r="BU12" s="338">
        <v>241.10526983</v>
      </c>
      <c r="BV12" s="338">
        <v>482.69403507999999</v>
      </c>
    </row>
    <row r="13" spans="1:74" ht="11.1" customHeight="1" x14ac:dyDescent="0.2">
      <c r="A13" s="9" t="s">
        <v>76</v>
      </c>
      <c r="B13" s="212" t="s">
        <v>574</v>
      </c>
      <c r="C13" s="275">
        <v>834.48867522</v>
      </c>
      <c r="D13" s="275">
        <v>704.93242408000003</v>
      </c>
      <c r="E13" s="275">
        <v>583.16257571000006</v>
      </c>
      <c r="F13" s="275">
        <v>405.04980993999999</v>
      </c>
      <c r="G13" s="275">
        <v>218.20615924000001</v>
      </c>
      <c r="H13" s="275">
        <v>86.114351752000005</v>
      </c>
      <c r="I13" s="275">
        <v>11.199587150999999</v>
      </c>
      <c r="J13" s="275">
        <v>37.364562255999999</v>
      </c>
      <c r="K13" s="275">
        <v>100.59899359000001</v>
      </c>
      <c r="L13" s="275">
        <v>273.09359547999998</v>
      </c>
      <c r="M13" s="275">
        <v>653.88764280999999</v>
      </c>
      <c r="N13" s="275">
        <v>837.03624506999995</v>
      </c>
      <c r="O13" s="275">
        <v>818.23403238000003</v>
      </c>
      <c r="P13" s="275">
        <v>600.55837937000001</v>
      </c>
      <c r="Q13" s="275">
        <v>483.85024181</v>
      </c>
      <c r="R13" s="275">
        <v>396.18941090999999</v>
      </c>
      <c r="S13" s="275">
        <v>267.68024349000001</v>
      </c>
      <c r="T13" s="275">
        <v>41.604417771999998</v>
      </c>
      <c r="U13" s="275">
        <v>23.962122893</v>
      </c>
      <c r="V13" s="275">
        <v>20.544136583</v>
      </c>
      <c r="W13" s="275">
        <v>77.997657079999996</v>
      </c>
      <c r="X13" s="275">
        <v>247.36650716</v>
      </c>
      <c r="Y13" s="275">
        <v>686.75459651000006</v>
      </c>
      <c r="Z13" s="275">
        <v>937.06550169000002</v>
      </c>
      <c r="AA13" s="275">
        <v>917.83614966000005</v>
      </c>
      <c r="AB13" s="275">
        <v>618.62388190000001</v>
      </c>
      <c r="AC13" s="275">
        <v>542.74424139999996</v>
      </c>
      <c r="AD13" s="275">
        <v>381.11915699000002</v>
      </c>
      <c r="AE13" s="275">
        <v>254.01622469</v>
      </c>
      <c r="AF13" s="275">
        <v>42.194170845999999</v>
      </c>
      <c r="AG13" s="275">
        <v>14.641080479999999</v>
      </c>
      <c r="AH13" s="275">
        <v>30.715845028</v>
      </c>
      <c r="AI13" s="275">
        <v>114.85992776000001</v>
      </c>
      <c r="AJ13" s="275">
        <v>265.17972427000001</v>
      </c>
      <c r="AK13" s="275">
        <v>512.55038723999996</v>
      </c>
      <c r="AL13" s="275">
        <v>926.57057870999995</v>
      </c>
      <c r="AM13" s="275">
        <v>962.81170130999999</v>
      </c>
      <c r="AN13" s="275">
        <v>627.40443877999996</v>
      </c>
      <c r="AO13" s="275">
        <v>467.72705624999998</v>
      </c>
      <c r="AP13" s="275">
        <v>403.66353600999997</v>
      </c>
      <c r="AQ13" s="275">
        <v>235.3713956</v>
      </c>
      <c r="AR13" s="275">
        <v>58.868647394</v>
      </c>
      <c r="AS13" s="275">
        <v>6.4138730893</v>
      </c>
      <c r="AT13" s="275">
        <v>26.579533968</v>
      </c>
      <c r="AU13" s="275">
        <v>120.12436353</v>
      </c>
      <c r="AV13" s="275">
        <v>358.45396827000002</v>
      </c>
      <c r="AW13" s="275">
        <v>489.20078108000001</v>
      </c>
      <c r="AX13" s="275">
        <v>818.75214415000005</v>
      </c>
      <c r="AY13" s="275">
        <v>769.73555353999996</v>
      </c>
      <c r="AZ13" s="275">
        <v>749.01378216000001</v>
      </c>
      <c r="BA13" s="275">
        <v>688.72809565</v>
      </c>
      <c r="BB13" s="338">
        <v>381.92926455999998</v>
      </c>
      <c r="BC13" s="338">
        <v>199.28884618999999</v>
      </c>
      <c r="BD13" s="338">
        <v>73.015734742000006</v>
      </c>
      <c r="BE13" s="338">
        <v>13.807707747</v>
      </c>
      <c r="BF13" s="338">
        <v>19.282168441</v>
      </c>
      <c r="BG13" s="338">
        <v>108.26642156</v>
      </c>
      <c r="BH13" s="338">
        <v>322.75209928999999</v>
      </c>
      <c r="BI13" s="338">
        <v>614.45264767000003</v>
      </c>
      <c r="BJ13" s="338">
        <v>893.71438252999997</v>
      </c>
      <c r="BK13" s="338">
        <v>880.09589931999994</v>
      </c>
      <c r="BL13" s="338">
        <v>712.39023743999996</v>
      </c>
      <c r="BM13" s="338">
        <v>594.44480264000003</v>
      </c>
      <c r="BN13" s="338">
        <v>398.75387648999998</v>
      </c>
      <c r="BO13" s="338">
        <v>215.58141151000001</v>
      </c>
      <c r="BP13" s="338">
        <v>82.450087785999997</v>
      </c>
      <c r="BQ13" s="338">
        <v>13.777498790999999</v>
      </c>
      <c r="BR13" s="338">
        <v>19.252233799999999</v>
      </c>
      <c r="BS13" s="338">
        <v>108.17741226</v>
      </c>
      <c r="BT13" s="338">
        <v>322.54872538000001</v>
      </c>
      <c r="BU13" s="338">
        <v>614.18976086999999</v>
      </c>
      <c r="BV13" s="338">
        <v>893.42579818000002</v>
      </c>
    </row>
    <row r="14" spans="1:74" ht="11.1" customHeight="1" x14ac:dyDescent="0.2">
      <c r="A14" s="9" t="s">
        <v>77</v>
      </c>
      <c r="B14" s="212" t="s">
        <v>575</v>
      </c>
      <c r="C14" s="275">
        <v>437.69737393000003</v>
      </c>
      <c r="D14" s="275">
        <v>448.79632398000001</v>
      </c>
      <c r="E14" s="275">
        <v>374.55918980000001</v>
      </c>
      <c r="F14" s="275">
        <v>276.02524725000001</v>
      </c>
      <c r="G14" s="275">
        <v>131.73136891999999</v>
      </c>
      <c r="H14" s="275">
        <v>62.177754643999997</v>
      </c>
      <c r="I14" s="275">
        <v>9.3265034229000001</v>
      </c>
      <c r="J14" s="275">
        <v>10.629098954</v>
      </c>
      <c r="K14" s="275">
        <v>36.864069731999997</v>
      </c>
      <c r="L14" s="275">
        <v>122.15170974</v>
      </c>
      <c r="M14" s="275">
        <v>353.18402365999998</v>
      </c>
      <c r="N14" s="275">
        <v>510.90774958999998</v>
      </c>
      <c r="O14" s="275">
        <v>470.26380491999998</v>
      </c>
      <c r="P14" s="275">
        <v>334.21610192000003</v>
      </c>
      <c r="Q14" s="275">
        <v>284.63730982999999</v>
      </c>
      <c r="R14" s="275">
        <v>294.42224679999998</v>
      </c>
      <c r="S14" s="275">
        <v>208.40109580000001</v>
      </c>
      <c r="T14" s="275">
        <v>26.138231289</v>
      </c>
      <c r="U14" s="275">
        <v>7.8555073780000004</v>
      </c>
      <c r="V14" s="275">
        <v>12.745848061</v>
      </c>
      <c r="W14" s="275">
        <v>57.481611856000001</v>
      </c>
      <c r="X14" s="275">
        <v>111.79798215</v>
      </c>
      <c r="Y14" s="275">
        <v>470.57026976999998</v>
      </c>
      <c r="Z14" s="275">
        <v>619.29156021999995</v>
      </c>
      <c r="AA14" s="275">
        <v>569.07476398999995</v>
      </c>
      <c r="AB14" s="275">
        <v>341.43124114</v>
      </c>
      <c r="AC14" s="275">
        <v>395.44889597999997</v>
      </c>
      <c r="AD14" s="275">
        <v>242.13003329</v>
      </c>
      <c r="AE14" s="275">
        <v>180.98489935999999</v>
      </c>
      <c r="AF14" s="275">
        <v>44.007309458999998</v>
      </c>
      <c r="AG14" s="275">
        <v>19.765763536000001</v>
      </c>
      <c r="AH14" s="275">
        <v>11.633045321999999</v>
      </c>
      <c r="AI14" s="275">
        <v>65.890859731999996</v>
      </c>
      <c r="AJ14" s="275">
        <v>200.40665736</v>
      </c>
      <c r="AK14" s="275">
        <v>331.38121387000001</v>
      </c>
      <c r="AL14" s="275">
        <v>626.88408555000001</v>
      </c>
      <c r="AM14" s="275">
        <v>668.01199753000003</v>
      </c>
      <c r="AN14" s="275">
        <v>498.13519826999999</v>
      </c>
      <c r="AO14" s="275">
        <v>394.00961785999999</v>
      </c>
      <c r="AP14" s="275">
        <v>308.30535778000001</v>
      </c>
      <c r="AQ14" s="275">
        <v>170.81874841999999</v>
      </c>
      <c r="AR14" s="275">
        <v>50.400798758000001</v>
      </c>
      <c r="AS14" s="275">
        <v>14.219328672</v>
      </c>
      <c r="AT14" s="275">
        <v>8.5391704537000006</v>
      </c>
      <c r="AU14" s="275">
        <v>45.472252427000001</v>
      </c>
      <c r="AV14" s="275">
        <v>177.560227</v>
      </c>
      <c r="AW14" s="275">
        <v>351.32347757000002</v>
      </c>
      <c r="AX14" s="275">
        <v>502.36844452000003</v>
      </c>
      <c r="AY14" s="275">
        <v>458.10790624999998</v>
      </c>
      <c r="AZ14" s="275">
        <v>491.42235013999999</v>
      </c>
      <c r="BA14" s="275">
        <v>500.83612933000001</v>
      </c>
      <c r="BB14" s="338">
        <v>330.16232573000002</v>
      </c>
      <c r="BC14" s="338">
        <v>181.24262783</v>
      </c>
      <c r="BD14" s="338">
        <v>68.989181622000004</v>
      </c>
      <c r="BE14" s="338">
        <v>20.790113129000002</v>
      </c>
      <c r="BF14" s="338">
        <v>19.274984748000001</v>
      </c>
      <c r="BG14" s="338">
        <v>49.700499690000001</v>
      </c>
      <c r="BH14" s="338">
        <v>196.22585154000001</v>
      </c>
      <c r="BI14" s="338">
        <v>417.43864986</v>
      </c>
      <c r="BJ14" s="338">
        <v>604.46774153000001</v>
      </c>
      <c r="BK14" s="338">
        <v>587.82983445000002</v>
      </c>
      <c r="BL14" s="338">
        <v>488.60979322999998</v>
      </c>
      <c r="BM14" s="338">
        <v>450.64904856999999</v>
      </c>
      <c r="BN14" s="338">
        <v>332.85265999000001</v>
      </c>
      <c r="BO14" s="338">
        <v>192.73863585999999</v>
      </c>
      <c r="BP14" s="338">
        <v>78.904417414999998</v>
      </c>
      <c r="BQ14" s="338">
        <v>20.832521817</v>
      </c>
      <c r="BR14" s="338">
        <v>19.299783446999999</v>
      </c>
      <c r="BS14" s="338">
        <v>49.792159902000002</v>
      </c>
      <c r="BT14" s="338">
        <v>196.46209053999999</v>
      </c>
      <c r="BU14" s="338">
        <v>417.71748891999999</v>
      </c>
      <c r="BV14" s="338">
        <v>604.77589754999997</v>
      </c>
    </row>
    <row r="15" spans="1:74" ht="11.1" customHeight="1" x14ac:dyDescent="0.2">
      <c r="A15" s="9" t="s">
        <v>701</v>
      </c>
      <c r="B15" s="212" t="s">
        <v>603</v>
      </c>
      <c r="C15" s="275">
        <v>969.83702880999999</v>
      </c>
      <c r="D15" s="275">
        <v>798.69465508999997</v>
      </c>
      <c r="E15" s="275">
        <v>683.01698218000001</v>
      </c>
      <c r="F15" s="275">
        <v>324.72267803</v>
      </c>
      <c r="G15" s="275">
        <v>126.86140193999999</v>
      </c>
      <c r="H15" s="275">
        <v>27.932951915</v>
      </c>
      <c r="I15" s="275">
        <v>9.8035315363999995</v>
      </c>
      <c r="J15" s="275">
        <v>12.99031482</v>
      </c>
      <c r="K15" s="275">
        <v>57.497198756000003</v>
      </c>
      <c r="L15" s="275">
        <v>220.57128399000001</v>
      </c>
      <c r="M15" s="275">
        <v>614.16135729999996</v>
      </c>
      <c r="N15" s="275">
        <v>705.53238598999997</v>
      </c>
      <c r="O15" s="275">
        <v>890.21797158000004</v>
      </c>
      <c r="P15" s="275">
        <v>867.04392777999999</v>
      </c>
      <c r="Q15" s="275">
        <v>583.83669273999999</v>
      </c>
      <c r="R15" s="275">
        <v>299.84146799000001</v>
      </c>
      <c r="S15" s="275">
        <v>118.73716321000001</v>
      </c>
      <c r="T15" s="275">
        <v>24.274779817999999</v>
      </c>
      <c r="U15" s="275">
        <v>6.4316002191999999</v>
      </c>
      <c r="V15" s="275">
        <v>10.980928247</v>
      </c>
      <c r="W15" s="275">
        <v>31.886903154999999</v>
      </c>
      <c r="X15" s="275">
        <v>227.18255977000001</v>
      </c>
      <c r="Y15" s="275">
        <v>445.21403132</v>
      </c>
      <c r="Z15" s="275">
        <v>581.26997308</v>
      </c>
      <c r="AA15" s="275">
        <v>870.80365168000003</v>
      </c>
      <c r="AB15" s="275">
        <v>628.00628610000001</v>
      </c>
      <c r="AC15" s="275">
        <v>449.81198443</v>
      </c>
      <c r="AD15" s="275">
        <v>309.47070203999999</v>
      </c>
      <c r="AE15" s="275">
        <v>150.5055108</v>
      </c>
      <c r="AF15" s="275">
        <v>20.790451937</v>
      </c>
      <c r="AG15" s="275">
        <v>5.6518742196999998</v>
      </c>
      <c r="AH15" s="275">
        <v>6.3904489078999998</v>
      </c>
      <c r="AI15" s="275">
        <v>38.827468584000002</v>
      </c>
      <c r="AJ15" s="275">
        <v>197.62480862999999</v>
      </c>
      <c r="AK15" s="275">
        <v>418.20225413999998</v>
      </c>
      <c r="AL15" s="275">
        <v>782.96642618999999</v>
      </c>
      <c r="AM15" s="275">
        <v>766.97245879000002</v>
      </c>
      <c r="AN15" s="275">
        <v>547.61348901999997</v>
      </c>
      <c r="AO15" s="275">
        <v>543.54774344999998</v>
      </c>
      <c r="AP15" s="275">
        <v>247.98427609000001</v>
      </c>
      <c r="AQ15" s="275">
        <v>154.10561713999999</v>
      </c>
      <c r="AR15" s="275">
        <v>24.835511031999999</v>
      </c>
      <c r="AS15" s="275">
        <v>5.2627741745999996</v>
      </c>
      <c r="AT15" s="275">
        <v>15.294755373999999</v>
      </c>
      <c r="AU15" s="275">
        <v>44.585439481000002</v>
      </c>
      <c r="AV15" s="275">
        <v>193.08822756000001</v>
      </c>
      <c r="AW15" s="275">
        <v>490.64541563</v>
      </c>
      <c r="AX15" s="275">
        <v>797.59913182000003</v>
      </c>
      <c r="AY15" s="275">
        <v>896.35195909000004</v>
      </c>
      <c r="AZ15" s="275">
        <v>625.71788524999999</v>
      </c>
      <c r="BA15" s="275">
        <v>585.45706513000005</v>
      </c>
      <c r="BB15" s="338">
        <v>305.39946529000002</v>
      </c>
      <c r="BC15" s="338">
        <v>136.22577784000001</v>
      </c>
      <c r="BD15" s="338">
        <v>30.004882004999999</v>
      </c>
      <c r="BE15" s="338">
        <v>6.9059860516000002</v>
      </c>
      <c r="BF15" s="338">
        <v>10.584195772999999</v>
      </c>
      <c r="BG15" s="338">
        <v>56.417854702</v>
      </c>
      <c r="BH15" s="338">
        <v>249.2976243</v>
      </c>
      <c r="BI15" s="338">
        <v>496.41402500999999</v>
      </c>
      <c r="BJ15" s="338">
        <v>783.69188153000005</v>
      </c>
      <c r="BK15" s="338">
        <v>859.46304800999997</v>
      </c>
      <c r="BL15" s="338">
        <v>695.72691419</v>
      </c>
      <c r="BM15" s="338">
        <v>565.68796644999998</v>
      </c>
      <c r="BN15" s="338">
        <v>315.78989655999999</v>
      </c>
      <c r="BO15" s="338">
        <v>142.57221555000001</v>
      </c>
      <c r="BP15" s="338">
        <v>32.803885676999997</v>
      </c>
      <c r="BQ15" s="338">
        <v>6.9139890007</v>
      </c>
      <c r="BR15" s="338">
        <v>10.575945873</v>
      </c>
      <c r="BS15" s="338">
        <v>56.326463566000001</v>
      </c>
      <c r="BT15" s="338">
        <v>248.85465657</v>
      </c>
      <c r="BU15" s="338">
        <v>495.75416820999999</v>
      </c>
      <c r="BV15" s="338">
        <v>782.74306508999996</v>
      </c>
    </row>
    <row r="16" spans="1:74" ht="11.1" customHeight="1" x14ac:dyDescent="0.2">
      <c r="A16" s="9"/>
      <c r="B16" s="193" t="s">
        <v>168</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339"/>
      <c r="BC16" s="339"/>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147</v>
      </c>
      <c r="B17" s="212" t="s">
        <v>568</v>
      </c>
      <c r="C17" s="275">
        <v>1222.2125249000001</v>
      </c>
      <c r="D17" s="275">
        <v>1038.7163171</v>
      </c>
      <c r="E17" s="275">
        <v>891.55299391999995</v>
      </c>
      <c r="F17" s="275">
        <v>529.05084555999997</v>
      </c>
      <c r="G17" s="275">
        <v>257.21031105999998</v>
      </c>
      <c r="H17" s="275">
        <v>50.095516689999997</v>
      </c>
      <c r="I17" s="275">
        <v>6.9976669393000002</v>
      </c>
      <c r="J17" s="275">
        <v>18.087686530999999</v>
      </c>
      <c r="K17" s="275">
        <v>109.26748936</v>
      </c>
      <c r="L17" s="275">
        <v>416.04145696</v>
      </c>
      <c r="M17" s="275">
        <v>700.86818473000005</v>
      </c>
      <c r="N17" s="275">
        <v>1050.2629715999999</v>
      </c>
      <c r="O17" s="275">
        <v>1204.0581572999999</v>
      </c>
      <c r="P17" s="275">
        <v>1047.4599943999999</v>
      </c>
      <c r="Q17" s="275">
        <v>914.74540242</v>
      </c>
      <c r="R17" s="275">
        <v>531.88140880000003</v>
      </c>
      <c r="S17" s="275">
        <v>260.01152982999997</v>
      </c>
      <c r="T17" s="275">
        <v>46.504844341999998</v>
      </c>
      <c r="U17" s="275">
        <v>5.9059641888999996</v>
      </c>
      <c r="V17" s="275">
        <v>19.344005774999999</v>
      </c>
      <c r="W17" s="275">
        <v>109.31450986999999</v>
      </c>
      <c r="X17" s="275">
        <v>405.97170523</v>
      </c>
      <c r="Y17" s="275">
        <v>706.13521695999998</v>
      </c>
      <c r="Z17" s="275">
        <v>1035.6117604000001</v>
      </c>
      <c r="AA17" s="275">
        <v>1206.8096676</v>
      </c>
      <c r="AB17" s="275">
        <v>1084.9527587</v>
      </c>
      <c r="AC17" s="275">
        <v>920.58874584</v>
      </c>
      <c r="AD17" s="275">
        <v>538.75576000000001</v>
      </c>
      <c r="AE17" s="275">
        <v>232.71075822</v>
      </c>
      <c r="AF17" s="275">
        <v>52.636056824000001</v>
      </c>
      <c r="AG17" s="275">
        <v>6.2298833528999999</v>
      </c>
      <c r="AH17" s="275">
        <v>19.468237733999999</v>
      </c>
      <c r="AI17" s="275">
        <v>107.02928565000001</v>
      </c>
      <c r="AJ17" s="275">
        <v>411.88882160999998</v>
      </c>
      <c r="AK17" s="275">
        <v>698.92471839999996</v>
      </c>
      <c r="AL17" s="275">
        <v>994.40167023000004</v>
      </c>
      <c r="AM17" s="275">
        <v>1219.2315668000001</v>
      </c>
      <c r="AN17" s="275">
        <v>1077.3255687000001</v>
      </c>
      <c r="AO17" s="275">
        <v>904.12974929999996</v>
      </c>
      <c r="AP17" s="275">
        <v>547.20132104000004</v>
      </c>
      <c r="AQ17" s="275">
        <v>230.17760254999999</v>
      </c>
      <c r="AR17" s="275">
        <v>53.286045614000003</v>
      </c>
      <c r="AS17" s="275">
        <v>6.4344950283999998</v>
      </c>
      <c r="AT17" s="275">
        <v>17.175737848000001</v>
      </c>
      <c r="AU17" s="275">
        <v>98.6806172</v>
      </c>
      <c r="AV17" s="275">
        <v>404.54863394</v>
      </c>
      <c r="AW17" s="275">
        <v>707.86140479000005</v>
      </c>
      <c r="AX17" s="275">
        <v>1012.570909</v>
      </c>
      <c r="AY17" s="275">
        <v>1212.2390902</v>
      </c>
      <c r="AZ17" s="275">
        <v>1047.7351656000001</v>
      </c>
      <c r="BA17" s="275">
        <v>911.56752958000004</v>
      </c>
      <c r="BB17" s="338">
        <v>527.14739999999995</v>
      </c>
      <c r="BC17" s="338">
        <v>237.6371</v>
      </c>
      <c r="BD17" s="338">
        <v>52.778579999999998</v>
      </c>
      <c r="BE17" s="338">
        <v>6.1982140000000001</v>
      </c>
      <c r="BF17" s="338">
        <v>17.979600000000001</v>
      </c>
      <c r="BG17" s="338">
        <v>95.105000000000004</v>
      </c>
      <c r="BH17" s="338">
        <v>399.92059999999998</v>
      </c>
      <c r="BI17" s="338">
        <v>703.74609999999996</v>
      </c>
      <c r="BJ17" s="338">
        <v>1017.707</v>
      </c>
      <c r="BK17" s="338">
        <v>1224.318</v>
      </c>
      <c r="BL17" s="338">
        <v>1032.606</v>
      </c>
      <c r="BM17" s="338">
        <v>905.23440000000005</v>
      </c>
      <c r="BN17" s="338">
        <v>529.77059999999994</v>
      </c>
      <c r="BO17" s="338">
        <v>229.19990000000001</v>
      </c>
      <c r="BP17" s="338">
        <v>53.877299999999998</v>
      </c>
      <c r="BQ17" s="338">
        <v>6.4408209999999997</v>
      </c>
      <c r="BR17" s="338">
        <v>15.92606</v>
      </c>
      <c r="BS17" s="338">
        <v>94.364379999999997</v>
      </c>
      <c r="BT17" s="338">
        <v>393.59050000000002</v>
      </c>
      <c r="BU17" s="338">
        <v>697.8954</v>
      </c>
      <c r="BV17" s="338">
        <v>1016.934</v>
      </c>
    </row>
    <row r="18" spans="1:74" ht="11.1" customHeight="1" x14ac:dyDescent="0.2">
      <c r="A18" s="9" t="s">
        <v>148</v>
      </c>
      <c r="B18" s="212" t="s">
        <v>601</v>
      </c>
      <c r="C18" s="275">
        <v>1128.0794627</v>
      </c>
      <c r="D18" s="275">
        <v>976.24801968999998</v>
      </c>
      <c r="E18" s="275">
        <v>801.70035032999999</v>
      </c>
      <c r="F18" s="275">
        <v>446.58597802999998</v>
      </c>
      <c r="G18" s="275">
        <v>189.99161373999999</v>
      </c>
      <c r="H18" s="275">
        <v>23.298732721</v>
      </c>
      <c r="I18" s="275">
        <v>4.0280858758000004</v>
      </c>
      <c r="J18" s="275">
        <v>10.115559792000001</v>
      </c>
      <c r="K18" s="275">
        <v>73.941233711999999</v>
      </c>
      <c r="L18" s="275">
        <v>359.40495265999999</v>
      </c>
      <c r="M18" s="275">
        <v>646.63038612000003</v>
      </c>
      <c r="N18" s="275">
        <v>977.26745030999996</v>
      </c>
      <c r="O18" s="275">
        <v>1122.0814746000001</v>
      </c>
      <c r="P18" s="275">
        <v>986.62593234999997</v>
      </c>
      <c r="Q18" s="275">
        <v>827.21039742000005</v>
      </c>
      <c r="R18" s="275">
        <v>450.13668018999999</v>
      </c>
      <c r="S18" s="275">
        <v>195.49354509</v>
      </c>
      <c r="T18" s="275">
        <v>20.952498089999999</v>
      </c>
      <c r="U18" s="275">
        <v>3.9321460718000001</v>
      </c>
      <c r="V18" s="275">
        <v>10.516263221999999</v>
      </c>
      <c r="W18" s="275">
        <v>75.330405334000005</v>
      </c>
      <c r="X18" s="275">
        <v>350.42509333999999</v>
      </c>
      <c r="Y18" s="275">
        <v>659.40182453</v>
      </c>
      <c r="Z18" s="275">
        <v>966.57001630000002</v>
      </c>
      <c r="AA18" s="275">
        <v>1128.9962401</v>
      </c>
      <c r="AB18" s="275">
        <v>1023.285405</v>
      </c>
      <c r="AC18" s="275">
        <v>831.04180721</v>
      </c>
      <c r="AD18" s="275">
        <v>454.60131259000002</v>
      </c>
      <c r="AE18" s="275">
        <v>173.20203049</v>
      </c>
      <c r="AF18" s="275">
        <v>23.340780708</v>
      </c>
      <c r="AG18" s="275">
        <v>4.2935352518999998</v>
      </c>
      <c r="AH18" s="275">
        <v>11.15745253</v>
      </c>
      <c r="AI18" s="275">
        <v>74.356034643000001</v>
      </c>
      <c r="AJ18" s="275">
        <v>355.55409357000002</v>
      </c>
      <c r="AK18" s="275">
        <v>652.24171124999998</v>
      </c>
      <c r="AL18" s="275">
        <v>919.28294258000005</v>
      </c>
      <c r="AM18" s="275">
        <v>1150.879917</v>
      </c>
      <c r="AN18" s="275">
        <v>1018.523996</v>
      </c>
      <c r="AO18" s="275">
        <v>813.33642779000002</v>
      </c>
      <c r="AP18" s="275">
        <v>463.89205514000002</v>
      </c>
      <c r="AQ18" s="275">
        <v>174.05961579000001</v>
      </c>
      <c r="AR18" s="275">
        <v>22.864811929999998</v>
      </c>
      <c r="AS18" s="275">
        <v>4.2934509059000003</v>
      </c>
      <c r="AT18" s="275">
        <v>10.402099402999999</v>
      </c>
      <c r="AU18" s="275">
        <v>66.275773168000001</v>
      </c>
      <c r="AV18" s="275">
        <v>345.03457127000001</v>
      </c>
      <c r="AW18" s="275">
        <v>658.73480300000006</v>
      </c>
      <c r="AX18" s="275">
        <v>937.02058656999998</v>
      </c>
      <c r="AY18" s="275">
        <v>1148.2493462</v>
      </c>
      <c r="AZ18" s="275">
        <v>979.73695597000005</v>
      </c>
      <c r="BA18" s="275">
        <v>818.81556889000001</v>
      </c>
      <c r="BB18" s="338">
        <v>441.35379999999998</v>
      </c>
      <c r="BC18" s="338">
        <v>180.88759999999999</v>
      </c>
      <c r="BD18" s="338">
        <v>23.561520000000002</v>
      </c>
      <c r="BE18" s="338">
        <v>3.7602869999999999</v>
      </c>
      <c r="BF18" s="338">
        <v>11.466469999999999</v>
      </c>
      <c r="BG18" s="338">
        <v>65.976320000000001</v>
      </c>
      <c r="BH18" s="338">
        <v>346.89749999999998</v>
      </c>
      <c r="BI18" s="338">
        <v>656.8587</v>
      </c>
      <c r="BJ18" s="338">
        <v>945.30039999999997</v>
      </c>
      <c r="BK18" s="338">
        <v>1165.604</v>
      </c>
      <c r="BL18" s="338">
        <v>964.91750000000002</v>
      </c>
      <c r="BM18" s="338">
        <v>821.70659999999998</v>
      </c>
      <c r="BN18" s="338">
        <v>446.56270000000001</v>
      </c>
      <c r="BO18" s="338">
        <v>170.21889999999999</v>
      </c>
      <c r="BP18" s="338">
        <v>24.645</v>
      </c>
      <c r="BQ18" s="338">
        <v>3.62459</v>
      </c>
      <c r="BR18" s="338">
        <v>9.8240890000000007</v>
      </c>
      <c r="BS18" s="338">
        <v>66.595600000000005</v>
      </c>
      <c r="BT18" s="338">
        <v>339.65089999999998</v>
      </c>
      <c r="BU18" s="338">
        <v>649.76210000000003</v>
      </c>
      <c r="BV18" s="338">
        <v>944.76819999999998</v>
      </c>
    </row>
    <row r="19" spans="1:74" ht="11.1" customHeight="1" x14ac:dyDescent="0.2">
      <c r="A19" s="9" t="s">
        <v>149</v>
      </c>
      <c r="B19" s="212" t="s">
        <v>569</v>
      </c>
      <c r="C19" s="275">
        <v>1235.1969053</v>
      </c>
      <c r="D19" s="275">
        <v>1070.6618515</v>
      </c>
      <c r="E19" s="275">
        <v>811.37707762000002</v>
      </c>
      <c r="F19" s="275">
        <v>453.34223521000001</v>
      </c>
      <c r="G19" s="275">
        <v>204.54880062999999</v>
      </c>
      <c r="H19" s="275">
        <v>32.845979087000003</v>
      </c>
      <c r="I19" s="275">
        <v>8.5283510718999995</v>
      </c>
      <c r="J19" s="275">
        <v>19.538587578000001</v>
      </c>
      <c r="K19" s="275">
        <v>91.752612829</v>
      </c>
      <c r="L19" s="275">
        <v>400.83968109</v>
      </c>
      <c r="M19" s="275">
        <v>714.96621715000003</v>
      </c>
      <c r="N19" s="275">
        <v>1127.7977764</v>
      </c>
      <c r="O19" s="275">
        <v>1248.6465760999999</v>
      </c>
      <c r="P19" s="275">
        <v>1097.4107346999999</v>
      </c>
      <c r="Q19" s="275">
        <v>846.45772242999999</v>
      </c>
      <c r="R19" s="275">
        <v>458.46373985000002</v>
      </c>
      <c r="S19" s="275">
        <v>206.5420239</v>
      </c>
      <c r="T19" s="275">
        <v>29.83150951</v>
      </c>
      <c r="U19" s="275">
        <v>9.9536200131000001</v>
      </c>
      <c r="V19" s="275">
        <v>16.062162122</v>
      </c>
      <c r="W19" s="275">
        <v>97.271743678999997</v>
      </c>
      <c r="X19" s="275">
        <v>404.00932669999997</v>
      </c>
      <c r="Y19" s="275">
        <v>742.59823426000003</v>
      </c>
      <c r="Z19" s="275">
        <v>1115.7590012000001</v>
      </c>
      <c r="AA19" s="275">
        <v>1258.342024</v>
      </c>
      <c r="AB19" s="275">
        <v>1143.2454114</v>
      </c>
      <c r="AC19" s="275">
        <v>845.11324425999999</v>
      </c>
      <c r="AD19" s="275">
        <v>462.98264863000003</v>
      </c>
      <c r="AE19" s="275">
        <v>193.29265194000001</v>
      </c>
      <c r="AF19" s="275">
        <v>33.244655915999999</v>
      </c>
      <c r="AG19" s="275">
        <v>10.882512469</v>
      </c>
      <c r="AH19" s="275">
        <v>17.593990689999998</v>
      </c>
      <c r="AI19" s="275">
        <v>96.771875676999997</v>
      </c>
      <c r="AJ19" s="275">
        <v>404.52155016</v>
      </c>
      <c r="AK19" s="275">
        <v>734.02134236999996</v>
      </c>
      <c r="AL19" s="275">
        <v>1067.2703335000001</v>
      </c>
      <c r="AM19" s="275">
        <v>1291.2624463</v>
      </c>
      <c r="AN19" s="275">
        <v>1136.2091278</v>
      </c>
      <c r="AO19" s="275">
        <v>827.01922191000006</v>
      </c>
      <c r="AP19" s="275">
        <v>476.62880996000001</v>
      </c>
      <c r="AQ19" s="275">
        <v>193.02104159000001</v>
      </c>
      <c r="AR19" s="275">
        <v>31.187630056</v>
      </c>
      <c r="AS19" s="275">
        <v>11.02375879</v>
      </c>
      <c r="AT19" s="275">
        <v>16.817578455</v>
      </c>
      <c r="AU19" s="275">
        <v>86.097098137000003</v>
      </c>
      <c r="AV19" s="275">
        <v>382.69774889000001</v>
      </c>
      <c r="AW19" s="275">
        <v>724.67652181000005</v>
      </c>
      <c r="AX19" s="275">
        <v>1090.1205473</v>
      </c>
      <c r="AY19" s="275">
        <v>1287.6350526000001</v>
      </c>
      <c r="AZ19" s="275">
        <v>1081.8713805</v>
      </c>
      <c r="BA19" s="275">
        <v>839.17519990999995</v>
      </c>
      <c r="BB19" s="338">
        <v>457.32619999999997</v>
      </c>
      <c r="BC19" s="338">
        <v>203.41149999999999</v>
      </c>
      <c r="BD19" s="338">
        <v>31.606539999999999</v>
      </c>
      <c r="BE19" s="338">
        <v>10.54876</v>
      </c>
      <c r="BF19" s="338">
        <v>19.404350000000001</v>
      </c>
      <c r="BG19" s="338">
        <v>86.57808</v>
      </c>
      <c r="BH19" s="338">
        <v>388.55590000000001</v>
      </c>
      <c r="BI19" s="338">
        <v>725.45190000000002</v>
      </c>
      <c r="BJ19" s="338">
        <v>1096.4549999999999</v>
      </c>
      <c r="BK19" s="338">
        <v>1295.6790000000001</v>
      </c>
      <c r="BL19" s="338">
        <v>1064.0999999999999</v>
      </c>
      <c r="BM19" s="338">
        <v>826.04539999999997</v>
      </c>
      <c r="BN19" s="338">
        <v>459.04770000000002</v>
      </c>
      <c r="BO19" s="338">
        <v>194.47540000000001</v>
      </c>
      <c r="BP19" s="338">
        <v>32.396050000000002</v>
      </c>
      <c r="BQ19" s="338">
        <v>10.52496</v>
      </c>
      <c r="BR19" s="338">
        <v>18.935390000000002</v>
      </c>
      <c r="BS19" s="338">
        <v>88.907989999999998</v>
      </c>
      <c r="BT19" s="338">
        <v>384.4119</v>
      </c>
      <c r="BU19" s="338">
        <v>718.38599999999997</v>
      </c>
      <c r="BV19" s="338">
        <v>1084.3420000000001</v>
      </c>
    </row>
    <row r="20" spans="1:74" ht="11.1" customHeight="1" x14ac:dyDescent="0.2">
      <c r="A20" s="9" t="s">
        <v>150</v>
      </c>
      <c r="B20" s="212" t="s">
        <v>570</v>
      </c>
      <c r="C20" s="275">
        <v>1312.2153174</v>
      </c>
      <c r="D20" s="275">
        <v>1097.1484619</v>
      </c>
      <c r="E20" s="275">
        <v>800.61470709000002</v>
      </c>
      <c r="F20" s="275">
        <v>442.89451055000001</v>
      </c>
      <c r="G20" s="275">
        <v>200.52622031000001</v>
      </c>
      <c r="H20" s="275">
        <v>42.34820758</v>
      </c>
      <c r="I20" s="275">
        <v>12.473445801</v>
      </c>
      <c r="J20" s="275">
        <v>25.713906849000001</v>
      </c>
      <c r="K20" s="275">
        <v>110.78848053999999</v>
      </c>
      <c r="L20" s="275">
        <v>417.24677124999999</v>
      </c>
      <c r="M20" s="275">
        <v>750.72441960000003</v>
      </c>
      <c r="N20" s="275">
        <v>1236.8967035000001</v>
      </c>
      <c r="O20" s="275">
        <v>1320.7343441999999</v>
      </c>
      <c r="P20" s="275">
        <v>1121.6252804999999</v>
      </c>
      <c r="Q20" s="275">
        <v>830.65793895000002</v>
      </c>
      <c r="R20" s="275">
        <v>452.37062172999998</v>
      </c>
      <c r="S20" s="275">
        <v>199.80640194</v>
      </c>
      <c r="T20" s="275">
        <v>38.875250330999997</v>
      </c>
      <c r="U20" s="275">
        <v>12.978642845</v>
      </c>
      <c r="V20" s="275">
        <v>20.90284346</v>
      </c>
      <c r="W20" s="275">
        <v>115.97361079</v>
      </c>
      <c r="X20" s="275">
        <v>418.42027347999999</v>
      </c>
      <c r="Y20" s="275">
        <v>782.09270572000003</v>
      </c>
      <c r="Z20" s="275">
        <v>1232.6076046999999</v>
      </c>
      <c r="AA20" s="275">
        <v>1313.2217267000001</v>
      </c>
      <c r="AB20" s="275">
        <v>1160.6063859999999</v>
      </c>
      <c r="AC20" s="275">
        <v>824.34241833999999</v>
      </c>
      <c r="AD20" s="275">
        <v>455.22070454999999</v>
      </c>
      <c r="AE20" s="275">
        <v>197.37551217999999</v>
      </c>
      <c r="AF20" s="275">
        <v>40.486341596999999</v>
      </c>
      <c r="AG20" s="275">
        <v>13.518988435000001</v>
      </c>
      <c r="AH20" s="275">
        <v>22.059522276999999</v>
      </c>
      <c r="AI20" s="275">
        <v>114.65229306000001</v>
      </c>
      <c r="AJ20" s="275">
        <v>416.61720829000001</v>
      </c>
      <c r="AK20" s="275">
        <v>774.99054537999996</v>
      </c>
      <c r="AL20" s="275">
        <v>1201.3554919000001</v>
      </c>
      <c r="AM20" s="275">
        <v>1348.6725317</v>
      </c>
      <c r="AN20" s="275">
        <v>1145.833533</v>
      </c>
      <c r="AO20" s="275">
        <v>807.94338436999999</v>
      </c>
      <c r="AP20" s="275">
        <v>466.62911410999999</v>
      </c>
      <c r="AQ20" s="275">
        <v>200.46632568999999</v>
      </c>
      <c r="AR20" s="275">
        <v>39.869635162000002</v>
      </c>
      <c r="AS20" s="275">
        <v>14.336571779</v>
      </c>
      <c r="AT20" s="275">
        <v>22.209484282999998</v>
      </c>
      <c r="AU20" s="275">
        <v>105.17628802</v>
      </c>
      <c r="AV20" s="275">
        <v>397.33291629000001</v>
      </c>
      <c r="AW20" s="275">
        <v>757.47248149999996</v>
      </c>
      <c r="AX20" s="275">
        <v>1224.8912413999999</v>
      </c>
      <c r="AY20" s="275">
        <v>1341.9605664000001</v>
      </c>
      <c r="AZ20" s="275">
        <v>1101.5578671999999</v>
      </c>
      <c r="BA20" s="275">
        <v>820.48367767000002</v>
      </c>
      <c r="BB20" s="338">
        <v>454.68239999999997</v>
      </c>
      <c r="BC20" s="338">
        <v>209.88319999999999</v>
      </c>
      <c r="BD20" s="338">
        <v>40.593870000000003</v>
      </c>
      <c r="BE20" s="338">
        <v>14.50216</v>
      </c>
      <c r="BF20" s="338">
        <v>25.404150000000001</v>
      </c>
      <c r="BG20" s="338">
        <v>103.7452</v>
      </c>
      <c r="BH20" s="338">
        <v>402.81029999999998</v>
      </c>
      <c r="BI20" s="338">
        <v>759.69209999999998</v>
      </c>
      <c r="BJ20" s="338">
        <v>1216.759</v>
      </c>
      <c r="BK20" s="338">
        <v>1341.89</v>
      </c>
      <c r="BL20" s="338">
        <v>1098.6590000000001</v>
      </c>
      <c r="BM20" s="338">
        <v>812.947</v>
      </c>
      <c r="BN20" s="338">
        <v>444.40170000000001</v>
      </c>
      <c r="BO20" s="338">
        <v>204.16499999999999</v>
      </c>
      <c r="BP20" s="338">
        <v>40.064770000000003</v>
      </c>
      <c r="BQ20" s="338">
        <v>14.658189999999999</v>
      </c>
      <c r="BR20" s="338">
        <v>25.3094</v>
      </c>
      <c r="BS20" s="338">
        <v>103.7407</v>
      </c>
      <c r="BT20" s="338">
        <v>401.36779999999999</v>
      </c>
      <c r="BU20" s="338">
        <v>758.41340000000002</v>
      </c>
      <c r="BV20" s="338">
        <v>1200.306</v>
      </c>
    </row>
    <row r="21" spans="1:74" ht="11.1" customHeight="1" x14ac:dyDescent="0.2">
      <c r="A21" s="9" t="s">
        <v>151</v>
      </c>
      <c r="B21" s="212" t="s">
        <v>602</v>
      </c>
      <c r="C21" s="275">
        <v>599.69851953</v>
      </c>
      <c r="D21" s="275">
        <v>506.59009301999998</v>
      </c>
      <c r="E21" s="275">
        <v>355.99836283000002</v>
      </c>
      <c r="F21" s="275">
        <v>145.59227702000001</v>
      </c>
      <c r="G21" s="275">
        <v>45.883325255000003</v>
      </c>
      <c r="H21" s="275">
        <v>1.6927387566000001</v>
      </c>
      <c r="I21" s="275">
        <v>0.25244128952</v>
      </c>
      <c r="J21" s="275">
        <v>0.35851466986000002</v>
      </c>
      <c r="K21" s="275">
        <v>13.23390861</v>
      </c>
      <c r="L21" s="275">
        <v>137.83563455000001</v>
      </c>
      <c r="M21" s="275">
        <v>336.78390521</v>
      </c>
      <c r="N21" s="275">
        <v>528.88474726000004</v>
      </c>
      <c r="O21" s="275">
        <v>606.52649324000004</v>
      </c>
      <c r="P21" s="275">
        <v>501.77824468</v>
      </c>
      <c r="Q21" s="275">
        <v>370.17837231999999</v>
      </c>
      <c r="R21" s="275">
        <v>145.15319152999999</v>
      </c>
      <c r="S21" s="275">
        <v>48.088525869000001</v>
      </c>
      <c r="T21" s="275">
        <v>1.4921754641</v>
      </c>
      <c r="U21" s="275">
        <v>0.30128942947999998</v>
      </c>
      <c r="V21" s="275">
        <v>0.39897235602999997</v>
      </c>
      <c r="W21" s="275">
        <v>13.072646549</v>
      </c>
      <c r="X21" s="275">
        <v>137.24384633</v>
      </c>
      <c r="Y21" s="275">
        <v>352.90726811000002</v>
      </c>
      <c r="Z21" s="275">
        <v>519.92538581999997</v>
      </c>
      <c r="AA21" s="275">
        <v>614.76717891999999</v>
      </c>
      <c r="AB21" s="275">
        <v>521.56247714000006</v>
      </c>
      <c r="AC21" s="275">
        <v>362.25278735000001</v>
      </c>
      <c r="AD21" s="275">
        <v>141.07081233</v>
      </c>
      <c r="AE21" s="275">
        <v>41.594537850000002</v>
      </c>
      <c r="AF21" s="275">
        <v>1.4045045518999999</v>
      </c>
      <c r="AG21" s="275">
        <v>0.30385634512999998</v>
      </c>
      <c r="AH21" s="275">
        <v>0.43502286777999999</v>
      </c>
      <c r="AI21" s="275">
        <v>13.404392845</v>
      </c>
      <c r="AJ21" s="275">
        <v>139.85975716999999</v>
      </c>
      <c r="AK21" s="275">
        <v>347.24945584</v>
      </c>
      <c r="AL21" s="275">
        <v>484.93387028000001</v>
      </c>
      <c r="AM21" s="275">
        <v>633.63727709</v>
      </c>
      <c r="AN21" s="275">
        <v>518.06512404</v>
      </c>
      <c r="AO21" s="275">
        <v>350.32902364</v>
      </c>
      <c r="AP21" s="275">
        <v>145.75882238</v>
      </c>
      <c r="AQ21" s="275">
        <v>40.995951632999997</v>
      </c>
      <c r="AR21" s="275">
        <v>1.2265008640999999</v>
      </c>
      <c r="AS21" s="275">
        <v>0.30032067599000001</v>
      </c>
      <c r="AT21" s="275">
        <v>0.43183338873999999</v>
      </c>
      <c r="AU21" s="275">
        <v>10.913360130999999</v>
      </c>
      <c r="AV21" s="275">
        <v>131.29719943000001</v>
      </c>
      <c r="AW21" s="275">
        <v>344.45100996999997</v>
      </c>
      <c r="AX21" s="275">
        <v>490.05313380000001</v>
      </c>
      <c r="AY21" s="275">
        <v>629.79892150000001</v>
      </c>
      <c r="AZ21" s="275">
        <v>490.88112071</v>
      </c>
      <c r="BA21" s="275">
        <v>355.56103916000001</v>
      </c>
      <c r="BB21" s="338">
        <v>133.6712</v>
      </c>
      <c r="BC21" s="338">
        <v>41.605469999999997</v>
      </c>
      <c r="BD21" s="338">
        <v>1.335793</v>
      </c>
      <c r="BE21" s="338">
        <v>0.24520310000000001</v>
      </c>
      <c r="BF21" s="338">
        <v>0.49055510000000002</v>
      </c>
      <c r="BG21" s="338">
        <v>11.68831</v>
      </c>
      <c r="BH21" s="338">
        <v>133.489</v>
      </c>
      <c r="BI21" s="338">
        <v>341.68860000000001</v>
      </c>
      <c r="BJ21" s="338">
        <v>498.48739999999998</v>
      </c>
      <c r="BK21" s="338">
        <v>638.94770000000005</v>
      </c>
      <c r="BL21" s="338">
        <v>477.92770000000002</v>
      </c>
      <c r="BM21" s="338">
        <v>359.88150000000002</v>
      </c>
      <c r="BN21" s="338">
        <v>132.41040000000001</v>
      </c>
      <c r="BO21" s="338">
        <v>39.10633</v>
      </c>
      <c r="BP21" s="338">
        <v>1.4272020000000001</v>
      </c>
      <c r="BQ21" s="338">
        <v>0.218947</v>
      </c>
      <c r="BR21" s="338">
        <v>0.43701050000000002</v>
      </c>
      <c r="BS21" s="338">
        <v>11.86467</v>
      </c>
      <c r="BT21" s="338">
        <v>129.5532</v>
      </c>
      <c r="BU21" s="338">
        <v>331.70420000000001</v>
      </c>
      <c r="BV21" s="338">
        <v>503.8494</v>
      </c>
    </row>
    <row r="22" spans="1:74" ht="11.1" customHeight="1" x14ac:dyDescent="0.2">
      <c r="A22" s="9" t="s">
        <v>152</v>
      </c>
      <c r="B22" s="212" t="s">
        <v>572</v>
      </c>
      <c r="C22" s="275">
        <v>756.61927184000001</v>
      </c>
      <c r="D22" s="275">
        <v>633.32191736000004</v>
      </c>
      <c r="E22" s="275">
        <v>420.39575686000001</v>
      </c>
      <c r="F22" s="275">
        <v>180.76700715999999</v>
      </c>
      <c r="G22" s="275">
        <v>54.661625211999997</v>
      </c>
      <c r="H22" s="275">
        <v>1.3251082516999999</v>
      </c>
      <c r="I22" s="275">
        <v>0.16477661523000001</v>
      </c>
      <c r="J22" s="275">
        <v>0.40952749363000002</v>
      </c>
      <c r="K22" s="275">
        <v>18.764704799</v>
      </c>
      <c r="L22" s="275">
        <v>190.11442110999999</v>
      </c>
      <c r="M22" s="275">
        <v>443.08064014000001</v>
      </c>
      <c r="N22" s="275">
        <v>703.49103310999999</v>
      </c>
      <c r="O22" s="275">
        <v>776.88206287000003</v>
      </c>
      <c r="P22" s="275">
        <v>635.63788462000002</v>
      </c>
      <c r="Q22" s="275">
        <v>441.06864396999998</v>
      </c>
      <c r="R22" s="275">
        <v>177.79884092</v>
      </c>
      <c r="S22" s="275">
        <v>57.164709016000003</v>
      </c>
      <c r="T22" s="275">
        <v>1.1381253304000001</v>
      </c>
      <c r="U22" s="275">
        <v>0.23522144019999999</v>
      </c>
      <c r="V22" s="275">
        <v>4.7079181535E-2</v>
      </c>
      <c r="W22" s="275">
        <v>18.511498792000001</v>
      </c>
      <c r="X22" s="275">
        <v>194.93483695</v>
      </c>
      <c r="Y22" s="275">
        <v>472.67683345</v>
      </c>
      <c r="Z22" s="275">
        <v>691.17698293000001</v>
      </c>
      <c r="AA22" s="275">
        <v>795.93175120000001</v>
      </c>
      <c r="AB22" s="275">
        <v>669.01869976</v>
      </c>
      <c r="AC22" s="275">
        <v>433.75724314000001</v>
      </c>
      <c r="AD22" s="275">
        <v>172.73629854000001</v>
      </c>
      <c r="AE22" s="275">
        <v>51.390752755000001</v>
      </c>
      <c r="AF22" s="275">
        <v>1.1848045787000001</v>
      </c>
      <c r="AG22" s="275">
        <v>0.23522144019999999</v>
      </c>
      <c r="AH22" s="275">
        <v>0.16434656792999999</v>
      </c>
      <c r="AI22" s="275">
        <v>19.037613579999999</v>
      </c>
      <c r="AJ22" s="275">
        <v>193.762045</v>
      </c>
      <c r="AK22" s="275">
        <v>464.84708336</v>
      </c>
      <c r="AL22" s="275">
        <v>649.29101211</v>
      </c>
      <c r="AM22" s="275">
        <v>824.15041441000005</v>
      </c>
      <c r="AN22" s="275">
        <v>659.00285219</v>
      </c>
      <c r="AO22" s="275">
        <v>422.51158464000002</v>
      </c>
      <c r="AP22" s="275">
        <v>179.05307142000001</v>
      </c>
      <c r="AQ22" s="275">
        <v>51.225267588999998</v>
      </c>
      <c r="AR22" s="275">
        <v>0.82209270793</v>
      </c>
      <c r="AS22" s="275">
        <v>0.23522144019999999</v>
      </c>
      <c r="AT22" s="275">
        <v>0.16434656792999999</v>
      </c>
      <c r="AU22" s="275">
        <v>15.398982891999999</v>
      </c>
      <c r="AV22" s="275">
        <v>178.43443096999999</v>
      </c>
      <c r="AW22" s="275">
        <v>453.54861618000001</v>
      </c>
      <c r="AX22" s="275">
        <v>654.97476489999997</v>
      </c>
      <c r="AY22" s="275">
        <v>810.77236865999998</v>
      </c>
      <c r="AZ22" s="275">
        <v>624.75579947999995</v>
      </c>
      <c r="BA22" s="275">
        <v>432.61546361000001</v>
      </c>
      <c r="BB22" s="338">
        <v>162.78739999999999</v>
      </c>
      <c r="BC22" s="338">
        <v>53.446089999999998</v>
      </c>
      <c r="BD22" s="338">
        <v>1.0912649999999999</v>
      </c>
      <c r="BE22" s="338">
        <v>0.2352214</v>
      </c>
      <c r="BF22" s="338">
        <v>0.2345515</v>
      </c>
      <c r="BG22" s="338">
        <v>17.104610000000001</v>
      </c>
      <c r="BH22" s="338">
        <v>182.22989999999999</v>
      </c>
      <c r="BI22" s="338">
        <v>449.2919</v>
      </c>
      <c r="BJ22" s="338">
        <v>669.63070000000005</v>
      </c>
      <c r="BK22" s="338">
        <v>821.06420000000003</v>
      </c>
      <c r="BL22" s="338">
        <v>607.03219999999999</v>
      </c>
      <c r="BM22" s="338">
        <v>431.50630000000001</v>
      </c>
      <c r="BN22" s="338">
        <v>160.2296</v>
      </c>
      <c r="BO22" s="338">
        <v>51.09422</v>
      </c>
      <c r="BP22" s="338">
        <v>1.2317849999999999</v>
      </c>
      <c r="BQ22" s="338">
        <v>0.2352214</v>
      </c>
      <c r="BR22" s="338">
        <v>0.25793500000000003</v>
      </c>
      <c r="BS22" s="338">
        <v>17.965910000000001</v>
      </c>
      <c r="BT22" s="338">
        <v>179.5436</v>
      </c>
      <c r="BU22" s="338">
        <v>437.75689999999997</v>
      </c>
      <c r="BV22" s="338">
        <v>672.20439999999996</v>
      </c>
    </row>
    <row r="23" spans="1:74" ht="11.1" customHeight="1" x14ac:dyDescent="0.2">
      <c r="A23" s="9" t="s">
        <v>153</v>
      </c>
      <c r="B23" s="212" t="s">
        <v>573</v>
      </c>
      <c r="C23" s="275">
        <v>526.46976351000001</v>
      </c>
      <c r="D23" s="275">
        <v>408.90935027</v>
      </c>
      <c r="E23" s="275">
        <v>222.37435667</v>
      </c>
      <c r="F23" s="275">
        <v>76.268775649999995</v>
      </c>
      <c r="G23" s="275">
        <v>9.1518126809999991</v>
      </c>
      <c r="H23" s="275">
        <v>0.10538467833</v>
      </c>
      <c r="I23" s="275">
        <v>8.2734363365000001E-3</v>
      </c>
      <c r="J23" s="275">
        <v>0.19788337518999999</v>
      </c>
      <c r="K23" s="275">
        <v>4.7068989838000004</v>
      </c>
      <c r="L23" s="275">
        <v>68.828729941999995</v>
      </c>
      <c r="M23" s="275">
        <v>246.04221622</v>
      </c>
      <c r="N23" s="275">
        <v>512.49823065999999</v>
      </c>
      <c r="O23" s="275">
        <v>540.88173357999995</v>
      </c>
      <c r="P23" s="275">
        <v>407.83504692000002</v>
      </c>
      <c r="Q23" s="275">
        <v>240.0935403</v>
      </c>
      <c r="R23" s="275">
        <v>76.213922557999993</v>
      </c>
      <c r="S23" s="275">
        <v>9.7801259575999993</v>
      </c>
      <c r="T23" s="275">
        <v>7.5330696143000003E-2</v>
      </c>
      <c r="U23" s="275">
        <v>7.6980917954E-3</v>
      </c>
      <c r="V23" s="275">
        <v>9.2391851920999996E-2</v>
      </c>
      <c r="W23" s="275">
        <v>4.7183190705999998</v>
      </c>
      <c r="X23" s="275">
        <v>69.186263296000007</v>
      </c>
      <c r="Y23" s="275">
        <v>261.17758000999999</v>
      </c>
      <c r="Z23" s="275">
        <v>503.60153666999997</v>
      </c>
      <c r="AA23" s="275">
        <v>558.13327279999999</v>
      </c>
      <c r="AB23" s="275">
        <v>423.02330176999999</v>
      </c>
      <c r="AC23" s="275">
        <v>239.86451084999999</v>
      </c>
      <c r="AD23" s="275">
        <v>73.153970385999997</v>
      </c>
      <c r="AE23" s="275">
        <v>9.8111071948999999</v>
      </c>
      <c r="AF23" s="275">
        <v>6.7074002187000006E-2</v>
      </c>
      <c r="AG23" s="275">
        <v>7.6980917954E-3</v>
      </c>
      <c r="AH23" s="275">
        <v>0.13520710219000001</v>
      </c>
      <c r="AI23" s="275">
        <v>4.7616702998999996</v>
      </c>
      <c r="AJ23" s="275">
        <v>66.876720594999995</v>
      </c>
      <c r="AK23" s="275">
        <v>262.70629664000001</v>
      </c>
      <c r="AL23" s="275">
        <v>485.19724565000001</v>
      </c>
      <c r="AM23" s="275">
        <v>577.48052040000005</v>
      </c>
      <c r="AN23" s="275">
        <v>411.37440931999998</v>
      </c>
      <c r="AO23" s="275">
        <v>238.61848748</v>
      </c>
      <c r="AP23" s="275">
        <v>76.840996017999998</v>
      </c>
      <c r="AQ23" s="275">
        <v>11.104770922</v>
      </c>
      <c r="AR23" s="275">
        <v>5.0519238500000001E-2</v>
      </c>
      <c r="AS23" s="275">
        <v>7.6980917954E-3</v>
      </c>
      <c r="AT23" s="275">
        <v>0.14276205786999999</v>
      </c>
      <c r="AU23" s="275">
        <v>3.8899668651999999</v>
      </c>
      <c r="AV23" s="275">
        <v>62.165505363999998</v>
      </c>
      <c r="AW23" s="275">
        <v>254.12393376</v>
      </c>
      <c r="AX23" s="275">
        <v>482.91039289999998</v>
      </c>
      <c r="AY23" s="275">
        <v>555.71385352000004</v>
      </c>
      <c r="AZ23" s="275">
        <v>387.50504731000001</v>
      </c>
      <c r="BA23" s="275">
        <v>238.08025165999999</v>
      </c>
      <c r="BB23" s="338">
        <v>68.625829999999993</v>
      </c>
      <c r="BC23" s="338">
        <v>11.542</v>
      </c>
      <c r="BD23" s="338">
        <v>3.8679999999999999E-2</v>
      </c>
      <c r="BE23" s="338">
        <v>7.6980900000000003E-3</v>
      </c>
      <c r="BF23" s="338">
        <v>0.19247110000000001</v>
      </c>
      <c r="BG23" s="338">
        <v>3.988137</v>
      </c>
      <c r="BH23" s="338">
        <v>63.583799999999997</v>
      </c>
      <c r="BI23" s="338">
        <v>249.32980000000001</v>
      </c>
      <c r="BJ23" s="338">
        <v>487.8614</v>
      </c>
      <c r="BK23" s="338">
        <v>563.93370000000004</v>
      </c>
      <c r="BL23" s="338">
        <v>387.24160000000001</v>
      </c>
      <c r="BM23" s="338">
        <v>230.6678</v>
      </c>
      <c r="BN23" s="338">
        <v>65.75215</v>
      </c>
      <c r="BO23" s="338">
        <v>11.39922</v>
      </c>
      <c r="BP23" s="338">
        <v>5.5255600000000002E-2</v>
      </c>
      <c r="BQ23" s="338">
        <v>7.6980900000000003E-3</v>
      </c>
      <c r="BR23" s="338">
        <v>0.2009061</v>
      </c>
      <c r="BS23" s="338">
        <v>3.4740839999999999</v>
      </c>
      <c r="BT23" s="338">
        <v>61.491140000000001</v>
      </c>
      <c r="BU23" s="338">
        <v>247.42320000000001</v>
      </c>
      <c r="BV23" s="338">
        <v>485.91050000000001</v>
      </c>
    </row>
    <row r="24" spans="1:74" ht="11.1" customHeight="1" x14ac:dyDescent="0.2">
      <c r="A24" s="9" t="s">
        <v>154</v>
      </c>
      <c r="B24" s="212" t="s">
        <v>574</v>
      </c>
      <c r="C24" s="275">
        <v>913.13045933000001</v>
      </c>
      <c r="D24" s="275">
        <v>760.56330044000003</v>
      </c>
      <c r="E24" s="275">
        <v>593.67698470000005</v>
      </c>
      <c r="F24" s="275">
        <v>417.83445432000002</v>
      </c>
      <c r="G24" s="275">
        <v>230.0330372</v>
      </c>
      <c r="H24" s="275">
        <v>80.689052230000001</v>
      </c>
      <c r="I24" s="275">
        <v>13.121050715000001</v>
      </c>
      <c r="J24" s="275">
        <v>25.674884514999999</v>
      </c>
      <c r="K24" s="275">
        <v>117.15259172</v>
      </c>
      <c r="L24" s="275">
        <v>357.40655891</v>
      </c>
      <c r="M24" s="275">
        <v>603.61413292999998</v>
      </c>
      <c r="N24" s="275">
        <v>926.54686968999999</v>
      </c>
      <c r="O24" s="275">
        <v>904.35716334999995</v>
      </c>
      <c r="P24" s="275">
        <v>749.36121748999994</v>
      </c>
      <c r="Q24" s="275">
        <v>605.11357179000004</v>
      </c>
      <c r="R24" s="275">
        <v>419.26519100000002</v>
      </c>
      <c r="S24" s="275">
        <v>230.91638363000001</v>
      </c>
      <c r="T24" s="275">
        <v>80.006215893000004</v>
      </c>
      <c r="U24" s="275">
        <v>12.009655746</v>
      </c>
      <c r="V24" s="275">
        <v>24.828341720000001</v>
      </c>
      <c r="W24" s="275">
        <v>113.56193858</v>
      </c>
      <c r="X24" s="275">
        <v>349.04484076</v>
      </c>
      <c r="Y24" s="275">
        <v>599.97428236999997</v>
      </c>
      <c r="Z24" s="275">
        <v>924.40969475999998</v>
      </c>
      <c r="AA24" s="275">
        <v>903.13536930999999</v>
      </c>
      <c r="AB24" s="275">
        <v>738.88430339000001</v>
      </c>
      <c r="AC24" s="275">
        <v>589.27666808000004</v>
      </c>
      <c r="AD24" s="275">
        <v>415.97898808999997</v>
      </c>
      <c r="AE24" s="275">
        <v>235.29732161999999</v>
      </c>
      <c r="AF24" s="275">
        <v>73.507594224000002</v>
      </c>
      <c r="AG24" s="275">
        <v>13.373008828</v>
      </c>
      <c r="AH24" s="275">
        <v>23.673042672000001</v>
      </c>
      <c r="AI24" s="275">
        <v>109.78392364</v>
      </c>
      <c r="AJ24" s="275">
        <v>341.53083686999997</v>
      </c>
      <c r="AK24" s="275">
        <v>610.48093460999996</v>
      </c>
      <c r="AL24" s="275">
        <v>928.48505259000001</v>
      </c>
      <c r="AM24" s="275">
        <v>913.82059456000002</v>
      </c>
      <c r="AN24" s="275">
        <v>727.21433893000005</v>
      </c>
      <c r="AO24" s="275">
        <v>574.99355101000003</v>
      </c>
      <c r="AP24" s="275">
        <v>417.86681482</v>
      </c>
      <c r="AQ24" s="275">
        <v>242.99470328999999</v>
      </c>
      <c r="AR24" s="275">
        <v>72.876211726999998</v>
      </c>
      <c r="AS24" s="275">
        <v>14.188105997999999</v>
      </c>
      <c r="AT24" s="275">
        <v>23.88696783</v>
      </c>
      <c r="AU24" s="275">
        <v>104.0621864</v>
      </c>
      <c r="AV24" s="275">
        <v>329.35485779999999</v>
      </c>
      <c r="AW24" s="275">
        <v>602.49412954000002</v>
      </c>
      <c r="AX24" s="275">
        <v>930.16556887000002</v>
      </c>
      <c r="AY24" s="275">
        <v>905.41161969999996</v>
      </c>
      <c r="AZ24" s="275">
        <v>718.00681844999997</v>
      </c>
      <c r="BA24" s="275">
        <v>571.10592143999997</v>
      </c>
      <c r="BB24" s="338">
        <v>418.14060000000001</v>
      </c>
      <c r="BC24" s="338">
        <v>246.619</v>
      </c>
      <c r="BD24" s="338">
        <v>72.264719999999997</v>
      </c>
      <c r="BE24" s="338">
        <v>14.402659999999999</v>
      </c>
      <c r="BF24" s="338">
        <v>24.98095</v>
      </c>
      <c r="BG24" s="338">
        <v>104.7315</v>
      </c>
      <c r="BH24" s="338">
        <v>332.21629999999999</v>
      </c>
      <c r="BI24" s="338">
        <v>596.39229999999998</v>
      </c>
      <c r="BJ24" s="338">
        <v>913.13109999999995</v>
      </c>
      <c r="BK24" s="338">
        <v>880.80909999999994</v>
      </c>
      <c r="BL24" s="338">
        <v>717.77660000000003</v>
      </c>
      <c r="BM24" s="338">
        <v>574.60479999999995</v>
      </c>
      <c r="BN24" s="338">
        <v>409.15949999999998</v>
      </c>
      <c r="BO24" s="338">
        <v>240.51249999999999</v>
      </c>
      <c r="BP24" s="338">
        <v>70.365189999999998</v>
      </c>
      <c r="BQ24" s="338">
        <v>14.54696</v>
      </c>
      <c r="BR24" s="338">
        <v>24.299849999999999</v>
      </c>
      <c r="BS24" s="338">
        <v>102.06529999999999</v>
      </c>
      <c r="BT24" s="338">
        <v>331.0566</v>
      </c>
      <c r="BU24" s="338">
        <v>603.58130000000006</v>
      </c>
      <c r="BV24" s="338">
        <v>908.68510000000003</v>
      </c>
    </row>
    <row r="25" spans="1:74" ht="11.1" customHeight="1" x14ac:dyDescent="0.2">
      <c r="A25" s="9" t="s">
        <v>155</v>
      </c>
      <c r="B25" s="212" t="s">
        <v>575</v>
      </c>
      <c r="C25" s="275">
        <v>592.53845716000001</v>
      </c>
      <c r="D25" s="275">
        <v>507.49166688000003</v>
      </c>
      <c r="E25" s="275">
        <v>454.63914908999999</v>
      </c>
      <c r="F25" s="275">
        <v>347.66121594999998</v>
      </c>
      <c r="G25" s="275">
        <v>194.98008167</v>
      </c>
      <c r="H25" s="275">
        <v>82.809525078999997</v>
      </c>
      <c r="I25" s="275">
        <v>17.720242334999998</v>
      </c>
      <c r="J25" s="275">
        <v>19.055550822000001</v>
      </c>
      <c r="K25" s="275">
        <v>59.041873475999999</v>
      </c>
      <c r="L25" s="275">
        <v>218.59496924000001</v>
      </c>
      <c r="M25" s="275">
        <v>408.28348312000003</v>
      </c>
      <c r="N25" s="275">
        <v>609.30667155000003</v>
      </c>
      <c r="O25" s="275">
        <v>574.89752140999997</v>
      </c>
      <c r="P25" s="275">
        <v>498.96530890999998</v>
      </c>
      <c r="Q25" s="275">
        <v>460.90024496000001</v>
      </c>
      <c r="R25" s="275">
        <v>347.88838206999998</v>
      </c>
      <c r="S25" s="275">
        <v>191.40172699999999</v>
      </c>
      <c r="T25" s="275">
        <v>82.609862151000002</v>
      </c>
      <c r="U25" s="275">
        <v>17.643319574</v>
      </c>
      <c r="V25" s="275">
        <v>19.074562840999999</v>
      </c>
      <c r="W25" s="275">
        <v>55.832855965</v>
      </c>
      <c r="X25" s="275">
        <v>206.79611287</v>
      </c>
      <c r="Y25" s="275">
        <v>394.92902313000002</v>
      </c>
      <c r="Z25" s="275">
        <v>603.78764907000004</v>
      </c>
      <c r="AA25" s="275">
        <v>563.74012932000005</v>
      </c>
      <c r="AB25" s="275">
        <v>484.54581286000001</v>
      </c>
      <c r="AC25" s="275">
        <v>447.49718990999997</v>
      </c>
      <c r="AD25" s="275">
        <v>341.23359353000001</v>
      </c>
      <c r="AE25" s="275">
        <v>194.97748458999999</v>
      </c>
      <c r="AF25" s="275">
        <v>73.986261192000001</v>
      </c>
      <c r="AG25" s="275">
        <v>16.926589001</v>
      </c>
      <c r="AH25" s="275">
        <v>18.934147864</v>
      </c>
      <c r="AI25" s="275">
        <v>52.462373321000001</v>
      </c>
      <c r="AJ25" s="275">
        <v>196.71691274</v>
      </c>
      <c r="AK25" s="275">
        <v>403.90378242999998</v>
      </c>
      <c r="AL25" s="275">
        <v>611.55292655999995</v>
      </c>
      <c r="AM25" s="275">
        <v>564.06219917999999</v>
      </c>
      <c r="AN25" s="275">
        <v>471.60098744999999</v>
      </c>
      <c r="AO25" s="275">
        <v>426.47268785</v>
      </c>
      <c r="AP25" s="275">
        <v>326.99523789</v>
      </c>
      <c r="AQ25" s="275">
        <v>196.60335542000001</v>
      </c>
      <c r="AR25" s="275">
        <v>73.926433040999996</v>
      </c>
      <c r="AS25" s="275">
        <v>17.661699420000001</v>
      </c>
      <c r="AT25" s="275">
        <v>17.590203160000002</v>
      </c>
      <c r="AU25" s="275">
        <v>53.338692662</v>
      </c>
      <c r="AV25" s="275">
        <v>192.75156125000001</v>
      </c>
      <c r="AW25" s="275">
        <v>397.21254267</v>
      </c>
      <c r="AX25" s="275">
        <v>615.33816693999995</v>
      </c>
      <c r="AY25" s="275">
        <v>563.60460924999995</v>
      </c>
      <c r="AZ25" s="275">
        <v>472.65355489000001</v>
      </c>
      <c r="BA25" s="275">
        <v>428.64225663000002</v>
      </c>
      <c r="BB25" s="338">
        <v>325.34789999999998</v>
      </c>
      <c r="BC25" s="338">
        <v>195.68870000000001</v>
      </c>
      <c r="BD25" s="338">
        <v>71.237809999999996</v>
      </c>
      <c r="BE25" s="338">
        <v>17.781230000000001</v>
      </c>
      <c r="BF25" s="338">
        <v>16.262090000000001</v>
      </c>
      <c r="BG25" s="338">
        <v>49.646050000000002</v>
      </c>
      <c r="BH25" s="338">
        <v>186.40379999999999</v>
      </c>
      <c r="BI25" s="338">
        <v>394.91449999999998</v>
      </c>
      <c r="BJ25" s="338">
        <v>599.62220000000002</v>
      </c>
      <c r="BK25" s="338">
        <v>542.03710000000001</v>
      </c>
      <c r="BL25" s="338">
        <v>470.99599999999998</v>
      </c>
      <c r="BM25" s="338">
        <v>432.2099</v>
      </c>
      <c r="BN25" s="338">
        <v>321.8963</v>
      </c>
      <c r="BO25" s="338">
        <v>193.27629999999999</v>
      </c>
      <c r="BP25" s="338">
        <v>70.290930000000003</v>
      </c>
      <c r="BQ25" s="338">
        <v>17.66499</v>
      </c>
      <c r="BR25" s="338">
        <v>16.140239999999999</v>
      </c>
      <c r="BS25" s="338">
        <v>49.293480000000002</v>
      </c>
      <c r="BT25" s="338">
        <v>187.53469999999999</v>
      </c>
      <c r="BU25" s="338">
        <v>403.93040000000002</v>
      </c>
      <c r="BV25" s="338">
        <v>593.65679999999998</v>
      </c>
    </row>
    <row r="26" spans="1:74" ht="11.1" customHeight="1" x14ac:dyDescent="0.2">
      <c r="A26" s="9" t="s">
        <v>156</v>
      </c>
      <c r="B26" s="212" t="s">
        <v>603</v>
      </c>
      <c r="C26" s="275">
        <v>865.82208302000004</v>
      </c>
      <c r="D26" s="275">
        <v>733.90013862000001</v>
      </c>
      <c r="E26" s="275">
        <v>560.83535015999996</v>
      </c>
      <c r="F26" s="275">
        <v>316.21119569000001</v>
      </c>
      <c r="G26" s="275">
        <v>142.93548856000001</v>
      </c>
      <c r="H26" s="275">
        <v>32.761893071999999</v>
      </c>
      <c r="I26" s="275">
        <v>6.8461774802999997</v>
      </c>
      <c r="J26" s="275">
        <v>11.88450759</v>
      </c>
      <c r="K26" s="275">
        <v>58.224002149999997</v>
      </c>
      <c r="L26" s="275">
        <v>262.52004929999998</v>
      </c>
      <c r="M26" s="275">
        <v>506.02442365000002</v>
      </c>
      <c r="N26" s="275">
        <v>800.47139140000002</v>
      </c>
      <c r="O26" s="275">
        <v>866.00873534000004</v>
      </c>
      <c r="P26" s="275">
        <v>737.12241151000001</v>
      </c>
      <c r="Q26" s="275">
        <v>579.37743507000005</v>
      </c>
      <c r="R26" s="275">
        <v>317.50024178000001</v>
      </c>
      <c r="S26" s="275">
        <v>143.95696537000001</v>
      </c>
      <c r="T26" s="275">
        <v>31.427402159</v>
      </c>
      <c r="U26" s="275">
        <v>6.9318463606999998</v>
      </c>
      <c r="V26" s="275">
        <v>11.032360024000001</v>
      </c>
      <c r="W26" s="275">
        <v>58.676542957000002</v>
      </c>
      <c r="X26" s="275">
        <v>258.61808530000002</v>
      </c>
      <c r="Y26" s="275">
        <v>517.75375355999995</v>
      </c>
      <c r="Z26" s="275">
        <v>790.78496789999997</v>
      </c>
      <c r="AA26" s="275">
        <v>869.55386756999997</v>
      </c>
      <c r="AB26" s="275">
        <v>756.46152390999998</v>
      </c>
      <c r="AC26" s="275">
        <v>573.07513930000005</v>
      </c>
      <c r="AD26" s="275">
        <v>316.01804865000003</v>
      </c>
      <c r="AE26" s="275">
        <v>136.59071272</v>
      </c>
      <c r="AF26" s="275">
        <v>30.773302272999999</v>
      </c>
      <c r="AG26" s="275">
        <v>7.1505583709999998</v>
      </c>
      <c r="AH26" s="275">
        <v>11.334264019000001</v>
      </c>
      <c r="AI26" s="275">
        <v>57.546056800999999</v>
      </c>
      <c r="AJ26" s="275">
        <v>257.06338231000001</v>
      </c>
      <c r="AK26" s="275">
        <v>514.97148181</v>
      </c>
      <c r="AL26" s="275">
        <v>762.56692077000002</v>
      </c>
      <c r="AM26" s="275">
        <v>887.81122141000003</v>
      </c>
      <c r="AN26" s="275">
        <v>746.87390775999995</v>
      </c>
      <c r="AO26" s="275">
        <v>557.79403897999998</v>
      </c>
      <c r="AP26" s="275">
        <v>319.41728540000003</v>
      </c>
      <c r="AQ26" s="275">
        <v>137.32880757999999</v>
      </c>
      <c r="AR26" s="275">
        <v>30.247597072000001</v>
      </c>
      <c r="AS26" s="275">
        <v>7.4168523505000001</v>
      </c>
      <c r="AT26" s="275">
        <v>10.819071565</v>
      </c>
      <c r="AU26" s="275">
        <v>52.708394196999997</v>
      </c>
      <c r="AV26" s="275">
        <v>245.69126032</v>
      </c>
      <c r="AW26" s="275">
        <v>509.22692486</v>
      </c>
      <c r="AX26" s="275">
        <v>771.66980138999998</v>
      </c>
      <c r="AY26" s="275">
        <v>880.51316027999997</v>
      </c>
      <c r="AZ26" s="275">
        <v>717.64031784999997</v>
      </c>
      <c r="BA26" s="275">
        <v>562.11528969999995</v>
      </c>
      <c r="BB26" s="338">
        <v>306.82760000000002</v>
      </c>
      <c r="BC26" s="338">
        <v>140.92939999999999</v>
      </c>
      <c r="BD26" s="338">
        <v>29.973140000000001</v>
      </c>
      <c r="BE26" s="338">
        <v>7.2912210000000002</v>
      </c>
      <c r="BF26" s="338">
        <v>11.45157</v>
      </c>
      <c r="BG26" s="338">
        <v>52.146239999999999</v>
      </c>
      <c r="BH26" s="338">
        <v>246.74350000000001</v>
      </c>
      <c r="BI26" s="338">
        <v>506.07130000000001</v>
      </c>
      <c r="BJ26" s="338">
        <v>771.67380000000003</v>
      </c>
      <c r="BK26" s="338">
        <v>881.5761</v>
      </c>
      <c r="BL26" s="338">
        <v>707.26250000000005</v>
      </c>
      <c r="BM26" s="338">
        <v>559.56910000000005</v>
      </c>
      <c r="BN26" s="338">
        <v>304.78129999999999</v>
      </c>
      <c r="BO26" s="338">
        <v>135.67439999999999</v>
      </c>
      <c r="BP26" s="338">
        <v>29.982479999999999</v>
      </c>
      <c r="BQ26" s="338">
        <v>7.2779480000000003</v>
      </c>
      <c r="BR26" s="338">
        <v>10.968349999999999</v>
      </c>
      <c r="BS26" s="338">
        <v>52.220910000000003</v>
      </c>
      <c r="BT26" s="338">
        <v>243.25980000000001</v>
      </c>
      <c r="BU26" s="338">
        <v>502.20030000000003</v>
      </c>
      <c r="BV26" s="338">
        <v>767.44299999999998</v>
      </c>
    </row>
    <row r="27" spans="1:74" ht="11.1" customHeight="1" x14ac:dyDescent="0.2">
      <c r="A27" s="8"/>
      <c r="B27" s="193" t="s">
        <v>169</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340"/>
      <c r="BC27" s="340"/>
      <c r="BD27" s="340"/>
      <c r="BE27" s="340"/>
      <c r="BF27" s="340"/>
      <c r="BG27" s="340"/>
      <c r="BH27" s="340"/>
      <c r="BI27" s="340"/>
      <c r="BJ27" s="340"/>
      <c r="BK27" s="340"/>
      <c r="BL27" s="340"/>
      <c r="BM27" s="340"/>
      <c r="BN27" s="340"/>
      <c r="BO27" s="340"/>
      <c r="BP27" s="340"/>
      <c r="BQ27" s="340"/>
      <c r="BR27" s="340"/>
      <c r="BS27" s="340"/>
      <c r="BT27" s="340"/>
      <c r="BU27" s="340"/>
      <c r="BV27" s="340"/>
    </row>
    <row r="28" spans="1:74" ht="11.1" customHeight="1" x14ac:dyDescent="0.2">
      <c r="A28" s="9" t="s">
        <v>40</v>
      </c>
      <c r="B28" s="212" t="s">
        <v>568</v>
      </c>
      <c r="C28" s="275">
        <v>0</v>
      </c>
      <c r="D28" s="275">
        <v>0</v>
      </c>
      <c r="E28" s="275">
        <v>0</v>
      </c>
      <c r="F28" s="275">
        <v>0</v>
      </c>
      <c r="G28" s="275">
        <v>7.5653056358999997</v>
      </c>
      <c r="H28" s="275">
        <v>68.808412453000003</v>
      </c>
      <c r="I28" s="275">
        <v>201.08060184999999</v>
      </c>
      <c r="J28" s="275">
        <v>109.20302916999999</v>
      </c>
      <c r="K28" s="275">
        <v>32.412834400999998</v>
      </c>
      <c r="L28" s="275">
        <v>0.48917502518</v>
      </c>
      <c r="M28" s="275">
        <v>0</v>
      </c>
      <c r="N28" s="275">
        <v>0</v>
      </c>
      <c r="O28" s="275">
        <v>0</v>
      </c>
      <c r="P28" s="275">
        <v>0</v>
      </c>
      <c r="Q28" s="275">
        <v>0</v>
      </c>
      <c r="R28" s="275">
        <v>0</v>
      </c>
      <c r="S28" s="275">
        <v>30.895540603000001</v>
      </c>
      <c r="T28" s="275">
        <v>39.414235157999997</v>
      </c>
      <c r="U28" s="275">
        <v>193.33684342000001</v>
      </c>
      <c r="V28" s="275">
        <v>205.19528167999999</v>
      </c>
      <c r="W28" s="275">
        <v>86.551429407000001</v>
      </c>
      <c r="X28" s="275">
        <v>0</v>
      </c>
      <c r="Y28" s="275">
        <v>0</v>
      </c>
      <c r="Z28" s="275">
        <v>0</v>
      </c>
      <c r="AA28" s="275">
        <v>0</v>
      </c>
      <c r="AB28" s="275">
        <v>0</v>
      </c>
      <c r="AC28" s="275">
        <v>0</v>
      </c>
      <c r="AD28" s="275">
        <v>0</v>
      </c>
      <c r="AE28" s="275">
        <v>6.9472378641999999</v>
      </c>
      <c r="AF28" s="275">
        <v>74.847113707999995</v>
      </c>
      <c r="AG28" s="275">
        <v>241.58750118</v>
      </c>
      <c r="AH28" s="275">
        <v>241.41543838999999</v>
      </c>
      <c r="AI28" s="275">
        <v>61.148792180000001</v>
      </c>
      <c r="AJ28" s="275">
        <v>0</v>
      </c>
      <c r="AK28" s="275">
        <v>0</v>
      </c>
      <c r="AL28" s="275">
        <v>0</v>
      </c>
      <c r="AM28" s="275">
        <v>0</v>
      </c>
      <c r="AN28" s="275">
        <v>0</v>
      </c>
      <c r="AO28" s="275">
        <v>0</v>
      </c>
      <c r="AP28" s="275">
        <v>0</v>
      </c>
      <c r="AQ28" s="275">
        <v>3.0855292913999999</v>
      </c>
      <c r="AR28" s="275">
        <v>72.768042578999996</v>
      </c>
      <c r="AS28" s="275">
        <v>170.74287658</v>
      </c>
      <c r="AT28" s="275">
        <v>126.86832022999999</v>
      </c>
      <c r="AU28" s="275">
        <v>66.382248310999998</v>
      </c>
      <c r="AV28" s="275">
        <v>10.89129666</v>
      </c>
      <c r="AW28" s="275">
        <v>0</v>
      </c>
      <c r="AX28" s="275">
        <v>0</v>
      </c>
      <c r="AY28" s="275">
        <v>0</v>
      </c>
      <c r="AZ28" s="275">
        <v>0</v>
      </c>
      <c r="BA28" s="275">
        <v>0</v>
      </c>
      <c r="BB28" s="338">
        <v>0</v>
      </c>
      <c r="BC28" s="338">
        <v>9.0677717701000002</v>
      </c>
      <c r="BD28" s="338">
        <v>78.731414936999997</v>
      </c>
      <c r="BE28" s="338">
        <v>210.65474884</v>
      </c>
      <c r="BF28" s="338">
        <v>175.46739220000001</v>
      </c>
      <c r="BG28" s="338">
        <v>29.98912936</v>
      </c>
      <c r="BH28" s="338">
        <v>1.4023702856</v>
      </c>
      <c r="BI28" s="338">
        <v>0</v>
      </c>
      <c r="BJ28" s="338">
        <v>0</v>
      </c>
      <c r="BK28" s="338">
        <v>0</v>
      </c>
      <c r="BL28" s="338">
        <v>0</v>
      </c>
      <c r="BM28" s="338">
        <v>0</v>
      </c>
      <c r="BN28" s="338">
        <v>0</v>
      </c>
      <c r="BO28" s="338">
        <v>7.7528900367000002</v>
      </c>
      <c r="BP28" s="338">
        <v>73.355078453999994</v>
      </c>
      <c r="BQ28" s="338">
        <v>210.64676058000001</v>
      </c>
      <c r="BR28" s="338">
        <v>175.46238278000001</v>
      </c>
      <c r="BS28" s="338">
        <v>29.983561092999999</v>
      </c>
      <c r="BT28" s="338">
        <v>1.4012097894</v>
      </c>
      <c r="BU28" s="338">
        <v>0</v>
      </c>
      <c r="BV28" s="338">
        <v>0</v>
      </c>
    </row>
    <row r="29" spans="1:74" ht="11.1" customHeight="1" x14ac:dyDescent="0.2">
      <c r="A29" s="9" t="s">
        <v>41</v>
      </c>
      <c r="B29" s="212" t="s">
        <v>601</v>
      </c>
      <c r="C29" s="275">
        <v>0</v>
      </c>
      <c r="D29" s="275">
        <v>0</v>
      </c>
      <c r="E29" s="275">
        <v>0</v>
      </c>
      <c r="F29" s="275">
        <v>0</v>
      </c>
      <c r="G29" s="275">
        <v>26.069585908000001</v>
      </c>
      <c r="H29" s="275">
        <v>131.14125186000001</v>
      </c>
      <c r="I29" s="275">
        <v>218.58814505999999</v>
      </c>
      <c r="J29" s="275">
        <v>150.15333389</v>
      </c>
      <c r="K29" s="275">
        <v>64.819507368000004</v>
      </c>
      <c r="L29" s="275">
        <v>5.5084395058000002</v>
      </c>
      <c r="M29" s="275">
        <v>0</v>
      </c>
      <c r="N29" s="275">
        <v>0</v>
      </c>
      <c r="O29" s="275">
        <v>0</v>
      </c>
      <c r="P29" s="275">
        <v>0</v>
      </c>
      <c r="Q29" s="275">
        <v>0</v>
      </c>
      <c r="R29" s="275">
        <v>0</v>
      </c>
      <c r="S29" s="275">
        <v>72.190511083999994</v>
      </c>
      <c r="T29" s="275">
        <v>113.93410531000001</v>
      </c>
      <c r="U29" s="275">
        <v>249.95239437000001</v>
      </c>
      <c r="V29" s="275">
        <v>230.01385812000001</v>
      </c>
      <c r="W29" s="275">
        <v>136.11902461</v>
      </c>
      <c r="X29" s="275">
        <v>0.86261808380000005</v>
      </c>
      <c r="Y29" s="275">
        <v>0</v>
      </c>
      <c r="Z29" s="275">
        <v>0.86280507040999999</v>
      </c>
      <c r="AA29" s="275">
        <v>0</v>
      </c>
      <c r="AB29" s="275">
        <v>0</v>
      </c>
      <c r="AC29" s="275">
        <v>0</v>
      </c>
      <c r="AD29" s="275">
        <v>0</v>
      </c>
      <c r="AE29" s="275">
        <v>16.969646013999999</v>
      </c>
      <c r="AF29" s="275">
        <v>129.19984278000001</v>
      </c>
      <c r="AG29" s="275">
        <v>309.64698578000002</v>
      </c>
      <c r="AH29" s="275">
        <v>311.90523180000002</v>
      </c>
      <c r="AI29" s="275">
        <v>114.03559503</v>
      </c>
      <c r="AJ29" s="275">
        <v>5.5700080848000004</v>
      </c>
      <c r="AK29" s="275">
        <v>0</v>
      </c>
      <c r="AL29" s="275">
        <v>0</v>
      </c>
      <c r="AM29" s="275">
        <v>0</v>
      </c>
      <c r="AN29" s="275">
        <v>0</v>
      </c>
      <c r="AO29" s="275">
        <v>0</v>
      </c>
      <c r="AP29" s="275">
        <v>2.1853070880000001</v>
      </c>
      <c r="AQ29" s="275">
        <v>14.019284895</v>
      </c>
      <c r="AR29" s="275">
        <v>122.25354065000001</v>
      </c>
      <c r="AS29" s="275">
        <v>250.32921661</v>
      </c>
      <c r="AT29" s="275">
        <v>162.10361265</v>
      </c>
      <c r="AU29" s="275">
        <v>88.587581861000004</v>
      </c>
      <c r="AV29" s="275">
        <v>22.024863228000001</v>
      </c>
      <c r="AW29" s="275">
        <v>0</v>
      </c>
      <c r="AX29" s="275">
        <v>0</v>
      </c>
      <c r="AY29" s="275">
        <v>0</v>
      </c>
      <c r="AZ29" s="275">
        <v>0</v>
      </c>
      <c r="BA29" s="275">
        <v>0</v>
      </c>
      <c r="BB29" s="338">
        <v>0</v>
      </c>
      <c r="BC29" s="338">
        <v>27.213073928</v>
      </c>
      <c r="BD29" s="338">
        <v>127.12340281</v>
      </c>
      <c r="BE29" s="338">
        <v>257.10708355999998</v>
      </c>
      <c r="BF29" s="338">
        <v>218.67851038000001</v>
      </c>
      <c r="BG29" s="338">
        <v>60.167860932000004</v>
      </c>
      <c r="BH29" s="338">
        <v>4.3907933986999996</v>
      </c>
      <c r="BI29" s="338">
        <v>0</v>
      </c>
      <c r="BJ29" s="338">
        <v>0</v>
      </c>
      <c r="BK29" s="338">
        <v>0</v>
      </c>
      <c r="BL29" s="338">
        <v>0</v>
      </c>
      <c r="BM29" s="338">
        <v>0</v>
      </c>
      <c r="BN29" s="338">
        <v>0</v>
      </c>
      <c r="BO29" s="338">
        <v>25.525236321000001</v>
      </c>
      <c r="BP29" s="338">
        <v>126.33078646</v>
      </c>
      <c r="BQ29" s="338">
        <v>257.13525403</v>
      </c>
      <c r="BR29" s="338">
        <v>218.70199818</v>
      </c>
      <c r="BS29" s="338">
        <v>60.180943315999997</v>
      </c>
      <c r="BT29" s="338">
        <v>4.3925528781000001</v>
      </c>
      <c r="BU29" s="338">
        <v>0</v>
      </c>
      <c r="BV29" s="338">
        <v>0</v>
      </c>
    </row>
    <row r="30" spans="1:74" ht="11.1" customHeight="1" x14ac:dyDescent="0.2">
      <c r="A30" s="9" t="s">
        <v>42</v>
      </c>
      <c r="B30" s="212" t="s">
        <v>569</v>
      </c>
      <c r="C30" s="275">
        <v>0</v>
      </c>
      <c r="D30" s="275">
        <v>0</v>
      </c>
      <c r="E30" s="275">
        <v>0</v>
      </c>
      <c r="F30" s="275">
        <v>0.55779237953000005</v>
      </c>
      <c r="G30" s="275">
        <v>53.586419708999998</v>
      </c>
      <c r="H30" s="275">
        <v>176.02272766999999</v>
      </c>
      <c r="I30" s="275">
        <v>133.12879244000001</v>
      </c>
      <c r="J30" s="275">
        <v>197.1292751</v>
      </c>
      <c r="K30" s="275">
        <v>46.489626281</v>
      </c>
      <c r="L30" s="275">
        <v>2.6659984665000001</v>
      </c>
      <c r="M30" s="275">
        <v>0</v>
      </c>
      <c r="N30" s="275">
        <v>0</v>
      </c>
      <c r="O30" s="275">
        <v>0</v>
      </c>
      <c r="P30" s="275">
        <v>0</v>
      </c>
      <c r="Q30" s="275">
        <v>0</v>
      </c>
      <c r="R30" s="275">
        <v>1.1081341728</v>
      </c>
      <c r="S30" s="275">
        <v>81.828670955999996</v>
      </c>
      <c r="T30" s="275">
        <v>138.83855036</v>
      </c>
      <c r="U30" s="275">
        <v>202.12298744</v>
      </c>
      <c r="V30" s="275">
        <v>169.43034610999999</v>
      </c>
      <c r="W30" s="275">
        <v>127.20565243999999</v>
      </c>
      <c r="X30" s="275">
        <v>7.2166603806999996</v>
      </c>
      <c r="Y30" s="275">
        <v>0</v>
      </c>
      <c r="Z30" s="275">
        <v>1.5510074294</v>
      </c>
      <c r="AA30" s="275">
        <v>0</v>
      </c>
      <c r="AB30" s="275">
        <v>0</v>
      </c>
      <c r="AC30" s="275">
        <v>3.4728489295</v>
      </c>
      <c r="AD30" s="275">
        <v>0.69043986356999998</v>
      </c>
      <c r="AE30" s="275">
        <v>42.425310314000001</v>
      </c>
      <c r="AF30" s="275">
        <v>187.86250468</v>
      </c>
      <c r="AG30" s="275">
        <v>276.69263625999997</v>
      </c>
      <c r="AH30" s="275">
        <v>296.77279472999999</v>
      </c>
      <c r="AI30" s="275">
        <v>130.94018697000001</v>
      </c>
      <c r="AJ30" s="275">
        <v>18.75926067</v>
      </c>
      <c r="AK30" s="275">
        <v>0</v>
      </c>
      <c r="AL30" s="275">
        <v>0</v>
      </c>
      <c r="AM30" s="275">
        <v>0</v>
      </c>
      <c r="AN30" s="275">
        <v>0.27335608594999999</v>
      </c>
      <c r="AO30" s="275">
        <v>0.55749704839000003</v>
      </c>
      <c r="AP30" s="275">
        <v>7.6808516123999997</v>
      </c>
      <c r="AQ30" s="275">
        <v>36.666736571999998</v>
      </c>
      <c r="AR30" s="275">
        <v>167.39654153000001</v>
      </c>
      <c r="AS30" s="275">
        <v>241.13023071000001</v>
      </c>
      <c r="AT30" s="275">
        <v>146.37025747000001</v>
      </c>
      <c r="AU30" s="275">
        <v>91.266473872000006</v>
      </c>
      <c r="AV30" s="275">
        <v>15.459991469</v>
      </c>
      <c r="AW30" s="275">
        <v>0</v>
      </c>
      <c r="AX30" s="275">
        <v>0</v>
      </c>
      <c r="AY30" s="275">
        <v>0</v>
      </c>
      <c r="AZ30" s="275">
        <v>0</v>
      </c>
      <c r="BA30" s="275">
        <v>0</v>
      </c>
      <c r="BB30" s="338">
        <v>2.1566067054000002</v>
      </c>
      <c r="BC30" s="338">
        <v>57.063908114999997</v>
      </c>
      <c r="BD30" s="338">
        <v>158.04261738</v>
      </c>
      <c r="BE30" s="338">
        <v>249.35165050000001</v>
      </c>
      <c r="BF30" s="338">
        <v>211.75032472999999</v>
      </c>
      <c r="BG30" s="338">
        <v>66.312287377999994</v>
      </c>
      <c r="BH30" s="338">
        <v>6.5795452643000001</v>
      </c>
      <c r="BI30" s="338">
        <v>0</v>
      </c>
      <c r="BJ30" s="338">
        <v>0</v>
      </c>
      <c r="BK30" s="338">
        <v>0</v>
      </c>
      <c r="BL30" s="338">
        <v>0</v>
      </c>
      <c r="BM30" s="338">
        <v>0.41450858993</v>
      </c>
      <c r="BN30" s="338">
        <v>1.7639419083000001</v>
      </c>
      <c r="BO30" s="338">
        <v>55.783018345999999</v>
      </c>
      <c r="BP30" s="338">
        <v>159.27765943</v>
      </c>
      <c r="BQ30" s="338">
        <v>249.32827947000001</v>
      </c>
      <c r="BR30" s="338">
        <v>211.73096121</v>
      </c>
      <c r="BS30" s="338">
        <v>66.303418432000001</v>
      </c>
      <c r="BT30" s="338">
        <v>6.5780317582999999</v>
      </c>
      <c r="BU30" s="338">
        <v>0</v>
      </c>
      <c r="BV30" s="338">
        <v>0</v>
      </c>
    </row>
    <row r="31" spans="1:74" ht="11.1" customHeight="1" x14ac:dyDescent="0.2">
      <c r="A31" s="9" t="s">
        <v>43</v>
      </c>
      <c r="B31" s="212" t="s">
        <v>570</v>
      </c>
      <c r="C31" s="275">
        <v>0</v>
      </c>
      <c r="D31" s="275">
        <v>0</v>
      </c>
      <c r="E31" s="275">
        <v>0</v>
      </c>
      <c r="F31" s="275">
        <v>3.6920122208000001</v>
      </c>
      <c r="G31" s="275">
        <v>65.005277544999998</v>
      </c>
      <c r="H31" s="275">
        <v>193.68793374000001</v>
      </c>
      <c r="I31" s="275">
        <v>199.23268393999999</v>
      </c>
      <c r="J31" s="275">
        <v>261.19568117</v>
      </c>
      <c r="K31" s="275">
        <v>77.985501751000001</v>
      </c>
      <c r="L31" s="275">
        <v>11.7225254</v>
      </c>
      <c r="M31" s="275">
        <v>0</v>
      </c>
      <c r="N31" s="275">
        <v>0</v>
      </c>
      <c r="O31" s="275">
        <v>0</v>
      </c>
      <c r="P31" s="275">
        <v>0</v>
      </c>
      <c r="Q31" s="275">
        <v>2.8829983666999999</v>
      </c>
      <c r="R31" s="275">
        <v>8.4730460952000008</v>
      </c>
      <c r="S31" s="275">
        <v>55.413515854000003</v>
      </c>
      <c r="T31" s="275">
        <v>202.59381188</v>
      </c>
      <c r="U31" s="275">
        <v>288.96151990999999</v>
      </c>
      <c r="V31" s="275">
        <v>202.19466413999999</v>
      </c>
      <c r="W31" s="275">
        <v>168.05571483</v>
      </c>
      <c r="X31" s="275">
        <v>12.919653594</v>
      </c>
      <c r="Y31" s="275">
        <v>0</v>
      </c>
      <c r="Z31" s="275">
        <v>0</v>
      </c>
      <c r="AA31" s="275">
        <v>0</v>
      </c>
      <c r="AB31" s="275">
        <v>7.6342196998000003E-2</v>
      </c>
      <c r="AC31" s="275">
        <v>9.5584277249999996</v>
      </c>
      <c r="AD31" s="275">
        <v>7.7966308280999996</v>
      </c>
      <c r="AE31" s="275">
        <v>48.685217535</v>
      </c>
      <c r="AF31" s="275">
        <v>263.31959673</v>
      </c>
      <c r="AG31" s="275">
        <v>306.11472235000002</v>
      </c>
      <c r="AH31" s="275">
        <v>268.49874849000003</v>
      </c>
      <c r="AI31" s="275">
        <v>138.22302644000001</v>
      </c>
      <c r="AJ31" s="275">
        <v>28.476424184999999</v>
      </c>
      <c r="AK31" s="275">
        <v>1.9849248589999999</v>
      </c>
      <c r="AL31" s="275">
        <v>0</v>
      </c>
      <c r="AM31" s="275">
        <v>0</v>
      </c>
      <c r="AN31" s="275">
        <v>2.9690411584</v>
      </c>
      <c r="AO31" s="275">
        <v>5.7264962138</v>
      </c>
      <c r="AP31" s="275">
        <v>8.7278114975999994</v>
      </c>
      <c r="AQ31" s="275">
        <v>50.603370875000003</v>
      </c>
      <c r="AR31" s="275">
        <v>205.36115559000001</v>
      </c>
      <c r="AS31" s="275">
        <v>330.28652032999997</v>
      </c>
      <c r="AT31" s="275">
        <v>165.76475035000001</v>
      </c>
      <c r="AU31" s="275">
        <v>127.45864129</v>
      </c>
      <c r="AV31" s="275">
        <v>13.740287557</v>
      </c>
      <c r="AW31" s="275">
        <v>0</v>
      </c>
      <c r="AX31" s="275">
        <v>0</v>
      </c>
      <c r="AY31" s="275">
        <v>0</v>
      </c>
      <c r="AZ31" s="275">
        <v>0</v>
      </c>
      <c r="BA31" s="275">
        <v>0</v>
      </c>
      <c r="BB31" s="338">
        <v>8.0765204878999999</v>
      </c>
      <c r="BC31" s="338">
        <v>67.911004504000005</v>
      </c>
      <c r="BD31" s="338">
        <v>191.64024731999999</v>
      </c>
      <c r="BE31" s="338">
        <v>305.08934875</v>
      </c>
      <c r="BF31" s="338">
        <v>260.28885750000001</v>
      </c>
      <c r="BG31" s="338">
        <v>93.003068550999998</v>
      </c>
      <c r="BH31" s="338">
        <v>9.5824824116999991</v>
      </c>
      <c r="BI31" s="338">
        <v>0.28651067321000001</v>
      </c>
      <c r="BJ31" s="338">
        <v>0</v>
      </c>
      <c r="BK31" s="338">
        <v>0</v>
      </c>
      <c r="BL31" s="338">
        <v>0</v>
      </c>
      <c r="BM31" s="338">
        <v>2.9996046000000001</v>
      </c>
      <c r="BN31" s="338">
        <v>6.9493506679000001</v>
      </c>
      <c r="BO31" s="338">
        <v>66.204331836999998</v>
      </c>
      <c r="BP31" s="338">
        <v>190.76825830999999</v>
      </c>
      <c r="BQ31" s="338">
        <v>304.96772492000002</v>
      </c>
      <c r="BR31" s="338">
        <v>260.16484944000001</v>
      </c>
      <c r="BS31" s="338">
        <v>92.935193548000001</v>
      </c>
      <c r="BT31" s="338">
        <v>9.5712171659000003</v>
      </c>
      <c r="BU31" s="338">
        <v>0.28623108785000001</v>
      </c>
      <c r="BV31" s="338">
        <v>0</v>
      </c>
    </row>
    <row r="32" spans="1:74" ht="11.1" customHeight="1" x14ac:dyDescent="0.2">
      <c r="A32" s="9" t="s">
        <v>349</v>
      </c>
      <c r="B32" s="212" t="s">
        <v>602</v>
      </c>
      <c r="C32" s="275">
        <v>20.269492661000001</v>
      </c>
      <c r="D32" s="275">
        <v>44.695446881000002</v>
      </c>
      <c r="E32" s="275">
        <v>42.565541519999996</v>
      </c>
      <c r="F32" s="275">
        <v>82.672507753999994</v>
      </c>
      <c r="G32" s="275">
        <v>209.64697115999999</v>
      </c>
      <c r="H32" s="275">
        <v>350.86923116000003</v>
      </c>
      <c r="I32" s="275">
        <v>400.23836925000001</v>
      </c>
      <c r="J32" s="275">
        <v>381.99084312999997</v>
      </c>
      <c r="K32" s="275">
        <v>280.33533698000002</v>
      </c>
      <c r="L32" s="275">
        <v>126.75049816000001</v>
      </c>
      <c r="M32" s="275">
        <v>31.475357313</v>
      </c>
      <c r="N32" s="275">
        <v>36.119087884000002</v>
      </c>
      <c r="O32" s="275">
        <v>33.659692137999997</v>
      </c>
      <c r="P32" s="275">
        <v>18.883121473999999</v>
      </c>
      <c r="Q32" s="275">
        <v>84.174618777999996</v>
      </c>
      <c r="R32" s="275">
        <v>130.67782199999999</v>
      </c>
      <c r="S32" s="275">
        <v>242.09447155999999</v>
      </c>
      <c r="T32" s="275">
        <v>394.26089008000002</v>
      </c>
      <c r="U32" s="275">
        <v>456.11755757999998</v>
      </c>
      <c r="V32" s="275">
        <v>410.71197555999998</v>
      </c>
      <c r="W32" s="275">
        <v>295.83714529999997</v>
      </c>
      <c r="X32" s="275">
        <v>135.20637667</v>
      </c>
      <c r="Y32" s="275">
        <v>103.08771929</v>
      </c>
      <c r="Z32" s="275">
        <v>100.11018942</v>
      </c>
      <c r="AA32" s="275">
        <v>24.864989484999999</v>
      </c>
      <c r="AB32" s="275">
        <v>23.518291541</v>
      </c>
      <c r="AC32" s="275">
        <v>89.116183934999995</v>
      </c>
      <c r="AD32" s="275">
        <v>87.168427854000001</v>
      </c>
      <c r="AE32" s="275">
        <v>185.15513788999999</v>
      </c>
      <c r="AF32" s="275">
        <v>379.11807501999999</v>
      </c>
      <c r="AG32" s="275">
        <v>509.27637417</v>
      </c>
      <c r="AH32" s="275">
        <v>483.89055533999999</v>
      </c>
      <c r="AI32" s="275">
        <v>352.05405421</v>
      </c>
      <c r="AJ32" s="275">
        <v>156.49350183000001</v>
      </c>
      <c r="AK32" s="275">
        <v>56.071634930000002</v>
      </c>
      <c r="AL32" s="275">
        <v>65.355672490000003</v>
      </c>
      <c r="AM32" s="275">
        <v>49.986159131000001</v>
      </c>
      <c r="AN32" s="275">
        <v>54.207444989000003</v>
      </c>
      <c r="AO32" s="275">
        <v>55.264460075999999</v>
      </c>
      <c r="AP32" s="275">
        <v>123.60247283</v>
      </c>
      <c r="AQ32" s="275">
        <v>211.00552823999999</v>
      </c>
      <c r="AR32" s="275">
        <v>336.31046751000002</v>
      </c>
      <c r="AS32" s="275">
        <v>469.20998546999999</v>
      </c>
      <c r="AT32" s="275">
        <v>406.59096074000001</v>
      </c>
      <c r="AU32" s="275">
        <v>281.15788451999998</v>
      </c>
      <c r="AV32" s="275">
        <v>158.40927884000001</v>
      </c>
      <c r="AW32" s="275">
        <v>65.785237878000004</v>
      </c>
      <c r="AX32" s="275">
        <v>38.218324387000003</v>
      </c>
      <c r="AY32" s="275">
        <v>20.335660166</v>
      </c>
      <c r="AZ32" s="275">
        <v>80.519137795999995</v>
      </c>
      <c r="BA32" s="275">
        <v>48.488332395</v>
      </c>
      <c r="BB32" s="338">
        <v>88.090085981000001</v>
      </c>
      <c r="BC32" s="338">
        <v>210.05890905999999</v>
      </c>
      <c r="BD32" s="338">
        <v>357.66273831000001</v>
      </c>
      <c r="BE32" s="338">
        <v>451.23561594</v>
      </c>
      <c r="BF32" s="338">
        <v>425.58552322000003</v>
      </c>
      <c r="BG32" s="338">
        <v>277.12776065000003</v>
      </c>
      <c r="BH32" s="338">
        <v>133.34195485999999</v>
      </c>
      <c r="BI32" s="338">
        <v>57.89542016</v>
      </c>
      <c r="BJ32" s="338">
        <v>32.799411237000001</v>
      </c>
      <c r="BK32" s="338">
        <v>29.434689245000001</v>
      </c>
      <c r="BL32" s="338">
        <v>31.925295480999999</v>
      </c>
      <c r="BM32" s="338">
        <v>52.874409892000003</v>
      </c>
      <c r="BN32" s="338">
        <v>79.477031342000004</v>
      </c>
      <c r="BO32" s="338">
        <v>205.77420391999999</v>
      </c>
      <c r="BP32" s="338">
        <v>362.26513798000002</v>
      </c>
      <c r="BQ32" s="338">
        <v>451.47249550999999</v>
      </c>
      <c r="BR32" s="338">
        <v>425.86160771999999</v>
      </c>
      <c r="BS32" s="338">
        <v>277.50785773000001</v>
      </c>
      <c r="BT32" s="338">
        <v>133.65929037999999</v>
      </c>
      <c r="BU32" s="338">
        <v>58.061609421</v>
      </c>
      <c r="BV32" s="338">
        <v>32.894046475000003</v>
      </c>
    </row>
    <row r="33" spans="1:74" ht="11.1" customHeight="1" x14ac:dyDescent="0.2">
      <c r="A33" s="9" t="s">
        <v>44</v>
      </c>
      <c r="B33" s="212" t="s">
        <v>572</v>
      </c>
      <c r="C33" s="275">
        <v>0.25785399050000002</v>
      </c>
      <c r="D33" s="275">
        <v>1.4106308540000001</v>
      </c>
      <c r="E33" s="275">
        <v>4.5873962669999999</v>
      </c>
      <c r="F33" s="275">
        <v>26.144123803999999</v>
      </c>
      <c r="G33" s="275">
        <v>147.32826843000001</v>
      </c>
      <c r="H33" s="275">
        <v>329.10814348000002</v>
      </c>
      <c r="I33" s="275">
        <v>307.32800251999998</v>
      </c>
      <c r="J33" s="275">
        <v>375.40708645000001</v>
      </c>
      <c r="K33" s="275">
        <v>236.46144545999999</v>
      </c>
      <c r="L33" s="275">
        <v>60.676959297000003</v>
      </c>
      <c r="M33" s="275">
        <v>0.41630645593999999</v>
      </c>
      <c r="N33" s="275">
        <v>3.8057815459</v>
      </c>
      <c r="O33" s="275">
        <v>2.5564807756999999</v>
      </c>
      <c r="P33" s="275">
        <v>0</v>
      </c>
      <c r="Q33" s="275">
        <v>20.598083080999999</v>
      </c>
      <c r="R33" s="275">
        <v>52.138418745000003</v>
      </c>
      <c r="S33" s="275">
        <v>174.78900388</v>
      </c>
      <c r="T33" s="275">
        <v>352.51954226999999</v>
      </c>
      <c r="U33" s="275">
        <v>442.38899631999999</v>
      </c>
      <c r="V33" s="275">
        <v>339.31430614999999</v>
      </c>
      <c r="W33" s="275">
        <v>235.06795113999999</v>
      </c>
      <c r="X33" s="275">
        <v>58.747324607000003</v>
      </c>
      <c r="Y33" s="275">
        <v>16.048852415999999</v>
      </c>
      <c r="Z33" s="275">
        <v>23.677755272999999</v>
      </c>
      <c r="AA33" s="275">
        <v>2.1332506922999999</v>
      </c>
      <c r="AB33" s="275">
        <v>3.4357732862999999</v>
      </c>
      <c r="AC33" s="275">
        <v>36.052875348000001</v>
      </c>
      <c r="AD33" s="275">
        <v>37.177037165000002</v>
      </c>
      <c r="AE33" s="275">
        <v>124.288512</v>
      </c>
      <c r="AF33" s="275">
        <v>371.00722816000001</v>
      </c>
      <c r="AG33" s="275">
        <v>472.84697274000001</v>
      </c>
      <c r="AH33" s="275">
        <v>459.99017235999997</v>
      </c>
      <c r="AI33" s="275">
        <v>320.72595861999997</v>
      </c>
      <c r="AJ33" s="275">
        <v>113.37041762</v>
      </c>
      <c r="AK33" s="275">
        <v>11.882630872</v>
      </c>
      <c r="AL33" s="275">
        <v>3.8795282048000002</v>
      </c>
      <c r="AM33" s="275">
        <v>19.573029855000001</v>
      </c>
      <c r="AN33" s="275">
        <v>17.853442124000001</v>
      </c>
      <c r="AO33" s="275">
        <v>27.671113211000002</v>
      </c>
      <c r="AP33" s="275">
        <v>74.087912888999995</v>
      </c>
      <c r="AQ33" s="275">
        <v>135.71263780999999</v>
      </c>
      <c r="AR33" s="275">
        <v>270.58646175000001</v>
      </c>
      <c r="AS33" s="275">
        <v>429.54155499000001</v>
      </c>
      <c r="AT33" s="275">
        <v>339.36691523000002</v>
      </c>
      <c r="AU33" s="275">
        <v>193.97807408</v>
      </c>
      <c r="AV33" s="275">
        <v>65.812627165999999</v>
      </c>
      <c r="AW33" s="275">
        <v>6.3558639480999997</v>
      </c>
      <c r="AX33" s="275">
        <v>1.5494363834</v>
      </c>
      <c r="AY33" s="275">
        <v>0.82425805327000001</v>
      </c>
      <c r="AZ33" s="275">
        <v>20.839238605999999</v>
      </c>
      <c r="BA33" s="275">
        <v>0</v>
      </c>
      <c r="BB33" s="338">
        <v>39.340358623999997</v>
      </c>
      <c r="BC33" s="338">
        <v>161.77540094</v>
      </c>
      <c r="BD33" s="338">
        <v>318.52589995</v>
      </c>
      <c r="BE33" s="338">
        <v>422.25261375000002</v>
      </c>
      <c r="BF33" s="338">
        <v>401.61552234999999</v>
      </c>
      <c r="BG33" s="338">
        <v>218.37191726</v>
      </c>
      <c r="BH33" s="338">
        <v>54.453879608000001</v>
      </c>
      <c r="BI33" s="338">
        <v>6.8787154022000001</v>
      </c>
      <c r="BJ33" s="338">
        <v>2.2117141718000002</v>
      </c>
      <c r="BK33" s="338">
        <v>4.9555518520000001</v>
      </c>
      <c r="BL33" s="338">
        <v>3.4444462527000002</v>
      </c>
      <c r="BM33" s="338">
        <v>18.085707299999999</v>
      </c>
      <c r="BN33" s="338">
        <v>34.792381417000001</v>
      </c>
      <c r="BO33" s="338">
        <v>161.12947285999999</v>
      </c>
      <c r="BP33" s="338">
        <v>328.50281916</v>
      </c>
      <c r="BQ33" s="338">
        <v>422.17361463999998</v>
      </c>
      <c r="BR33" s="338">
        <v>401.52903801999997</v>
      </c>
      <c r="BS33" s="338">
        <v>218.27462986</v>
      </c>
      <c r="BT33" s="338">
        <v>54.411181952</v>
      </c>
      <c r="BU33" s="338">
        <v>6.8693325330999997</v>
      </c>
      <c r="BV33" s="338">
        <v>2.2071232172999999</v>
      </c>
    </row>
    <row r="34" spans="1:74" ht="11.1" customHeight="1" x14ac:dyDescent="0.2">
      <c r="A34" s="9" t="s">
        <v>45</v>
      </c>
      <c r="B34" s="212" t="s">
        <v>573</v>
      </c>
      <c r="C34" s="275">
        <v>4.8079855050000004</v>
      </c>
      <c r="D34" s="275">
        <v>8.3380042145999997</v>
      </c>
      <c r="E34" s="275">
        <v>21.977867845999999</v>
      </c>
      <c r="F34" s="275">
        <v>96.209273480999997</v>
      </c>
      <c r="G34" s="275">
        <v>226.03058052</v>
      </c>
      <c r="H34" s="275">
        <v>457.15449732000002</v>
      </c>
      <c r="I34" s="275">
        <v>502.39774104000003</v>
      </c>
      <c r="J34" s="275">
        <v>556.51833684999997</v>
      </c>
      <c r="K34" s="275">
        <v>380.19433763000001</v>
      </c>
      <c r="L34" s="275">
        <v>195.50525589</v>
      </c>
      <c r="M34" s="275">
        <v>10.215755478</v>
      </c>
      <c r="N34" s="275">
        <v>14.591896096999999</v>
      </c>
      <c r="O34" s="275">
        <v>5.3169748197000004</v>
      </c>
      <c r="P34" s="275">
        <v>5.6426158053000002</v>
      </c>
      <c r="Q34" s="275">
        <v>39.123352429000001</v>
      </c>
      <c r="R34" s="275">
        <v>141.29054751000001</v>
      </c>
      <c r="S34" s="275">
        <v>260.41932951000001</v>
      </c>
      <c r="T34" s="275">
        <v>452.88852599000001</v>
      </c>
      <c r="U34" s="275">
        <v>585.83016880000002</v>
      </c>
      <c r="V34" s="275">
        <v>561.18706689999999</v>
      </c>
      <c r="W34" s="275">
        <v>423.86538982000002</v>
      </c>
      <c r="X34" s="275">
        <v>188.02337105999999</v>
      </c>
      <c r="Y34" s="275">
        <v>51.623099555000003</v>
      </c>
      <c r="Z34" s="275">
        <v>25.311730935</v>
      </c>
      <c r="AA34" s="275">
        <v>9.3170164826999997</v>
      </c>
      <c r="AB34" s="275">
        <v>25.486543477000001</v>
      </c>
      <c r="AC34" s="275">
        <v>86.038811503999995</v>
      </c>
      <c r="AD34" s="275">
        <v>122.66990102</v>
      </c>
      <c r="AE34" s="275">
        <v>238.03354468000001</v>
      </c>
      <c r="AF34" s="275">
        <v>475.27432607999998</v>
      </c>
      <c r="AG34" s="275">
        <v>619.45434203000002</v>
      </c>
      <c r="AH34" s="275">
        <v>547.04942936999998</v>
      </c>
      <c r="AI34" s="275">
        <v>429.32242257000001</v>
      </c>
      <c r="AJ34" s="275">
        <v>232.53832287</v>
      </c>
      <c r="AK34" s="275">
        <v>79.809133661999994</v>
      </c>
      <c r="AL34" s="275">
        <v>16.750846363000001</v>
      </c>
      <c r="AM34" s="275">
        <v>35.067487669999998</v>
      </c>
      <c r="AN34" s="275">
        <v>66.197397491000004</v>
      </c>
      <c r="AO34" s="275">
        <v>111.5631377</v>
      </c>
      <c r="AP34" s="275">
        <v>141.22245441000001</v>
      </c>
      <c r="AQ34" s="275">
        <v>240.39102471000001</v>
      </c>
      <c r="AR34" s="275">
        <v>447.14554512000001</v>
      </c>
      <c r="AS34" s="275">
        <v>583.63271698999995</v>
      </c>
      <c r="AT34" s="275">
        <v>507.82879675999999</v>
      </c>
      <c r="AU34" s="275">
        <v>368.56390543999998</v>
      </c>
      <c r="AV34" s="275">
        <v>143.28687986</v>
      </c>
      <c r="AW34" s="275">
        <v>67.435006810999994</v>
      </c>
      <c r="AX34" s="275">
        <v>5.4284176786999998</v>
      </c>
      <c r="AY34" s="275">
        <v>4.4850142853000001</v>
      </c>
      <c r="AZ34" s="275">
        <v>32.586365784000002</v>
      </c>
      <c r="BA34" s="275">
        <v>61.803288897999998</v>
      </c>
      <c r="BB34" s="338">
        <v>134.01083014</v>
      </c>
      <c r="BC34" s="338">
        <v>313.32184417000002</v>
      </c>
      <c r="BD34" s="338">
        <v>473.78886172</v>
      </c>
      <c r="BE34" s="338">
        <v>570.38749655000004</v>
      </c>
      <c r="BF34" s="338">
        <v>564.11783148999996</v>
      </c>
      <c r="BG34" s="338">
        <v>366.55633181000002</v>
      </c>
      <c r="BH34" s="338">
        <v>147.74183343999999</v>
      </c>
      <c r="BI34" s="338">
        <v>41.842367965999998</v>
      </c>
      <c r="BJ34" s="338">
        <v>10.400141376000001</v>
      </c>
      <c r="BK34" s="338">
        <v>15.906723864</v>
      </c>
      <c r="BL34" s="338">
        <v>19.901075724999998</v>
      </c>
      <c r="BM34" s="338">
        <v>57.536526672999997</v>
      </c>
      <c r="BN34" s="338">
        <v>115.63376116000001</v>
      </c>
      <c r="BO34" s="338">
        <v>293.38174549000001</v>
      </c>
      <c r="BP34" s="338">
        <v>460.27454755000002</v>
      </c>
      <c r="BQ34" s="338">
        <v>570.52646732000005</v>
      </c>
      <c r="BR34" s="338">
        <v>564.27073057999996</v>
      </c>
      <c r="BS34" s="338">
        <v>366.71431439999998</v>
      </c>
      <c r="BT34" s="338">
        <v>147.87845801</v>
      </c>
      <c r="BU34" s="338">
        <v>41.897334401999998</v>
      </c>
      <c r="BV34" s="338">
        <v>10.409715972000001</v>
      </c>
    </row>
    <row r="35" spans="1:74" ht="11.1" customHeight="1" x14ac:dyDescent="0.2">
      <c r="A35" s="9" t="s">
        <v>48</v>
      </c>
      <c r="B35" s="212" t="s">
        <v>574</v>
      </c>
      <c r="C35" s="275">
        <v>3.0955248212000002</v>
      </c>
      <c r="D35" s="275">
        <v>7.2309903569999996</v>
      </c>
      <c r="E35" s="275">
        <v>20.246858579000001</v>
      </c>
      <c r="F35" s="275">
        <v>47.080351090999997</v>
      </c>
      <c r="G35" s="275">
        <v>118.90195727</v>
      </c>
      <c r="H35" s="275">
        <v>271.20435480999998</v>
      </c>
      <c r="I35" s="275">
        <v>391.16056309999999</v>
      </c>
      <c r="J35" s="275">
        <v>271.69810968000002</v>
      </c>
      <c r="K35" s="275">
        <v>205.16046236</v>
      </c>
      <c r="L35" s="275">
        <v>85.352139996999995</v>
      </c>
      <c r="M35" s="275">
        <v>8.6867334267</v>
      </c>
      <c r="N35" s="275">
        <v>0</v>
      </c>
      <c r="O35" s="275">
        <v>1.6507669423</v>
      </c>
      <c r="P35" s="275">
        <v>10.997741817</v>
      </c>
      <c r="Q35" s="275">
        <v>31.874664658</v>
      </c>
      <c r="R35" s="275">
        <v>40.264607394000002</v>
      </c>
      <c r="S35" s="275">
        <v>75.152923716999993</v>
      </c>
      <c r="T35" s="275">
        <v>313.20056799999998</v>
      </c>
      <c r="U35" s="275">
        <v>325.16254536999998</v>
      </c>
      <c r="V35" s="275">
        <v>361.60255043000001</v>
      </c>
      <c r="W35" s="275">
        <v>231.14384036000001</v>
      </c>
      <c r="X35" s="275">
        <v>83.877428870000003</v>
      </c>
      <c r="Y35" s="275">
        <v>2.9006715192999999</v>
      </c>
      <c r="Z35" s="275">
        <v>0</v>
      </c>
      <c r="AA35" s="275">
        <v>0</v>
      </c>
      <c r="AB35" s="275">
        <v>10.06704229</v>
      </c>
      <c r="AC35" s="275">
        <v>24.103368329999999</v>
      </c>
      <c r="AD35" s="275">
        <v>41.886432974000002</v>
      </c>
      <c r="AE35" s="275">
        <v>90.161431683999993</v>
      </c>
      <c r="AF35" s="275">
        <v>331.01370119000001</v>
      </c>
      <c r="AG35" s="275">
        <v>407.63020971999998</v>
      </c>
      <c r="AH35" s="275">
        <v>305.28829203999999</v>
      </c>
      <c r="AI35" s="275">
        <v>173.31711419999999</v>
      </c>
      <c r="AJ35" s="275">
        <v>99.011217694999999</v>
      </c>
      <c r="AK35" s="275">
        <v>13.720064966000001</v>
      </c>
      <c r="AL35" s="275">
        <v>0</v>
      </c>
      <c r="AM35" s="275">
        <v>0</v>
      </c>
      <c r="AN35" s="275">
        <v>4.9750757717000003</v>
      </c>
      <c r="AO35" s="275">
        <v>31.612083823999999</v>
      </c>
      <c r="AP35" s="275">
        <v>50.336770731000001</v>
      </c>
      <c r="AQ35" s="275">
        <v>109.31475205</v>
      </c>
      <c r="AR35" s="275">
        <v>307.44328788000001</v>
      </c>
      <c r="AS35" s="275">
        <v>412.05982341999999</v>
      </c>
      <c r="AT35" s="275">
        <v>329.10800032999998</v>
      </c>
      <c r="AU35" s="275">
        <v>177.63391858</v>
      </c>
      <c r="AV35" s="275">
        <v>88.68445912</v>
      </c>
      <c r="AW35" s="275">
        <v>28.729622513999999</v>
      </c>
      <c r="AX35" s="275">
        <v>1.1624689277</v>
      </c>
      <c r="AY35" s="275">
        <v>4.5249056313000002</v>
      </c>
      <c r="AZ35" s="275">
        <v>2.6160231227000001</v>
      </c>
      <c r="BA35" s="275">
        <v>0</v>
      </c>
      <c r="BB35" s="338">
        <v>45.723405788000001</v>
      </c>
      <c r="BC35" s="338">
        <v>128.88872549000001</v>
      </c>
      <c r="BD35" s="338">
        <v>267.69664461000002</v>
      </c>
      <c r="BE35" s="338">
        <v>388.64785444</v>
      </c>
      <c r="BF35" s="338">
        <v>342.42875394999999</v>
      </c>
      <c r="BG35" s="338">
        <v>202.21662560999999</v>
      </c>
      <c r="BH35" s="338">
        <v>67.363238447000001</v>
      </c>
      <c r="BI35" s="338">
        <v>8.3542392389</v>
      </c>
      <c r="BJ35" s="338">
        <v>0.29097881249000002</v>
      </c>
      <c r="BK35" s="338">
        <v>1.3319201228999999</v>
      </c>
      <c r="BL35" s="338">
        <v>3.7421417530999999</v>
      </c>
      <c r="BM35" s="338">
        <v>13.515003074999999</v>
      </c>
      <c r="BN35" s="338">
        <v>41.655076618000002</v>
      </c>
      <c r="BO35" s="338">
        <v>120.6799482</v>
      </c>
      <c r="BP35" s="338">
        <v>250.32680397999999</v>
      </c>
      <c r="BQ35" s="338">
        <v>388.92177128999998</v>
      </c>
      <c r="BR35" s="338">
        <v>342.70097242000003</v>
      </c>
      <c r="BS35" s="338">
        <v>202.43211689</v>
      </c>
      <c r="BT35" s="338">
        <v>67.461517542999999</v>
      </c>
      <c r="BU35" s="338">
        <v>8.3677741434000001</v>
      </c>
      <c r="BV35" s="338">
        <v>0.29147285579999999</v>
      </c>
    </row>
    <row r="36" spans="1:74" ht="11.1" customHeight="1" x14ac:dyDescent="0.2">
      <c r="A36" s="9" t="s">
        <v>49</v>
      </c>
      <c r="B36" s="212" t="s">
        <v>575</v>
      </c>
      <c r="C36" s="275">
        <v>14.056384639999999</v>
      </c>
      <c r="D36" s="275">
        <v>9.6515217508000006</v>
      </c>
      <c r="E36" s="275">
        <v>15.502602016000001</v>
      </c>
      <c r="F36" s="275">
        <v>25.850793485000001</v>
      </c>
      <c r="G36" s="275">
        <v>72.134767945999997</v>
      </c>
      <c r="H36" s="275">
        <v>127.32917104000001</v>
      </c>
      <c r="I36" s="275">
        <v>274.13048808999997</v>
      </c>
      <c r="J36" s="275">
        <v>228.21476122000001</v>
      </c>
      <c r="K36" s="275">
        <v>189.91952857999999</v>
      </c>
      <c r="L36" s="275">
        <v>85.914161746000005</v>
      </c>
      <c r="M36" s="275">
        <v>18.681653596</v>
      </c>
      <c r="N36" s="275">
        <v>7.4741941104</v>
      </c>
      <c r="O36" s="275">
        <v>10.21851614</v>
      </c>
      <c r="P36" s="275">
        <v>12.770610853000001</v>
      </c>
      <c r="Q36" s="275">
        <v>26.769138797</v>
      </c>
      <c r="R36" s="275">
        <v>22.628807626</v>
      </c>
      <c r="S36" s="275">
        <v>27.635132651999999</v>
      </c>
      <c r="T36" s="275">
        <v>175.59176711000001</v>
      </c>
      <c r="U36" s="275">
        <v>218.36586815999999</v>
      </c>
      <c r="V36" s="275">
        <v>260.83571596000002</v>
      </c>
      <c r="W36" s="275">
        <v>193.19813995000001</v>
      </c>
      <c r="X36" s="275">
        <v>97.088920451000007</v>
      </c>
      <c r="Y36" s="275">
        <v>12.18536068</v>
      </c>
      <c r="Z36" s="275">
        <v>10.415056545000001</v>
      </c>
      <c r="AA36" s="275">
        <v>7.7794860844000002</v>
      </c>
      <c r="AB36" s="275">
        <v>15.026928982999999</v>
      </c>
      <c r="AC36" s="275">
        <v>12.640498303999999</v>
      </c>
      <c r="AD36" s="275">
        <v>26.812997024000001</v>
      </c>
      <c r="AE36" s="275">
        <v>36.796153979000003</v>
      </c>
      <c r="AF36" s="275">
        <v>165.75906092</v>
      </c>
      <c r="AG36" s="275">
        <v>235.72647864999999</v>
      </c>
      <c r="AH36" s="275">
        <v>233.95433019000001</v>
      </c>
      <c r="AI36" s="275">
        <v>122.26154961</v>
      </c>
      <c r="AJ36" s="275">
        <v>47.082550746999999</v>
      </c>
      <c r="AK36" s="275">
        <v>17.123550602000002</v>
      </c>
      <c r="AL36" s="275">
        <v>7.9905191103000002</v>
      </c>
      <c r="AM36" s="275">
        <v>6.9900025967000001</v>
      </c>
      <c r="AN36" s="275">
        <v>6.5819670794</v>
      </c>
      <c r="AO36" s="275">
        <v>16.715221423999999</v>
      </c>
      <c r="AP36" s="275">
        <v>25.626300848</v>
      </c>
      <c r="AQ36" s="275">
        <v>45.683628055</v>
      </c>
      <c r="AR36" s="275">
        <v>149.13561623000001</v>
      </c>
      <c r="AS36" s="275">
        <v>283.46271589000003</v>
      </c>
      <c r="AT36" s="275">
        <v>280.04487413999999</v>
      </c>
      <c r="AU36" s="275">
        <v>136.31242086</v>
      </c>
      <c r="AV36" s="275">
        <v>67.774773468999996</v>
      </c>
      <c r="AW36" s="275">
        <v>20.612680773000001</v>
      </c>
      <c r="AX36" s="275">
        <v>9.6973739621000004</v>
      </c>
      <c r="AY36" s="275">
        <v>15.000950035000001</v>
      </c>
      <c r="AZ36" s="275">
        <v>7.5431913624</v>
      </c>
      <c r="BA36" s="275">
        <v>9.4284906705000004</v>
      </c>
      <c r="BB36" s="338">
        <v>18.631164734999999</v>
      </c>
      <c r="BC36" s="338">
        <v>46.290846324999997</v>
      </c>
      <c r="BD36" s="338">
        <v>104.24678743</v>
      </c>
      <c r="BE36" s="338">
        <v>224.68867642999999</v>
      </c>
      <c r="BF36" s="338">
        <v>219.48013644</v>
      </c>
      <c r="BG36" s="338">
        <v>135.00072481999999</v>
      </c>
      <c r="BH36" s="338">
        <v>38.615126070999999</v>
      </c>
      <c r="BI36" s="338">
        <v>11.619327832</v>
      </c>
      <c r="BJ36" s="338">
        <v>7.9481643020000003</v>
      </c>
      <c r="BK36" s="338">
        <v>8.4353006277000002</v>
      </c>
      <c r="BL36" s="338">
        <v>7.9514822642</v>
      </c>
      <c r="BM36" s="338">
        <v>11.594375754</v>
      </c>
      <c r="BN36" s="338">
        <v>18.561107710999998</v>
      </c>
      <c r="BO36" s="338">
        <v>45.449145766999997</v>
      </c>
      <c r="BP36" s="338">
        <v>100.56308086999999</v>
      </c>
      <c r="BQ36" s="338">
        <v>224.51010398</v>
      </c>
      <c r="BR36" s="338">
        <v>219.30784746</v>
      </c>
      <c r="BS36" s="338">
        <v>134.85289130999999</v>
      </c>
      <c r="BT36" s="338">
        <v>38.534513570999998</v>
      </c>
      <c r="BU36" s="338">
        <v>11.570599816</v>
      </c>
      <c r="BV36" s="338">
        <v>7.9060764320999999</v>
      </c>
    </row>
    <row r="37" spans="1:74" ht="11.1" customHeight="1" x14ac:dyDescent="0.2">
      <c r="A37" s="9" t="s">
        <v>708</v>
      </c>
      <c r="B37" s="212" t="s">
        <v>603</v>
      </c>
      <c r="C37" s="275">
        <v>7.0752924816</v>
      </c>
      <c r="D37" s="275">
        <v>11.939349356999999</v>
      </c>
      <c r="E37" s="275">
        <v>15.253094367999999</v>
      </c>
      <c r="F37" s="275">
        <v>37.298187288999998</v>
      </c>
      <c r="G37" s="275">
        <v>113.32506681</v>
      </c>
      <c r="H37" s="275">
        <v>242.64073789</v>
      </c>
      <c r="I37" s="275">
        <v>300.73014228</v>
      </c>
      <c r="J37" s="275">
        <v>291.89519597999998</v>
      </c>
      <c r="K37" s="275">
        <v>182.66603685000001</v>
      </c>
      <c r="L37" s="275">
        <v>74.237480160999993</v>
      </c>
      <c r="M37" s="275">
        <v>11.123625826</v>
      </c>
      <c r="N37" s="275">
        <v>10.310241417</v>
      </c>
      <c r="O37" s="275">
        <v>9.2002683700999999</v>
      </c>
      <c r="P37" s="275">
        <v>7.2835520673999996</v>
      </c>
      <c r="Q37" s="275">
        <v>29.404568047000001</v>
      </c>
      <c r="R37" s="275">
        <v>53.294944319000003</v>
      </c>
      <c r="S37" s="275">
        <v>125.90188266</v>
      </c>
      <c r="T37" s="275">
        <v>255.02621891000001</v>
      </c>
      <c r="U37" s="275">
        <v>336.08078022000001</v>
      </c>
      <c r="V37" s="275">
        <v>315.23670379999999</v>
      </c>
      <c r="W37" s="275">
        <v>223.25642159</v>
      </c>
      <c r="X37" s="275">
        <v>77.022171849000003</v>
      </c>
      <c r="Y37" s="275">
        <v>29.781677134999999</v>
      </c>
      <c r="Z37" s="275">
        <v>26.279411982999999</v>
      </c>
      <c r="AA37" s="275">
        <v>7.4435868694999998</v>
      </c>
      <c r="AB37" s="275">
        <v>11.156961473000001</v>
      </c>
      <c r="AC37" s="275">
        <v>35.196851395000003</v>
      </c>
      <c r="AD37" s="275">
        <v>42.468016875000004</v>
      </c>
      <c r="AE37" s="275">
        <v>97.462455453000004</v>
      </c>
      <c r="AF37" s="275">
        <v>270.73293640000003</v>
      </c>
      <c r="AG37" s="275">
        <v>383.63159651000001</v>
      </c>
      <c r="AH37" s="275">
        <v>361.91261495999998</v>
      </c>
      <c r="AI37" s="275">
        <v>219.17431984000001</v>
      </c>
      <c r="AJ37" s="275">
        <v>86.384993355000006</v>
      </c>
      <c r="AK37" s="275">
        <v>25.519194015</v>
      </c>
      <c r="AL37" s="275">
        <v>16.54483037</v>
      </c>
      <c r="AM37" s="275">
        <v>16.496935131000001</v>
      </c>
      <c r="AN37" s="275">
        <v>21.586106202</v>
      </c>
      <c r="AO37" s="275">
        <v>31.784003941000002</v>
      </c>
      <c r="AP37" s="275">
        <v>56.056477899999997</v>
      </c>
      <c r="AQ37" s="275">
        <v>105.40694723999999</v>
      </c>
      <c r="AR37" s="275">
        <v>241.10752586999999</v>
      </c>
      <c r="AS37" s="275">
        <v>362.90128981999999</v>
      </c>
      <c r="AT37" s="275">
        <v>291.56210930999998</v>
      </c>
      <c r="AU37" s="275">
        <v>183.75078732</v>
      </c>
      <c r="AV37" s="275">
        <v>77.059804592999996</v>
      </c>
      <c r="AW37" s="275">
        <v>27.257697631999999</v>
      </c>
      <c r="AX37" s="275">
        <v>10.040932356000001</v>
      </c>
      <c r="AY37" s="275">
        <v>7.4410569021999997</v>
      </c>
      <c r="AZ37" s="275">
        <v>22.694913372999999</v>
      </c>
      <c r="BA37" s="275">
        <v>18.807386137000002</v>
      </c>
      <c r="BB37" s="338">
        <v>43.639522440999997</v>
      </c>
      <c r="BC37" s="338">
        <v>123.55455662999999</v>
      </c>
      <c r="BD37" s="338">
        <v>240.1499278</v>
      </c>
      <c r="BE37" s="338">
        <v>348.49729205</v>
      </c>
      <c r="BF37" s="338">
        <v>322.35209526</v>
      </c>
      <c r="BG37" s="338">
        <v>175.00083893999999</v>
      </c>
      <c r="BH37" s="338">
        <v>61.569983057000002</v>
      </c>
      <c r="BI37" s="338">
        <v>19.674462508000001</v>
      </c>
      <c r="BJ37" s="338">
        <v>9.2893849517000007</v>
      </c>
      <c r="BK37" s="338">
        <v>9.6167737540000005</v>
      </c>
      <c r="BL37" s="338">
        <v>10.624183051999999</v>
      </c>
      <c r="BM37" s="338">
        <v>21.903785874</v>
      </c>
      <c r="BN37" s="338">
        <v>39.089586599</v>
      </c>
      <c r="BO37" s="338">
        <v>119.17366924</v>
      </c>
      <c r="BP37" s="338">
        <v>238.21641675999999</v>
      </c>
      <c r="BQ37" s="338">
        <v>348.89544635999999</v>
      </c>
      <c r="BR37" s="338">
        <v>322.79005833999997</v>
      </c>
      <c r="BS37" s="338">
        <v>175.4628888</v>
      </c>
      <c r="BT37" s="338">
        <v>61.837445854999999</v>
      </c>
      <c r="BU37" s="338">
        <v>19.773190128</v>
      </c>
      <c r="BV37" s="338">
        <v>9.3298731870000005</v>
      </c>
    </row>
    <row r="38" spans="1:74" ht="11.1" customHeight="1" x14ac:dyDescent="0.2">
      <c r="A38" s="9"/>
      <c r="B38" s="193" t="s">
        <v>170</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339"/>
      <c r="BC38" s="339"/>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157</v>
      </c>
      <c r="B39" s="212" t="s">
        <v>568</v>
      </c>
      <c r="C39" s="257">
        <v>0</v>
      </c>
      <c r="D39" s="257">
        <v>0</v>
      </c>
      <c r="E39" s="257">
        <v>0</v>
      </c>
      <c r="F39" s="257">
        <v>0</v>
      </c>
      <c r="G39" s="257">
        <v>9.3809864518000001</v>
      </c>
      <c r="H39" s="257">
        <v>73.374580928</v>
      </c>
      <c r="I39" s="257">
        <v>218.47334746000001</v>
      </c>
      <c r="J39" s="257">
        <v>162.36369422999999</v>
      </c>
      <c r="K39" s="257">
        <v>35.283133890999999</v>
      </c>
      <c r="L39" s="257">
        <v>0.71480182479999999</v>
      </c>
      <c r="M39" s="257">
        <v>0</v>
      </c>
      <c r="N39" s="257">
        <v>0</v>
      </c>
      <c r="O39" s="257">
        <v>0</v>
      </c>
      <c r="P39" s="257">
        <v>0</v>
      </c>
      <c r="Q39" s="257">
        <v>0</v>
      </c>
      <c r="R39" s="257">
        <v>0</v>
      </c>
      <c r="S39" s="257">
        <v>8.9542098048999996</v>
      </c>
      <c r="T39" s="257">
        <v>76.134013546999995</v>
      </c>
      <c r="U39" s="257">
        <v>224.63174559999999</v>
      </c>
      <c r="V39" s="257">
        <v>159.01015527000001</v>
      </c>
      <c r="W39" s="257">
        <v>35.355177509999997</v>
      </c>
      <c r="X39" s="257">
        <v>0.76371932732000003</v>
      </c>
      <c r="Y39" s="257">
        <v>0</v>
      </c>
      <c r="Z39" s="257">
        <v>0</v>
      </c>
      <c r="AA39" s="257">
        <v>0</v>
      </c>
      <c r="AB39" s="257">
        <v>0</v>
      </c>
      <c r="AC39" s="257">
        <v>0</v>
      </c>
      <c r="AD39" s="257">
        <v>0</v>
      </c>
      <c r="AE39" s="257">
        <v>12.043763865000001</v>
      </c>
      <c r="AF39" s="257">
        <v>68.953488598000007</v>
      </c>
      <c r="AG39" s="257">
        <v>223.73009440000001</v>
      </c>
      <c r="AH39" s="257">
        <v>157.22639432</v>
      </c>
      <c r="AI39" s="257">
        <v>37.856088694999997</v>
      </c>
      <c r="AJ39" s="257">
        <v>0.76371932732000003</v>
      </c>
      <c r="AK39" s="257">
        <v>0</v>
      </c>
      <c r="AL39" s="257">
        <v>0</v>
      </c>
      <c r="AM39" s="257">
        <v>0</v>
      </c>
      <c r="AN39" s="257">
        <v>0</v>
      </c>
      <c r="AO39" s="257">
        <v>0</v>
      </c>
      <c r="AP39" s="257">
        <v>0</v>
      </c>
      <c r="AQ39" s="257">
        <v>12.301791311000001</v>
      </c>
      <c r="AR39" s="257">
        <v>68.636674733000007</v>
      </c>
      <c r="AS39" s="257">
        <v>222.16321735</v>
      </c>
      <c r="AT39" s="257">
        <v>168.31558333999999</v>
      </c>
      <c r="AU39" s="257">
        <v>42.575273271</v>
      </c>
      <c r="AV39" s="257">
        <v>0.76371932732000003</v>
      </c>
      <c r="AW39" s="257">
        <v>0</v>
      </c>
      <c r="AX39" s="257">
        <v>0</v>
      </c>
      <c r="AY39" s="257">
        <v>0</v>
      </c>
      <c r="AZ39" s="257">
        <v>0</v>
      </c>
      <c r="BA39" s="257">
        <v>0</v>
      </c>
      <c r="BB39" s="341">
        <v>0</v>
      </c>
      <c r="BC39" s="341">
        <v>11.51619</v>
      </c>
      <c r="BD39" s="341">
        <v>69.408069999999995</v>
      </c>
      <c r="BE39" s="341">
        <v>222.5127</v>
      </c>
      <c r="BF39" s="341">
        <v>165.5908</v>
      </c>
      <c r="BG39" s="341">
        <v>45.141889999999997</v>
      </c>
      <c r="BH39" s="341">
        <v>1.1873279999999999</v>
      </c>
      <c r="BI39" s="341">
        <v>0</v>
      </c>
      <c r="BJ39" s="341">
        <v>0</v>
      </c>
      <c r="BK39" s="341">
        <v>0</v>
      </c>
      <c r="BL39" s="341">
        <v>0</v>
      </c>
      <c r="BM39" s="341">
        <v>0</v>
      </c>
      <c r="BN39" s="341">
        <v>0</v>
      </c>
      <c r="BO39" s="341">
        <v>12.42296</v>
      </c>
      <c r="BP39" s="341">
        <v>67.381450000000001</v>
      </c>
      <c r="BQ39" s="341">
        <v>220.49709999999999</v>
      </c>
      <c r="BR39" s="341">
        <v>172.86850000000001</v>
      </c>
      <c r="BS39" s="341">
        <v>45.203090000000003</v>
      </c>
      <c r="BT39" s="341">
        <v>1.3275650000000001</v>
      </c>
      <c r="BU39" s="341">
        <v>0</v>
      </c>
      <c r="BV39" s="341">
        <v>0</v>
      </c>
    </row>
    <row r="40" spans="1:74" ht="11.1" customHeight="1" x14ac:dyDescent="0.2">
      <c r="A40" s="9" t="s">
        <v>158</v>
      </c>
      <c r="B40" s="212" t="s">
        <v>601</v>
      </c>
      <c r="C40" s="257">
        <v>0</v>
      </c>
      <c r="D40" s="257">
        <v>0</v>
      </c>
      <c r="E40" s="257">
        <v>0.19775431190000001</v>
      </c>
      <c r="F40" s="257">
        <v>4.3027573663000002E-2</v>
      </c>
      <c r="G40" s="257">
        <v>31.647912220999999</v>
      </c>
      <c r="H40" s="257">
        <v>135.04105989999999</v>
      </c>
      <c r="I40" s="257">
        <v>273.97092644999998</v>
      </c>
      <c r="J40" s="257">
        <v>213.67550355</v>
      </c>
      <c r="K40" s="257">
        <v>70.298217489999999</v>
      </c>
      <c r="L40" s="257">
        <v>4.9939932090000001</v>
      </c>
      <c r="M40" s="257">
        <v>0</v>
      </c>
      <c r="N40" s="257">
        <v>0</v>
      </c>
      <c r="O40" s="257">
        <v>0</v>
      </c>
      <c r="P40" s="257">
        <v>0</v>
      </c>
      <c r="Q40" s="257">
        <v>0.19775431190000001</v>
      </c>
      <c r="R40" s="257">
        <v>4.3027573663000002E-2</v>
      </c>
      <c r="S40" s="257">
        <v>28.220573003999998</v>
      </c>
      <c r="T40" s="257">
        <v>139.42871756</v>
      </c>
      <c r="U40" s="257">
        <v>276.46132460000001</v>
      </c>
      <c r="V40" s="257">
        <v>211.30737612999999</v>
      </c>
      <c r="W40" s="257">
        <v>69.262341685999999</v>
      </c>
      <c r="X40" s="257">
        <v>5.4803848453999997</v>
      </c>
      <c r="Y40" s="257">
        <v>0</v>
      </c>
      <c r="Z40" s="257">
        <v>0</v>
      </c>
      <c r="AA40" s="257">
        <v>0</v>
      </c>
      <c r="AB40" s="257">
        <v>0</v>
      </c>
      <c r="AC40" s="257">
        <v>0.19775431190000001</v>
      </c>
      <c r="AD40" s="257">
        <v>4.3027573663000002E-2</v>
      </c>
      <c r="AE40" s="257">
        <v>35.158509377999998</v>
      </c>
      <c r="AF40" s="257">
        <v>132.48550846000001</v>
      </c>
      <c r="AG40" s="257">
        <v>272.74429657000002</v>
      </c>
      <c r="AH40" s="257">
        <v>205.01833346000001</v>
      </c>
      <c r="AI40" s="257">
        <v>70.729661577000002</v>
      </c>
      <c r="AJ40" s="257">
        <v>5.1711406015000003</v>
      </c>
      <c r="AK40" s="257">
        <v>0</v>
      </c>
      <c r="AL40" s="257">
        <v>8.6280507041000001E-2</v>
      </c>
      <c r="AM40" s="257">
        <v>0</v>
      </c>
      <c r="AN40" s="257">
        <v>0</v>
      </c>
      <c r="AO40" s="257">
        <v>0.19775431190000001</v>
      </c>
      <c r="AP40" s="257">
        <v>4.3027573663000002E-2</v>
      </c>
      <c r="AQ40" s="257">
        <v>34.822270090000004</v>
      </c>
      <c r="AR40" s="257">
        <v>133.88058136000001</v>
      </c>
      <c r="AS40" s="257">
        <v>273.67669807999999</v>
      </c>
      <c r="AT40" s="257">
        <v>213.89378927000001</v>
      </c>
      <c r="AU40" s="257">
        <v>78.793614520999995</v>
      </c>
      <c r="AV40" s="257">
        <v>5.6636402349999999</v>
      </c>
      <c r="AW40" s="257">
        <v>0</v>
      </c>
      <c r="AX40" s="257">
        <v>8.6280507041000001E-2</v>
      </c>
      <c r="AY40" s="257">
        <v>0</v>
      </c>
      <c r="AZ40" s="257">
        <v>0</v>
      </c>
      <c r="BA40" s="257">
        <v>0.19775431190000001</v>
      </c>
      <c r="BB40" s="341">
        <v>0.26155830000000002</v>
      </c>
      <c r="BC40" s="341">
        <v>32.868130000000001</v>
      </c>
      <c r="BD40" s="341">
        <v>132.69970000000001</v>
      </c>
      <c r="BE40" s="341">
        <v>278.55829999999997</v>
      </c>
      <c r="BF40" s="341">
        <v>208.601</v>
      </c>
      <c r="BG40" s="341">
        <v>79.401449999999997</v>
      </c>
      <c r="BH40" s="341">
        <v>5.1702659999999998</v>
      </c>
      <c r="BI40" s="341">
        <v>0</v>
      </c>
      <c r="BJ40" s="341">
        <v>8.6280499999999996E-2</v>
      </c>
      <c r="BK40" s="341">
        <v>0</v>
      </c>
      <c r="BL40" s="341">
        <v>0</v>
      </c>
      <c r="BM40" s="341">
        <v>0.19775429999999999</v>
      </c>
      <c r="BN40" s="341">
        <v>0.26155830000000002</v>
      </c>
      <c r="BO40" s="341">
        <v>35.021210000000004</v>
      </c>
      <c r="BP40" s="341">
        <v>127.8335</v>
      </c>
      <c r="BQ40" s="341">
        <v>277.48610000000002</v>
      </c>
      <c r="BR40" s="341">
        <v>215.952</v>
      </c>
      <c r="BS40" s="341">
        <v>78.290440000000004</v>
      </c>
      <c r="BT40" s="341">
        <v>5.544867</v>
      </c>
      <c r="BU40" s="341">
        <v>0</v>
      </c>
      <c r="BV40" s="341">
        <v>8.6280499999999996E-2</v>
      </c>
    </row>
    <row r="41" spans="1:74" ht="11.1" customHeight="1" x14ac:dyDescent="0.2">
      <c r="A41" s="9" t="s">
        <v>159</v>
      </c>
      <c r="B41" s="212" t="s">
        <v>569</v>
      </c>
      <c r="C41" s="257">
        <v>0.10473952961999999</v>
      </c>
      <c r="D41" s="257">
        <v>0</v>
      </c>
      <c r="E41" s="257">
        <v>2.8184635078000002</v>
      </c>
      <c r="F41" s="257">
        <v>1.9083448309</v>
      </c>
      <c r="G41" s="257">
        <v>60.424014606999997</v>
      </c>
      <c r="H41" s="257">
        <v>167.10044339000001</v>
      </c>
      <c r="I41" s="257">
        <v>262.06253135999998</v>
      </c>
      <c r="J41" s="257">
        <v>210.94880123999999</v>
      </c>
      <c r="K41" s="257">
        <v>72.576763327999998</v>
      </c>
      <c r="L41" s="257">
        <v>6.3037617035000002</v>
      </c>
      <c r="M41" s="257">
        <v>0</v>
      </c>
      <c r="N41" s="257">
        <v>0</v>
      </c>
      <c r="O41" s="257">
        <v>0.10473952961999999</v>
      </c>
      <c r="P41" s="257">
        <v>0</v>
      </c>
      <c r="Q41" s="257">
        <v>2.7363577434000002</v>
      </c>
      <c r="R41" s="257">
        <v>1.8820145906000001</v>
      </c>
      <c r="S41" s="257">
        <v>58.417266390000002</v>
      </c>
      <c r="T41" s="257">
        <v>173.19145048999999</v>
      </c>
      <c r="U41" s="257">
        <v>256.8199419</v>
      </c>
      <c r="V41" s="257">
        <v>219.36640299000001</v>
      </c>
      <c r="W41" s="257">
        <v>68.205213201999996</v>
      </c>
      <c r="X41" s="257">
        <v>6.0347402821999996</v>
      </c>
      <c r="Y41" s="257">
        <v>0</v>
      </c>
      <c r="Z41" s="257">
        <v>0</v>
      </c>
      <c r="AA41" s="257">
        <v>0.10473952961999999</v>
      </c>
      <c r="AB41" s="257">
        <v>0</v>
      </c>
      <c r="AC41" s="257">
        <v>2.7363577434000002</v>
      </c>
      <c r="AD41" s="257">
        <v>1.8309131671000001</v>
      </c>
      <c r="AE41" s="257">
        <v>64.077457269000007</v>
      </c>
      <c r="AF41" s="257">
        <v>162.75804840999999</v>
      </c>
      <c r="AG41" s="257">
        <v>248.65896702000001</v>
      </c>
      <c r="AH41" s="257">
        <v>210.45231729</v>
      </c>
      <c r="AI41" s="257">
        <v>68.569055058000004</v>
      </c>
      <c r="AJ41" s="257">
        <v>5.9838542937000003</v>
      </c>
      <c r="AK41" s="257">
        <v>0</v>
      </c>
      <c r="AL41" s="257">
        <v>0.15510074294000001</v>
      </c>
      <c r="AM41" s="257">
        <v>0</v>
      </c>
      <c r="AN41" s="257">
        <v>0</v>
      </c>
      <c r="AO41" s="257">
        <v>3.0561986428000001</v>
      </c>
      <c r="AP41" s="257">
        <v>1.3651650932999999</v>
      </c>
      <c r="AQ41" s="257">
        <v>64.192631770999995</v>
      </c>
      <c r="AR41" s="257">
        <v>168.7446735</v>
      </c>
      <c r="AS41" s="257">
        <v>247.01773850999999</v>
      </c>
      <c r="AT41" s="257">
        <v>217.00484589000001</v>
      </c>
      <c r="AU41" s="257">
        <v>78.446160652000003</v>
      </c>
      <c r="AV41" s="257">
        <v>7.8185449438000001</v>
      </c>
      <c r="AW41" s="257">
        <v>0</v>
      </c>
      <c r="AX41" s="257">
        <v>0.15510074294000001</v>
      </c>
      <c r="AY41" s="257">
        <v>0</v>
      </c>
      <c r="AZ41" s="257">
        <v>2.7335608595000001E-2</v>
      </c>
      <c r="BA41" s="257">
        <v>2.8143329925999998</v>
      </c>
      <c r="BB41" s="341">
        <v>2.1332499999999999</v>
      </c>
      <c r="BC41" s="341">
        <v>58.704369999999997</v>
      </c>
      <c r="BD41" s="341">
        <v>167.53530000000001</v>
      </c>
      <c r="BE41" s="341">
        <v>251.57640000000001</v>
      </c>
      <c r="BF41" s="341">
        <v>203.54470000000001</v>
      </c>
      <c r="BG41" s="341">
        <v>77.277649999999994</v>
      </c>
      <c r="BH41" s="341">
        <v>6.6080540000000001</v>
      </c>
      <c r="BI41" s="341">
        <v>0</v>
      </c>
      <c r="BJ41" s="341">
        <v>0.15510070000000001</v>
      </c>
      <c r="BK41" s="341">
        <v>0</v>
      </c>
      <c r="BL41" s="341">
        <v>2.7335600000000002E-2</v>
      </c>
      <c r="BM41" s="341">
        <v>2.814333</v>
      </c>
      <c r="BN41" s="341">
        <v>2.335032</v>
      </c>
      <c r="BO41" s="341">
        <v>62.254350000000002</v>
      </c>
      <c r="BP41" s="341">
        <v>165.89019999999999</v>
      </c>
      <c r="BQ41" s="341">
        <v>253.86490000000001</v>
      </c>
      <c r="BR41" s="341">
        <v>207.24359999999999</v>
      </c>
      <c r="BS41" s="341">
        <v>75.559030000000007</v>
      </c>
      <c r="BT41" s="341">
        <v>7.050109</v>
      </c>
      <c r="BU41" s="341">
        <v>0</v>
      </c>
      <c r="BV41" s="341">
        <v>0.15510070000000001</v>
      </c>
    </row>
    <row r="42" spans="1:74" ht="11.1" customHeight="1" x14ac:dyDescent="0.2">
      <c r="A42" s="9" t="s">
        <v>160</v>
      </c>
      <c r="B42" s="212" t="s">
        <v>570</v>
      </c>
      <c r="C42" s="257">
        <v>0.20605248406000001</v>
      </c>
      <c r="D42" s="257">
        <v>0</v>
      </c>
      <c r="E42" s="257">
        <v>7.1452932842000001</v>
      </c>
      <c r="F42" s="257">
        <v>7.9234562319000004</v>
      </c>
      <c r="G42" s="257">
        <v>67.333580787000002</v>
      </c>
      <c r="H42" s="257">
        <v>201.88795615000001</v>
      </c>
      <c r="I42" s="257">
        <v>321.88253527000001</v>
      </c>
      <c r="J42" s="257">
        <v>258.28254067</v>
      </c>
      <c r="K42" s="257">
        <v>97.913385969000004</v>
      </c>
      <c r="L42" s="257">
        <v>8.9802522107999998</v>
      </c>
      <c r="M42" s="257">
        <v>7.2334832599000004E-2</v>
      </c>
      <c r="N42" s="257">
        <v>0</v>
      </c>
      <c r="O42" s="257">
        <v>0.20605248406000001</v>
      </c>
      <c r="P42" s="257">
        <v>0</v>
      </c>
      <c r="Q42" s="257">
        <v>6.4855082273000004</v>
      </c>
      <c r="R42" s="257">
        <v>7.6998244207999997</v>
      </c>
      <c r="S42" s="257">
        <v>66.051070547999998</v>
      </c>
      <c r="T42" s="257">
        <v>208.24269138</v>
      </c>
      <c r="U42" s="257">
        <v>319.34802016999998</v>
      </c>
      <c r="V42" s="257">
        <v>270.22179772999999</v>
      </c>
      <c r="W42" s="257">
        <v>93.525536502999998</v>
      </c>
      <c r="X42" s="257">
        <v>8.9398553672999999</v>
      </c>
      <c r="Y42" s="257">
        <v>7.2334832599000004E-2</v>
      </c>
      <c r="Z42" s="257">
        <v>0</v>
      </c>
      <c r="AA42" s="257">
        <v>0.20605248406000001</v>
      </c>
      <c r="AB42" s="257">
        <v>0</v>
      </c>
      <c r="AC42" s="257">
        <v>6.6767360028000002</v>
      </c>
      <c r="AD42" s="257">
        <v>7.6265528139000001</v>
      </c>
      <c r="AE42" s="257">
        <v>66.767082986999995</v>
      </c>
      <c r="AF42" s="257">
        <v>204.27724662</v>
      </c>
      <c r="AG42" s="257">
        <v>315.30481383</v>
      </c>
      <c r="AH42" s="257">
        <v>263.38057638999999</v>
      </c>
      <c r="AI42" s="257">
        <v>95.111593620999997</v>
      </c>
      <c r="AJ42" s="257">
        <v>9.2145503094999999</v>
      </c>
      <c r="AK42" s="257">
        <v>7.2334832599000004E-2</v>
      </c>
      <c r="AL42" s="257">
        <v>0</v>
      </c>
      <c r="AM42" s="257">
        <v>0</v>
      </c>
      <c r="AN42" s="257">
        <v>7.6342196998000003E-3</v>
      </c>
      <c r="AO42" s="257">
        <v>7.2737873923</v>
      </c>
      <c r="AP42" s="257">
        <v>6.3260719318999996</v>
      </c>
      <c r="AQ42" s="257">
        <v>64.660579315999996</v>
      </c>
      <c r="AR42" s="257">
        <v>209.93018717000001</v>
      </c>
      <c r="AS42" s="257">
        <v>307.96969701</v>
      </c>
      <c r="AT42" s="257">
        <v>260.77372410999999</v>
      </c>
      <c r="AU42" s="257">
        <v>103.7113257</v>
      </c>
      <c r="AV42" s="257">
        <v>11.677252534000001</v>
      </c>
      <c r="AW42" s="257">
        <v>0.27082731850000002</v>
      </c>
      <c r="AX42" s="257">
        <v>0</v>
      </c>
      <c r="AY42" s="257">
        <v>0</v>
      </c>
      <c r="AZ42" s="257">
        <v>0.30453833553999998</v>
      </c>
      <c r="BA42" s="257">
        <v>6.4415940954000002</v>
      </c>
      <c r="BB42" s="341">
        <v>7.171163</v>
      </c>
      <c r="BC42" s="341">
        <v>58.984349999999999</v>
      </c>
      <c r="BD42" s="341">
        <v>210.4162</v>
      </c>
      <c r="BE42" s="341">
        <v>310.83150000000001</v>
      </c>
      <c r="BF42" s="341">
        <v>243.30879999999999</v>
      </c>
      <c r="BG42" s="341">
        <v>104.64960000000001</v>
      </c>
      <c r="BH42" s="341">
        <v>11.04716</v>
      </c>
      <c r="BI42" s="341">
        <v>0.27082729999999999</v>
      </c>
      <c r="BJ42" s="341">
        <v>0</v>
      </c>
      <c r="BK42" s="341">
        <v>0</v>
      </c>
      <c r="BL42" s="341">
        <v>0.30453829999999998</v>
      </c>
      <c r="BM42" s="341">
        <v>6.3553449999999998</v>
      </c>
      <c r="BN42" s="341">
        <v>7.9510829999999997</v>
      </c>
      <c r="BO42" s="341">
        <v>61.760980000000004</v>
      </c>
      <c r="BP42" s="341">
        <v>211.38220000000001</v>
      </c>
      <c r="BQ42" s="341">
        <v>312.54759999999999</v>
      </c>
      <c r="BR42" s="341">
        <v>247.2191</v>
      </c>
      <c r="BS42" s="341">
        <v>105.98820000000001</v>
      </c>
      <c r="BT42" s="341">
        <v>11.393879999999999</v>
      </c>
      <c r="BU42" s="341">
        <v>0.29947839999999998</v>
      </c>
      <c r="BV42" s="341">
        <v>0</v>
      </c>
    </row>
    <row r="43" spans="1:74" ht="11.1" customHeight="1" x14ac:dyDescent="0.2">
      <c r="A43" s="9" t="s">
        <v>161</v>
      </c>
      <c r="B43" s="212" t="s">
        <v>602</v>
      </c>
      <c r="C43" s="257">
        <v>31.512348875000001</v>
      </c>
      <c r="D43" s="257">
        <v>28.731473254000001</v>
      </c>
      <c r="E43" s="257">
        <v>49.437097293000001</v>
      </c>
      <c r="F43" s="257">
        <v>78.908408100000003</v>
      </c>
      <c r="G43" s="257">
        <v>199.64341880999999</v>
      </c>
      <c r="H43" s="257">
        <v>359.14791059999999</v>
      </c>
      <c r="I43" s="257">
        <v>445.99757441999998</v>
      </c>
      <c r="J43" s="257">
        <v>430.79750135</v>
      </c>
      <c r="K43" s="257">
        <v>279.83502088</v>
      </c>
      <c r="L43" s="257">
        <v>127.20438093</v>
      </c>
      <c r="M43" s="257">
        <v>48.633216281999999</v>
      </c>
      <c r="N43" s="257">
        <v>36.770229454000003</v>
      </c>
      <c r="O43" s="257">
        <v>31.280374113000001</v>
      </c>
      <c r="P43" s="257">
        <v>30.255344491999999</v>
      </c>
      <c r="Q43" s="257">
        <v>48.183429463000003</v>
      </c>
      <c r="R43" s="257">
        <v>81.592010238</v>
      </c>
      <c r="S43" s="257">
        <v>194.82726929</v>
      </c>
      <c r="T43" s="257">
        <v>359.73100821999998</v>
      </c>
      <c r="U43" s="257">
        <v>443.82953579000002</v>
      </c>
      <c r="V43" s="257">
        <v>432.51442804999999</v>
      </c>
      <c r="W43" s="257">
        <v>281.18861254000001</v>
      </c>
      <c r="X43" s="257">
        <v>125.91200676</v>
      </c>
      <c r="Y43" s="257">
        <v>45.672928573</v>
      </c>
      <c r="Z43" s="257">
        <v>38.203908847999998</v>
      </c>
      <c r="AA43" s="257">
        <v>31.202903353</v>
      </c>
      <c r="AB43" s="257">
        <v>29.352447368</v>
      </c>
      <c r="AC43" s="257">
        <v>52.978819061999999</v>
      </c>
      <c r="AD43" s="257">
        <v>89.955167818000007</v>
      </c>
      <c r="AE43" s="257">
        <v>204.63020234999999</v>
      </c>
      <c r="AF43" s="257">
        <v>366.46230756</v>
      </c>
      <c r="AG43" s="257">
        <v>441.79883038000003</v>
      </c>
      <c r="AH43" s="257">
        <v>427.45422337000002</v>
      </c>
      <c r="AI43" s="257">
        <v>277.76289994000001</v>
      </c>
      <c r="AJ43" s="257">
        <v>125.77897844</v>
      </c>
      <c r="AK43" s="257">
        <v>49.892625025999997</v>
      </c>
      <c r="AL43" s="257">
        <v>46.165845832999999</v>
      </c>
      <c r="AM43" s="257">
        <v>29.647829079000001</v>
      </c>
      <c r="AN43" s="257">
        <v>29.71063577</v>
      </c>
      <c r="AO43" s="257">
        <v>57.298443998000003</v>
      </c>
      <c r="AP43" s="257">
        <v>87.789588143000003</v>
      </c>
      <c r="AQ43" s="257">
        <v>206.23871482999999</v>
      </c>
      <c r="AR43" s="257">
        <v>371.69621627999999</v>
      </c>
      <c r="AS43" s="257">
        <v>447.87393271000002</v>
      </c>
      <c r="AT43" s="257">
        <v>429.51794540999998</v>
      </c>
      <c r="AU43" s="257">
        <v>289.43674899000001</v>
      </c>
      <c r="AV43" s="257">
        <v>130.89610356</v>
      </c>
      <c r="AW43" s="257">
        <v>51.772124304000002</v>
      </c>
      <c r="AX43" s="257">
        <v>47.151065783</v>
      </c>
      <c r="AY43" s="257">
        <v>29.903460996</v>
      </c>
      <c r="AZ43" s="257">
        <v>32.919500927000001</v>
      </c>
      <c r="BA43" s="257">
        <v>56.395510543</v>
      </c>
      <c r="BB43" s="341">
        <v>94.143659999999997</v>
      </c>
      <c r="BC43" s="341">
        <v>209.31639999999999</v>
      </c>
      <c r="BD43" s="341">
        <v>371.43549999999999</v>
      </c>
      <c r="BE43" s="341">
        <v>453.97129999999999</v>
      </c>
      <c r="BF43" s="341">
        <v>419.83179999999999</v>
      </c>
      <c r="BG43" s="341">
        <v>286.7955</v>
      </c>
      <c r="BH43" s="341">
        <v>127.75530000000001</v>
      </c>
      <c r="BI43" s="341">
        <v>53.590719999999997</v>
      </c>
      <c r="BJ43" s="341">
        <v>45.707999999999998</v>
      </c>
      <c r="BK43" s="341">
        <v>28.886700000000001</v>
      </c>
      <c r="BL43" s="341">
        <v>36.508240000000001</v>
      </c>
      <c r="BM43" s="341">
        <v>56.226570000000002</v>
      </c>
      <c r="BN43" s="341">
        <v>95.96069</v>
      </c>
      <c r="BO43" s="341">
        <v>212.57689999999999</v>
      </c>
      <c r="BP43" s="341">
        <v>368.29489999999998</v>
      </c>
      <c r="BQ43" s="341">
        <v>457.55419999999998</v>
      </c>
      <c r="BR43" s="341">
        <v>424.12040000000002</v>
      </c>
      <c r="BS43" s="341">
        <v>286.8159</v>
      </c>
      <c r="BT43" s="341">
        <v>131.2921</v>
      </c>
      <c r="BU43" s="341">
        <v>56.741</v>
      </c>
      <c r="BV43" s="341">
        <v>45.31588</v>
      </c>
    </row>
    <row r="44" spans="1:74" ht="11.1" customHeight="1" x14ac:dyDescent="0.2">
      <c r="A44" s="9" t="s">
        <v>162</v>
      </c>
      <c r="B44" s="212" t="s">
        <v>572</v>
      </c>
      <c r="C44" s="257">
        <v>6.9708893995999999</v>
      </c>
      <c r="D44" s="257">
        <v>2.6576033038000002</v>
      </c>
      <c r="E44" s="257">
        <v>25.789154984</v>
      </c>
      <c r="F44" s="257">
        <v>34.799910590000003</v>
      </c>
      <c r="G44" s="257">
        <v>155.13376589000001</v>
      </c>
      <c r="H44" s="257">
        <v>337.71747118000002</v>
      </c>
      <c r="I44" s="257">
        <v>413.45508661000002</v>
      </c>
      <c r="J44" s="257">
        <v>406.89372065999999</v>
      </c>
      <c r="K44" s="257">
        <v>224.58280522999999</v>
      </c>
      <c r="L44" s="257">
        <v>50.126328592999997</v>
      </c>
      <c r="M44" s="257">
        <v>4.3924930021000002</v>
      </c>
      <c r="N44" s="257">
        <v>2.4038699094</v>
      </c>
      <c r="O44" s="257">
        <v>6.6756712615999998</v>
      </c>
      <c r="P44" s="257">
        <v>2.7302574248</v>
      </c>
      <c r="Q44" s="257">
        <v>23.256145844999999</v>
      </c>
      <c r="R44" s="257">
        <v>35.382573555999997</v>
      </c>
      <c r="S44" s="257">
        <v>149.1392453</v>
      </c>
      <c r="T44" s="257">
        <v>341.30206891</v>
      </c>
      <c r="U44" s="257">
        <v>407.71428352999999</v>
      </c>
      <c r="V44" s="257">
        <v>416.98447709999999</v>
      </c>
      <c r="W44" s="257">
        <v>227.52797056</v>
      </c>
      <c r="X44" s="257">
        <v>45.968577001</v>
      </c>
      <c r="Y44" s="257">
        <v>3.1595948906000002</v>
      </c>
      <c r="Z44" s="257">
        <v>2.7420506331999999</v>
      </c>
      <c r="AA44" s="257">
        <v>5.7298723577999997</v>
      </c>
      <c r="AB44" s="257">
        <v>2.1642275900999999</v>
      </c>
      <c r="AC44" s="257">
        <v>24.463507576000001</v>
      </c>
      <c r="AD44" s="257">
        <v>38.370796949000002</v>
      </c>
      <c r="AE44" s="257">
        <v>156.98766639999999</v>
      </c>
      <c r="AF44" s="257">
        <v>345.76944782999999</v>
      </c>
      <c r="AG44" s="257">
        <v>408.84430148000001</v>
      </c>
      <c r="AH44" s="257">
        <v>405.83745032000002</v>
      </c>
      <c r="AI44" s="257">
        <v>222.48486643000001</v>
      </c>
      <c r="AJ44" s="257">
        <v>47.084491935999999</v>
      </c>
      <c r="AK44" s="257">
        <v>4.0824253895</v>
      </c>
      <c r="AL44" s="257">
        <v>5.0675460518</v>
      </c>
      <c r="AM44" s="257">
        <v>4.1097234345000002</v>
      </c>
      <c r="AN44" s="257">
        <v>2.3906338779</v>
      </c>
      <c r="AO44" s="257">
        <v>26.321243322000001</v>
      </c>
      <c r="AP44" s="257">
        <v>34.219729287</v>
      </c>
      <c r="AQ44" s="257">
        <v>156.57305912999999</v>
      </c>
      <c r="AR44" s="257">
        <v>353.17063422000001</v>
      </c>
      <c r="AS44" s="257">
        <v>411.98300252000001</v>
      </c>
      <c r="AT44" s="257">
        <v>404.96946754999999</v>
      </c>
      <c r="AU44" s="257">
        <v>238.70247850999999</v>
      </c>
      <c r="AV44" s="257">
        <v>55.231133614000001</v>
      </c>
      <c r="AW44" s="257">
        <v>5.0531571127000001</v>
      </c>
      <c r="AX44" s="257">
        <v>5.1439713883999998</v>
      </c>
      <c r="AY44" s="257">
        <v>5.5350002810000003</v>
      </c>
      <c r="AZ44" s="257">
        <v>4.0591419469999996</v>
      </c>
      <c r="BA44" s="257">
        <v>24.494625142</v>
      </c>
      <c r="BB44" s="341">
        <v>40.353569999999998</v>
      </c>
      <c r="BC44" s="341">
        <v>152.2757</v>
      </c>
      <c r="BD44" s="341">
        <v>345.9572</v>
      </c>
      <c r="BE44" s="341">
        <v>417.76</v>
      </c>
      <c r="BF44" s="341">
        <v>383.4803</v>
      </c>
      <c r="BG44" s="341">
        <v>230.01329999999999</v>
      </c>
      <c r="BH44" s="341">
        <v>52.890009999999997</v>
      </c>
      <c r="BI44" s="341">
        <v>5.3224419999999997</v>
      </c>
      <c r="BJ44" s="341">
        <v>4.7026070000000004</v>
      </c>
      <c r="BK44" s="341">
        <v>5.3743809999999996</v>
      </c>
      <c r="BL44" s="341">
        <v>5.8352240000000002</v>
      </c>
      <c r="BM44" s="341">
        <v>23.103359999999999</v>
      </c>
      <c r="BN44" s="341">
        <v>41.765700000000002</v>
      </c>
      <c r="BO44" s="341">
        <v>156.36770000000001</v>
      </c>
      <c r="BP44" s="341">
        <v>343.08839999999998</v>
      </c>
      <c r="BQ44" s="341">
        <v>419.96660000000003</v>
      </c>
      <c r="BR44" s="341">
        <v>388.6789</v>
      </c>
      <c r="BS44" s="341">
        <v>228.35720000000001</v>
      </c>
      <c r="BT44" s="341">
        <v>54.861870000000003</v>
      </c>
      <c r="BU44" s="341">
        <v>5.8517029999999997</v>
      </c>
      <c r="BV44" s="341">
        <v>4.6032029999999997</v>
      </c>
    </row>
    <row r="45" spans="1:74" ht="11.1" customHeight="1" x14ac:dyDescent="0.2">
      <c r="A45" s="9" t="s">
        <v>163</v>
      </c>
      <c r="B45" s="212" t="s">
        <v>573</v>
      </c>
      <c r="C45" s="257">
        <v>16.991191142000002</v>
      </c>
      <c r="D45" s="257">
        <v>16.069257804999999</v>
      </c>
      <c r="E45" s="257">
        <v>68.727998823999997</v>
      </c>
      <c r="F45" s="257">
        <v>115.44430559</v>
      </c>
      <c r="G45" s="257">
        <v>280.08851642000002</v>
      </c>
      <c r="H45" s="257">
        <v>486.03651400000001</v>
      </c>
      <c r="I45" s="257">
        <v>554.25624948999996</v>
      </c>
      <c r="J45" s="257">
        <v>575.69194485000003</v>
      </c>
      <c r="K45" s="257">
        <v>375.49634450999997</v>
      </c>
      <c r="L45" s="257">
        <v>144.59166812999999</v>
      </c>
      <c r="M45" s="257">
        <v>37.856938133</v>
      </c>
      <c r="N45" s="257">
        <v>8.0097202667000005</v>
      </c>
      <c r="O45" s="257">
        <v>15.795589543</v>
      </c>
      <c r="P45" s="257">
        <v>16.254393034</v>
      </c>
      <c r="Q45" s="257">
        <v>62.040317127000002</v>
      </c>
      <c r="R45" s="257">
        <v>116.14238305000001</v>
      </c>
      <c r="S45" s="257">
        <v>275.41402591000002</v>
      </c>
      <c r="T45" s="257">
        <v>491.13906446999999</v>
      </c>
      <c r="U45" s="257">
        <v>554.94799343</v>
      </c>
      <c r="V45" s="257">
        <v>585.72232083999995</v>
      </c>
      <c r="W45" s="257">
        <v>377.47728546000002</v>
      </c>
      <c r="X45" s="257">
        <v>140.24803846</v>
      </c>
      <c r="Y45" s="257">
        <v>34.514006362000003</v>
      </c>
      <c r="Z45" s="257">
        <v>8.9818977068999999</v>
      </c>
      <c r="AA45" s="257">
        <v>13.725008007</v>
      </c>
      <c r="AB45" s="257">
        <v>14.759311612999999</v>
      </c>
      <c r="AC45" s="257">
        <v>61.925691268999998</v>
      </c>
      <c r="AD45" s="257">
        <v>121.74834387999999</v>
      </c>
      <c r="AE45" s="257">
        <v>278.19274508000001</v>
      </c>
      <c r="AF45" s="257">
        <v>489.58315771999997</v>
      </c>
      <c r="AG45" s="257">
        <v>558.70944205000001</v>
      </c>
      <c r="AH45" s="257">
        <v>586.05995430999997</v>
      </c>
      <c r="AI45" s="257">
        <v>372.38990409000002</v>
      </c>
      <c r="AJ45" s="257">
        <v>145.59154415</v>
      </c>
      <c r="AK45" s="257">
        <v>34.390049490000003</v>
      </c>
      <c r="AL45" s="257">
        <v>11.026032884999999</v>
      </c>
      <c r="AM45" s="257">
        <v>11.176995278</v>
      </c>
      <c r="AN45" s="257">
        <v>16.252709907</v>
      </c>
      <c r="AO45" s="257">
        <v>62.103762609</v>
      </c>
      <c r="AP45" s="257">
        <v>113.61975771</v>
      </c>
      <c r="AQ45" s="257">
        <v>270.86746262000003</v>
      </c>
      <c r="AR45" s="257">
        <v>491.81448126999999</v>
      </c>
      <c r="AS45" s="257">
        <v>563.86464162000004</v>
      </c>
      <c r="AT45" s="257">
        <v>579.67973500999994</v>
      </c>
      <c r="AU45" s="257">
        <v>383.77337989</v>
      </c>
      <c r="AV45" s="257">
        <v>154.27764496</v>
      </c>
      <c r="AW45" s="257">
        <v>38.430430856000001</v>
      </c>
      <c r="AX45" s="257">
        <v>11.850715482</v>
      </c>
      <c r="AY45" s="257">
        <v>13.981651681000001</v>
      </c>
      <c r="AZ45" s="257">
        <v>22.003627824999999</v>
      </c>
      <c r="BA45" s="257">
        <v>63.658413303000003</v>
      </c>
      <c r="BB45" s="341">
        <v>122.29689999999999</v>
      </c>
      <c r="BC45" s="341">
        <v>269.50020000000001</v>
      </c>
      <c r="BD45" s="341">
        <v>495.03879999999998</v>
      </c>
      <c r="BE45" s="341">
        <v>576.40660000000003</v>
      </c>
      <c r="BF45" s="341">
        <v>573.61369999999999</v>
      </c>
      <c r="BG45" s="341">
        <v>381.7962</v>
      </c>
      <c r="BH45" s="341">
        <v>151.79490000000001</v>
      </c>
      <c r="BI45" s="341">
        <v>40.95964</v>
      </c>
      <c r="BJ45" s="341">
        <v>10.77736</v>
      </c>
      <c r="BK45" s="341">
        <v>13.446569999999999</v>
      </c>
      <c r="BL45" s="341">
        <v>22.638269999999999</v>
      </c>
      <c r="BM45" s="341">
        <v>64.597300000000004</v>
      </c>
      <c r="BN45" s="341">
        <v>125.73480000000001</v>
      </c>
      <c r="BO45" s="341">
        <v>271.77659999999997</v>
      </c>
      <c r="BP45" s="341">
        <v>491.53280000000001</v>
      </c>
      <c r="BQ45" s="341">
        <v>578.68510000000003</v>
      </c>
      <c r="BR45" s="341">
        <v>578.75319999999999</v>
      </c>
      <c r="BS45" s="341">
        <v>388.5598</v>
      </c>
      <c r="BT45" s="341">
        <v>155.619</v>
      </c>
      <c r="BU45" s="341">
        <v>41.659500000000001</v>
      </c>
      <c r="BV45" s="341">
        <v>10.97081</v>
      </c>
    </row>
    <row r="46" spans="1:74" ht="11.1" customHeight="1" x14ac:dyDescent="0.2">
      <c r="A46" s="9" t="s">
        <v>164</v>
      </c>
      <c r="B46" s="212" t="s">
        <v>574</v>
      </c>
      <c r="C46" s="257">
        <v>0.69885562993999994</v>
      </c>
      <c r="D46" s="257">
        <v>1.7815535504</v>
      </c>
      <c r="E46" s="257">
        <v>15.633862515000001</v>
      </c>
      <c r="F46" s="257">
        <v>39.238202246999997</v>
      </c>
      <c r="G46" s="257">
        <v>119.67815469</v>
      </c>
      <c r="H46" s="257">
        <v>261.26845888000003</v>
      </c>
      <c r="I46" s="257">
        <v>392.49626151000001</v>
      </c>
      <c r="J46" s="257">
        <v>333.72083636999997</v>
      </c>
      <c r="K46" s="257">
        <v>195.65509354</v>
      </c>
      <c r="L46" s="257">
        <v>59.790262816999999</v>
      </c>
      <c r="M46" s="257">
        <v>10.531780583</v>
      </c>
      <c r="N46" s="257">
        <v>0</v>
      </c>
      <c r="O46" s="257">
        <v>1.0084081120999999</v>
      </c>
      <c r="P46" s="257">
        <v>2.5046525861000002</v>
      </c>
      <c r="Q46" s="257">
        <v>13.717735838999999</v>
      </c>
      <c r="R46" s="257">
        <v>40.072570380000002</v>
      </c>
      <c r="S46" s="257">
        <v>118.70318605</v>
      </c>
      <c r="T46" s="257">
        <v>264.48230051000002</v>
      </c>
      <c r="U46" s="257">
        <v>397.08227747000001</v>
      </c>
      <c r="V46" s="257">
        <v>332.77893583000002</v>
      </c>
      <c r="W46" s="257">
        <v>199.10491486999999</v>
      </c>
      <c r="X46" s="257">
        <v>63.809212735000003</v>
      </c>
      <c r="Y46" s="257">
        <v>11.198775918999999</v>
      </c>
      <c r="Z46" s="257">
        <v>0</v>
      </c>
      <c r="AA46" s="257">
        <v>1.0580653733000001</v>
      </c>
      <c r="AB46" s="257">
        <v>3.3734140574999998</v>
      </c>
      <c r="AC46" s="257">
        <v>16.235834119</v>
      </c>
      <c r="AD46" s="257">
        <v>40.999715146</v>
      </c>
      <c r="AE46" s="257">
        <v>114.06978374000001</v>
      </c>
      <c r="AF46" s="257">
        <v>273.81155446999998</v>
      </c>
      <c r="AG46" s="257">
        <v>387.75137221</v>
      </c>
      <c r="AH46" s="257">
        <v>338.88785789999997</v>
      </c>
      <c r="AI46" s="257">
        <v>202.9963147</v>
      </c>
      <c r="AJ46" s="257">
        <v>65.499995475999995</v>
      </c>
      <c r="AK46" s="257">
        <v>10.346719695000001</v>
      </c>
      <c r="AL46" s="257">
        <v>0</v>
      </c>
      <c r="AM46" s="257">
        <v>0.91409415817999995</v>
      </c>
      <c r="AN46" s="257">
        <v>3.9825860555000001</v>
      </c>
      <c r="AO46" s="257">
        <v>18.209798078999999</v>
      </c>
      <c r="AP46" s="257">
        <v>41.340535492999997</v>
      </c>
      <c r="AQ46" s="257">
        <v>107.63278579</v>
      </c>
      <c r="AR46" s="257">
        <v>275.05609078999998</v>
      </c>
      <c r="AS46" s="257">
        <v>385.75342770999998</v>
      </c>
      <c r="AT46" s="257">
        <v>338.90779930000002</v>
      </c>
      <c r="AU46" s="257">
        <v>205.51507799999999</v>
      </c>
      <c r="AV46" s="257">
        <v>70.335585993999999</v>
      </c>
      <c r="AW46" s="257">
        <v>10.496958419</v>
      </c>
      <c r="AX46" s="257">
        <v>0</v>
      </c>
      <c r="AY46" s="257">
        <v>0.91409415817999995</v>
      </c>
      <c r="AZ46" s="257">
        <v>4.1688163955000004</v>
      </c>
      <c r="BA46" s="257">
        <v>19.047550681000001</v>
      </c>
      <c r="BB46" s="341">
        <v>41.932510000000001</v>
      </c>
      <c r="BC46" s="341">
        <v>105.1571</v>
      </c>
      <c r="BD46" s="341">
        <v>278.84530000000001</v>
      </c>
      <c r="BE46" s="341">
        <v>384.11610000000002</v>
      </c>
      <c r="BF46" s="341">
        <v>334.64760000000001</v>
      </c>
      <c r="BG46" s="341">
        <v>203.32130000000001</v>
      </c>
      <c r="BH46" s="341">
        <v>72.48433</v>
      </c>
      <c r="BI46" s="341">
        <v>11.31597</v>
      </c>
      <c r="BJ46" s="341">
        <v>0.1162469</v>
      </c>
      <c r="BK46" s="341">
        <v>1.3665849999999999</v>
      </c>
      <c r="BL46" s="341">
        <v>4.2555889999999996</v>
      </c>
      <c r="BM46" s="341">
        <v>17.767990000000001</v>
      </c>
      <c r="BN46" s="341">
        <v>42.609630000000003</v>
      </c>
      <c r="BO46" s="341">
        <v>109.871</v>
      </c>
      <c r="BP46" s="341">
        <v>279.07029999999997</v>
      </c>
      <c r="BQ46" s="341">
        <v>385.21069999999997</v>
      </c>
      <c r="BR46" s="341">
        <v>336.22500000000002</v>
      </c>
      <c r="BS46" s="341">
        <v>203.97130000000001</v>
      </c>
      <c r="BT46" s="341">
        <v>72.140519999999995</v>
      </c>
      <c r="BU46" s="341">
        <v>10.78256</v>
      </c>
      <c r="BV46" s="341">
        <v>0.1453448</v>
      </c>
    </row>
    <row r="47" spans="1:74" ht="11.1" customHeight="1" x14ac:dyDescent="0.2">
      <c r="A47" s="9" t="s">
        <v>165</v>
      </c>
      <c r="B47" s="212" t="s">
        <v>575</v>
      </c>
      <c r="C47" s="257">
        <v>7.9007703465999999</v>
      </c>
      <c r="D47" s="257">
        <v>6.6708133249000001</v>
      </c>
      <c r="E47" s="257">
        <v>11.290840643999999</v>
      </c>
      <c r="F47" s="257">
        <v>16.577150255999999</v>
      </c>
      <c r="G47" s="257">
        <v>46.360700342000001</v>
      </c>
      <c r="H47" s="257">
        <v>102.72333521</v>
      </c>
      <c r="I47" s="257">
        <v>231.66413524000001</v>
      </c>
      <c r="J47" s="257">
        <v>217.21596382000001</v>
      </c>
      <c r="K47" s="257">
        <v>139.49384529</v>
      </c>
      <c r="L47" s="257">
        <v>35.916929607</v>
      </c>
      <c r="M47" s="257">
        <v>13.728287471</v>
      </c>
      <c r="N47" s="257">
        <v>8.3391993609000004</v>
      </c>
      <c r="O47" s="257">
        <v>8.5914503746000008</v>
      </c>
      <c r="P47" s="257">
        <v>6.8102485915999997</v>
      </c>
      <c r="Q47" s="257">
        <v>10.533294485000001</v>
      </c>
      <c r="R47" s="257">
        <v>16.883223904000001</v>
      </c>
      <c r="S47" s="257">
        <v>48.184126108000001</v>
      </c>
      <c r="T47" s="257">
        <v>105.04586906999999</v>
      </c>
      <c r="U47" s="257">
        <v>236.84698094000001</v>
      </c>
      <c r="V47" s="257">
        <v>219.07009872</v>
      </c>
      <c r="W47" s="257">
        <v>145.07062671</v>
      </c>
      <c r="X47" s="257">
        <v>42.133560541000001</v>
      </c>
      <c r="Y47" s="257">
        <v>14.604149587</v>
      </c>
      <c r="Z47" s="257">
        <v>8.2506886242000004</v>
      </c>
      <c r="AA47" s="257">
        <v>8.9420340603999993</v>
      </c>
      <c r="AB47" s="257">
        <v>7.4319317064000003</v>
      </c>
      <c r="AC47" s="257">
        <v>12.395288045999999</v>
      </c>
      <c r="AD47" s="257">
        <v>17.653865153999998</v>
      </c>
      <c r="AE47" s="257">
        <v>46.298836778000002</v>
      </c>
      <c r="AF47" s="257">
        <v>115.85843946</v>
      </c>
      <c r="AG47" s="257">
        <v>232.5156839</v>
      </c>
      <c r="AH47" s="257">
        <v>222.17365828000001</v>
      </c>
      <c r="AI47" s="257">
        <v>156.18257452</v>
      </c>
      <c r="AJ47" s="257">
        <v>48.845340174999997</v>
      </c>
      <c r="AK47" s="257">
        <v>14.256779104</v>
      </c>
      <c r="AL47" s="257">
        <v>8.5577030144999995</v>
      </c>
      <c r="AM47" s="257">
        <v>8.9121027946000009</v>
      </c>
      <c r="AN47" s="257">
        <v>8.3846670124999996</v>
      </c>
      <c r="AO47" s="257">
        <v>12.913051673</v>
      </c>
      <c r="AP47" s="257">
        <v>19.408396871000001</v>
      </c>
      <c r="AQ47" s="257">
        <v>44.748297516000001</v>
      </c>
      <c r="AR47" s="257">
        <v>116.31482642</v>
      </c>
      <c r="AS47" s="257">
        <v>224.34409317000001</v>
      </c>
      <c r="AT47" s="257">
        <v>227.07447816999999</v>
      </c>
      <c r="AU47" s="257">
        <v>156.14122398000001</v>
      </c>
      <c r="AV47" s="257">
        <v>50.962377779000001</v>
      </c>
      <c r="AW47" s="257">
        <v>14.324898835000001</v>
      </c>
      <c r="AX47" s="257">
        <v>8.4617191678000001</v>
      </c>
      <c r="AY47" s="257">
        <v>8.8006312474000001</v>
      </c>
      <c r="AZ47" s="257">
        <v>8.4229463849999995</v>
      </c>
      <c r="BA47" s="257">
        <v>13.055757694</v>
      </c>
      <c r="BB47" s="341">
        <v>20.095849999999999</v>
      </c>
      <c r="BC47" s="341">
        <v>44.535719999999998</v>
      </c>
      <c r="BD47" s="341">
        <v>120.5291</v>
      </c>
      <c r="BE47" s="341">
        <v>228.94710000000001</v>
      </c>
      <c r="BF47" s="341">
        <v>231.40479999999999</v>
      </c>
      <c r="BG47" s="341">
        <v>160.36369999999999</v>
      </c>
      <c r="BH47" s="341">
        <v>54.421599999999998</v>
      </c>
      <c r="BI47" s="341">
        <v>14.91629</v>
      </c>
      <c r="BJ47" s="341">
        <v>8.5666969999999996</v>
      </c>
      <c r="BK47" s="341">
        <v>9.6398250000000001</v>
      </c>
      <c r="BL47" s="341">
        <v>8.4700279999999992</v>
      </c>
      <c r="BM47" s="341">
        <v>12.75816</v>
      </c>
      <c r="BN47" s="341">
        <v>20.18948</v>
      </c>
      <c r="BO47" s="341">
        <v>45.754809999999999</v>
      </c>
      <c r="BP47" s="341">
        <v>117.9062</v>
      </c>
      <c r="BQ47" s="341">
        <v>228.87610000000001</v>
      </c>
      <c r="BR47" s="341">
        <v>229.58590000000001</v>
      </c>
      <c r="BS47" s="341">
        <v>157.9974</v>
      </c>
      <c r="BT47" s="341">
        <v>52.241239999999998</v>
      </c>
      <c r="BU47" s="341">
        <v>14.220750000000001</v>
      </c>
      <c r="BV47" s="341">
        <v>8.5369089999999996</v>
      </c>
    </row>
    <row r="48" spans="1:74" ht="11.1" customHeight="1" x14ac:dyDescent="0.2">
      <c r="A48" s="9" t="s">
        <v>166</v>
      </c>
      <c r="B48" s="213" t="s">
        <v>603</v>
      </c>
      <c r="C48" s="255">
        <v>9.8105668159999997</v>
      </c>
      <c r="D48" s="255">
        <v>8.7726746346999995</v>
      </c>
      <c r="E48" s="255">
        <v>22.898055325000001</v>
      </c>
      <c r="F48" s="255">
        <v>37.037410753000003</v>
      </c>
      <c r="G48" s="255">
        <v>114.58572766</v>
      </c>
      <c r="H48" s="255">
        <v>241.44632967000001</v>
      </c>
      <c r="I48" s="255">
        <v>348.33296214000001</v>
      </c>
      <c r="J48" s="255">
        <v>318.63386188999999</v>
      </c>
      <c r="K48" s="255">
        <v>176.24033366</v>
      </c>
      <c r="L48" s="255">
        <v>56.677926079000002</v>
      </c>
      <c r="M48" s="255">
        <v>17.030052221999998</v>
      </c>
      <c r="N48" s="255">
        <v>9.5428272813999993</v>
      </c>
      <c r="O48" s="255">
        <v>9.7689343429999997</v>
      </c>
      <c r="P48" s="255">
        <v>9.2016188965999994</v>
      </c>
      <c r="Q48" s="255">
        <v>21.505605161999998</v>
      </c>
      <c r="R48" s="255">
        <v>37.901235426</v>
      </c>
      <c r="S48" s="255">
        <v>112.4286235</v>
      </c>
      <c r="T48" s="255">
        <v>245.47838259</v>
      </c>
      <c r="U48" s="255">
        <v>348.97948651000002</v>
      </c>
      <c r="V48" s="255">
        <v>323.03876767999998</v>
      </c>
      <c r="W48" s="255">
        <v>177.40459082000001</v>
      </c>
      <c r="X48" s="255">
        <v>57.270721842999997</v>
      </c>
      <c r="Y48" s="255">
        <v>16.240390830999999</v>
      </c>
      <c r="Z48" s="255">
        <v>9.9685865722999996</v>
      </c>
      <c r="AA48" s="255">
        <v>9.5524343134999992</v>
      </c>
      <c r="AB48" s="255">
        <v>9.0110242114000005</v>
      </c>
      <c r="AC48" s="255">
        <v>23.065697664000002</v>
      </c>
      <c r="AD48" s="255">
        <v>40.694451872000002</v>
      </c>
      <c r="AE48" s="255">
        <v>116.7218261</v>
      </c>
      <c r="AF48" s="255">
        <v>246.56287968999999</v>
      </c>
      <c r="AG48" s="255">
        <v>346.12436954999998</v>
      </c>
      <c r="AH48" s="255">
        <v>320.08431582999998</v>
      </c>
      <c r="AI48" s="255">
        <v>178.79815703</v>
      </c>
      <c r="AJ48" s="255">
        <v>59.365214727000001</v>
      </c>
      <c r="AK48" s="255">
        <v>17.081949388999998</v>
      </c>
      <c r="AL48" s="255">
        <v>12.028744667</v>
      </c>
      <c r="AM48" s="255">
        <v>8.8478146044999999</v>
      </c>
      <c r="AN48" s="255">
        <v>9.5020180495000002</v>
      </c>
      <c r="AO48" s="255">
        <v>24.461952420999999</v>
      </c>
      <c r="AP48" s="255">
        <v>39.421244252000001</v>
      </c>
      <c r="AQ48" s="255">
        <v>115.59267996</v>
      </c>
      <c r="AR48" s="255">
        <v>250.32796766999999</v>
      </c>
      <c r="AS48" s="255">
        <v>346.33656610000003</v>
      </c>
      <c r="AT48" s="255">
        <v>323.33395503999998</v>
      </c>
      <c r="AU48" s="255">
        <v>187.27199938000001</v>
      </c>
      <c r="AV48" s="255">
        <v>63.310812032999998</v>
      </c>
      <c r="AW48" s="255">
        <v>18.103359584</v>
      </c>
      <c r="AX48" s="255">
        <v>12.356962336</v>
      </c>
      <c r="AY48" s="255">
        <v>9.3433576379000005</v>
      </c>
      <c r="AZ48" s="255">
        <v>11.007130745</v>
      </c>
      <c r="BA48" s="255">
        <v>24.476642871999999</v>
      </c>
      <c r="BB48" s="342">
        <v>42.55341</v>
      </c>
      <c r="BC48" s="342">
        <v>114.3369</v>
      </c>
      <c r="BD48" s="342">
        <v>251.27359999999999</v>
      </c>
      <c r="BE48" s="342">
        <v>351.9273</v>
      </c>
      <c r="BF48" s="342">
        <v>316.3141</v>
      </c>
      <c r="BG48" s="342">
        <v>186.97929999999999</v>
      </c>
      <c r="BH48" s="342">
        <v>62.928579999999997</v>
      </c>
      <c r="BI48" s="342">
        <v>19.021249999999998</v>
      </c>
      <c r="BJ48" s="342">
        <v>11.984360000000001</v>
      </c>
      <c r="BK48" s="342">
        <v>9.2645579999999992</v>
      </c>
      <c r="BL48" s="342">
        <v>11.96729</v>
      </c>
      <c r="BM48" s="342">
        <v>24.402660000000001</v>
      </c>
      <c r="BN48" s="342">
        <v>43.697020000000002</v>
      </c>
      <c r="BO48" s="342">
        <v>117.3725</v>
      </c>
      <c r="BP48" s="342">
        <v>249.13300000000001</v>
      </c>
      <c r="BQ48" s="342">
        <v>353.67469999999997</v>
      </c>
      <c r="BR48" s="342">
        <v>320.41469999999998</v>
      </c>
      <c r="BS48" s="342">
        <v>187.41669999999999</v>
      </c>
      <c r="BT48" s="342">
        <v>64.151799999999994</v>
      </c>
      <c r="BU48" s="342">
        <v>19.666699999999999</v>
      </c>
      <c r="BV48" s="342">
        <v>11.95309</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727"/>
      <c r="BE49" s="727"/>
      <c r="BF49" s="727"/>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56" t="s">
        <v>1016</v>
      </c>
      <c r="C50" s="797"/>
      <c r="D50" s="797"/>
      <c r="E50" s="797"/>
      <c r="F50" s="797"/>
      <c r="G50" s="797"/>
      <c r="H50" s="797"/>
      <c r="I50" s="797"/>
      <c r="J50" s="797"/>
      <c r="K50" s="797"/>
      <c r="L50" s="797"/>
      <c r="M50" s="797"/>
      <c r="N50" s="797"/>
      <c r="O50" s="797"/>
      <c r="P50" s="797"/>
      <c r="Q50" s="797"/>
      <c r="AY50" s="505"/>
      <c r="AZ50" s="505"/>
      <c r="BA50" s="505"/>
      <c r="BB50" s="505"/>
      <c r="BC50" s="505"/>
      <c r="BD50" s="728"/>
      <c r="BE50" s="728"/>
      <c r="BF50" s="728"/>
      <c r="BG50" s="505"/>
      <c r="BH50" s="505"/>
      <c r="BI50" s="505"/>
      <c r="BJ50" s="505"/>
    </row>
    <row r="51" spans="1:74" s="472" customFormat="1" ht="12" customHeight="1" x14ac:dyDescent="0.2">
      <c r="A51" s="469"/>
      <c r="B51" s="786" t="s">
        <v>175</v>
      </c>
      <c r="C51" s="786"/>
      <c r="D51" s="786"/>
      <c r="E51" s="786"/>
      <c r="F51" s="786"/>
      <c r="G51" s="786"/>
      <c r="H51" s="786"/>
      <c r="I51" s="786"/>
      <c r="J51" s="786"/>
      <c r="K51" s="786"/>
      <c r="L51" s="786"/>
      <c r="M51" s="786"/>
      <c r="N51" s="786"/>
      <c r="O51" s="786"/>
      <c r="P51" s="786"/>
      <c r="Q51" s="786"/>
      <c r="AY51" s="506"/>
      <c r="AZ51" s="506"/>
      <c r="BA51" s="506"/>
      <c r="BB51" s="506"/>
      <c r="BC51" s="506"/>
      <c r="BD51" s="729"/>
      <c r="BE51" s="729"/>
      <c r="BF51" s="729"/>
      <c r="BG51" s="506"/>
      <c r="BH51" s="506"/>
      <c r="BI51" s="506"/>
      <c r="BJ51" s="506"/>
    </row>
    <row r="52" spans="1:74" s="472" customFormat="1" ht="12" customHeight="1" x14ac:dyDescent="0.2">
      <c r="A52" s="473"/>
      <c r="B52" s="857" t="s">
        <v>176</v>
      </c>
      <c r="C52" s="787"/>
      <c r="D52" s="787"/>
      <c r="E52" s="787"/>
      <c r="F52" s="787"/>
      <c r="G52" s="787"/>
      <c r="H52" s="787"/>
      <c r="I52" s="787"/>
      <c r="J52" s="787"/>
      <c r="K52" s="787"/>
      <c r="L52" s="787"/>
      <c r="M52" s="787"/>
      <c r="N52" s="787"/>
      <c r="O52" s="787"/>
      <c r="P52" s="787"/>
      <c r="Q52" s="783"/>
      <c r="AY52" s="506"/>
      <c r="AZ52" s="506"/>
      <c r="BA52" s="506"/>
      <c r="BB52" s="506"/>
      <c r="BC52" s="506"/>
      <c r="BD52" s="729"/>
      <c r="BE52" s="729"/>
      <c r="BF52" s="729"/>
      <c r="BG52" s="506"/>
      <c r="BH52" s="506"/>
      <c r="BI52" s="506"/>
      <c r="BJ52" s="506"/>
    </row>
    <row r="53" spans="1:74" s="472" customFormat="1" ht="12" customHeight="1" x14ac:dyDescent="0.2">
      <c r="A53" s="473"/>
      <c r="B53" s="857" t="s">
        <v>171</v>
      </c>
      <c r="C53" s="787"/>
      <c r="D53" s="787"/>
      <c r="E53" s="787"/>
      <c r="F53" s="787"/>
      <c r="G53" s="787"/>
      <c r="H53" s="787"/>
      <c r="I53" s="787"/>
      <c r="J53" s="787"/>
      <c r="K53" s="787"/>
      <c r="L53" s="787"/>
      <c r="M53" s="787"/>
      <c r="N53" s="787"/>
      <c r="O53" s="787"/>
      <c r="P53" s="787"/>
      <c r="Q53" s="783"/>
      <c r="AY53" s="506"/>
      <c r="AZ53" s="506"/>
      <c r="BA53" s="506"/>
      <c r="BB53" s="506"/>
      <c r="BC53" s="506"/>
      <c r="BD53" s="729"/>
      <c r="BE53" s="729"/>
      <c r="BF53" s="729"/>
      <c r="BG53" s="506"/>
      <c r="BH53" s="506"/>
      <c r="BI53" s="506"/>
      <c r="BJ53" s="506"/>
    </row>
    <row r="54" spans="1:74" s="472" customFormat="1" ht="12" customHeight="1" x14ac:dyDescent="0.2">
      <c r="A54" s="473"/>
      <c r="B54" s="857" t="s">
        <v>481</v>
      </c>
      <c r="C54" s="787"/>
      <c r="D54" s="787"/>
      <c r="E54" s="787"/>
      <c r="F54" s="787"/>
      <c r="G54" s="787"/>
      <c r="H54" s="787"/>
      <c r="I54" s="787"/>
      <c r="J54" s="787"/>
      <c r="K54" s="787"/>
      <c r="L54" s="787"/>
      <c r="M54" s="787"/>
      <c r="N54" s="787"/>
      <c r="O54" s="787"/>
      <c r="P54" s="787"/>
      <c r="Q54" s="783"/>
      <c r="AY54" s="506"/>
      <c r="AZ54" s="506"/>
      <c r="BA54" s="506"/>
      <c r="BB54" s="506"/>
      <c r="BC54" s="506"/>
      <c r="BD54" s="729"/>
      <c r="BE54" s="729"/>
      <c r="BF54" s="729"/>
      <c r="BG54" s="506"/>
      <c r="BH54" s="506"/>
      <c r="BI54" s="506"/>
      <c r="BJ54" s="506"/>
    </row>
    <row r="55" spans="1:74" s="474" customFormat="1" ht="12" customHeight="1" x14ac:dyDescent="0.2">
      <c r="A55" s="473"/>
      <c r="B55" s="857" t="s">
        <v>172</v>
      </c>
      <c r="C55" s="787"/>
      <c r="D55" s="787"/>
      <c r="E55" s="787"/>
      <c r="F55" s="787"/>
      <c r="G55" s="787"/>
      <c r="H55" s="787"/>
      <c r="I55" s="787"/>
      <c r="J55" s="787"/>
      <c r="K55" s="787"/>
      <c r="L55" s="787"/>
      <c r="M55" s="787"/>
      <c r="N55" s="787"/>
      <c r="O55" s="787"/>
      <c r="P55" s="787"/>
      <c r="Q55" s="783"/>
      <c r="AY55" s="507"/>
      <c r="AZ55" s="507"/>
      <c r="BA55" s="507"/>
      <c r="BB55" s="507"/>
      <c r="BC55" s="507"/>
      <c r="BD55" s="730"/>
      <c r="BE55" s="730"/>
      <c r="BF55" s="730"/>
      <c r="BG55" s="507"/>
      <c r="BH55" s="507"/>
      <c r="BI55" s="507"/>
      <c r="BJ55" s="507"/>
    </row>
    <row r="56" spans="1:74" s="474" customFormat="1" ht="12" customHeight="1" x14ac:dyDescent="0.2">
      <c r="A56" s="473"/>
      <c r="B56" s="786" t="s">
        <v>173</v>
      </c>
      <c r="C56" s="787"/>
      <c r="D56" s="787"/>
      <c r="E56" s="787"/>
      <c r="F56" s="787"/>
      <c r="G56" s="787"/>
      <c r="H56" s="787"/>
      <c r="I56" s="787"/>
      <c r="J56" s="787"/>
      <c r="K56" s="787"/>
      <c r="L56" s="787"/>
      <c r="M56" s="787"/>
      <c r="N56" s="787"/>
      <c r="O56" s="787"/>
      <c r="P56" s="787"/>
      <c r="Q56" s="783"/>
      <c r="AY56" s="507"/>
      <c r="AZ56" s="507"/>
      <c r="BA56" s="507"/>
      <c r="BB56" s="507"/>
      <c r="BC56" s="507"/>
      <c r="BD56" s="730"/>
      <c r="BE56" s="730"/>
      <c r="BF56" s="730"/>
      <c r="BG56" s="507"/>
      <c r="BH56" s="507"/>
      <c r="BI56" s="507"/>
      <c r="BJ56" s="507"/>
    </row>
    <row r="57" spans="1:74" s="474" customFormat="1" ht="12" customHeight="1" x14ac:dyDescent="0.2">
      <c r="A57" s="436"/>
      <c r="B57" s="803" t="s">
        <v>174</v>
      </c>
      <c r="C57" s="783"/>
      <c r="D57" s="783"/>
      <c r="E57" s="783"/>
      <c r="F57" s="783"/>
      <c r="G57" s="783"/>
      <c r="H57" s="783"/>
      <c r="I57" s="783"/>
      <c r="J57" s="783"/>
      <c r="K57" s="783"/>
      <c r="L57" s="783"/>
      <c r="M57" s="783"/>
      <c r="N57" s="783"/>
      <c r="O57" s="783"/>
      <c r="P57" s="783"/>
      <c r="Q57" s="783"/>
      <c r="AY57" s="507"/>
      <c r="AZ57" s="507"/>
      <c r="BA57" s="507"/>
      <c r="BB57" s="507"/>
      <c r="BC57" s="507"/>
      <c r="BD57" s="730"/>
      <c r="BE57" s="730"/>
      <c r="BF57" s="730"/>
      <c r="BG57" s="507"/>
      <c r="BH57" s="507"/>
      <c r="BI57" s="507"/>
      <c r="BJ57" s="507"/>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O5" transitionEvaluation="1" transitionEntry="1" codeName="Sheet3">
    <pageSetUpPr fitToPage="1"/>
  </sheetPr>
  <dimension ref="A1:BV14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C17" sqref="BC17"/>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7" customWidth="1"/>
    <col min="56" max="58" width="6.5703125" style="773" customWidth="1"/>
    <col min="59" max="62" width="6.5703125" style="337" customWidth="1"/>
    <col min="63" max="74" width="6.5703125" style="12" customWidth="1"/>
    <col min="75" max="16384" width="9.5703125" style="12"/>
  </cols>
  <sheetData>
    <row r="1" spans="1:74" s="11" customFormat="1" ht="12.75" x14ac:dyDescent="0.2">
      <c r="A1" s="789" t="s">
        <v>995</v>
      </c>
      <c r="B1" s="796" t="s">
        <v>249</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Y1" s="496"/>
      <c r="AZ1" s="496"/>
      <c r="BA1" s="496"/>
      <c r="BB1" s="496"/>
      <c r="BC1" s="496"/>
      <c r="BD1" s="770"/>
      <c r="BE1" s="770"/>
      <c r="BF1" s="770"/>
      <c r="BG1" s="496"/>
      <c r="BH1" s="496"/>
      <c r="BI1" s="496"/>
      <c r="BJ1" s="496"/>
    </row>
    <row r="2" spans="1:74" s="13" customFormat="1" ht="12.75" x14ac:dyDescent="0.2">
      <c r="A2" s="790"/>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62"/>
      <c r="AY2" s="415"/>
      <c r="AZ2" s="415"/>
      <c r="BA2" s="415"/>
      <c r="BB2" s="415"/>
      <c r="BC2" s="415"/>
      <c r="BD2" s="652"/>
      <c r="BE2" s="652"/>
      <c r="BF2" s="652"/>
      <c r="BG2" s="415"/>
      <c r="BH2" s="415"/>
      <c r="BI2" s="415"/>
      <c r="BJ2" s="415"/>
    </row>
    <row r="3" spans="1:74"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9"/>
      <c r="B5" s="20" t="s">
        <v>988</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21"/>
      <c r="BE5" s="21"/>
      <c r="BF5" s="21"/>
      <c r="BG5" s="21"/>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21"/>
      <c r="BE6" s="21"/>
      <c r="BF6" s="21"/>
      <c r="BG6" s="21"/>
      <c r="BH6" s="430"/>
      <c r="BI6" s="430"/>
      <c r="BJ6" s="430"/>
      <c r="BK6" s="430"/>
      <c r="BL6" s="430"/>
      <c r="BM6" s="430" t="s">
        <v>1221</v>
      </c>
      <c r="BN6" s="430"/>
      <c r="BO6" s="430"/>
      <c r="BP6" s="430"/>
      <c r="BQ6" s="430"/>
      <c r="BR6" s="430"/>
      <c r="BS6" s="430"/>
      <c r="BT6" s="430"/>
      <c r="BU6" s="430"/>
      <c r="BV6" s="430"/>
    </row>
    <row r="7" spans="1:74" ht="11.1" customHeight="1" x14ac:dyDescent="0.2">
      <c r="A7" s="19"/>
      <c r="B7" s="22" t="s">
        <v>114</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31"/>
      <c r="BA7" s="430"/>
      <c r="BB7" s="430"/>
      <c r="BC7" s="430"/>
      <c r="BD7" s="21"/>
      <c r="BE7" s="21"/>
      <c r="BF7" s="21"/>
      <c r="BG7" s="21"/>
      <c r="BH7" s="430"/>
      <c r="BI7" s="430"/>
      <c r="BJ7" s="430"/>
      <c r="BK7" s="430"/>
      <c r="BL7" s="430"/>
      <c r="BM7" s="430"/>
      <c r="BN7" s="430"/>
      <c r="BO7" s="430"/>
      <c r="BP7" s="430"/>
      <c r="BQ7" s="430"/>
      <c r="BR7" s="430"/>
      <c r="BS7" s="731"/>
      <c r="BT7" s="430"/>
      <c r="BU7" s="430"/>
      <c r="BV7" s="430"/>
    </row>
    <row r="8" spans="1:74" ht="11.1" customHeight="1" x14ac:dyDescent="0.2">
      <c r="A8" s="19" t="s">
        <v>635</v>
      </c>
      <c r="B8" s="23" t="s">
        <v>97</v>
      </c>
      <c r="C8" s="216">
        <v>8.0228909999999996</v>
      </c>
      <c r="D8" s="216">
        <v>8.114217</v>
      </c>
      <c r="E8" s="216">
        <v>8.2531719999999993</v>
      </c>
      <c r="F8" s="216">
        <v>8.5969099999999994</v>
      </c>
      <c r="G8" s="216">
        <v>8.5945070000000001</v>
      </c>
      <c r="H8" s="216">
        <v>8.7070229999999995</v>
      </c>
      <c r="I8" s="216">
        <v>8.8052240000000008</v>
      </c>
      <c r="J8" s="216">
        <v>8.8656030000000001</v>
      </c>
      <c r="K8" s="216">
        <v>9.0459969999999998</v>
      </c>
      <c r="L8" s="216">
        <v>9.2318560000000005</v>
      </c>
      <c r="M8" s="216">
        <v>9.2945609999999999</v>
      </c>
      <c r="N8" s="216">
        <v>9.464893</v>
      </c>
      <c r="O8" s="216">
        <v>9.3583110000000005</v>
      </c>
      <c r="P8" s="216">
        <v>9.5372439999999994</v>
      </c>
      <c r="Q8" s="216">
        <v>9.5610210000000002</v>
      </c>
      <c r="R8" s="216">
        <v>9.6262640000000008</v>
      </c>
      <c r="S8" s="216">
        <v>9.4275420000000008</v>
      </c>
      <c r="T8" s="216">
        <v>9.3293660000000003</v>
      </c>
      <c r="U8" s="216">
        <v>9.4018090000000001</v>
      </c>
      <c r="V8" s="216">
        <v>9.3787640000000003</v>
      </c>
      <c r="W8" s="216">
        <v>9.4173620000000007</v>
      </c>
      <c r="X8" s="216">
        <v>9.3394180000000002</v>
      </c>
      <c r="Y8" s="216">
        <v>9.3068120000000008</v>
      </c>
      <c r="Z8" s="216">
        <v>9.2292919999999992</v>
      </c>
      <c r="AA8" s="216">
        <v>9.1864380000000008</v>
      </c>
      <c r="AB8" s="216">
        <v>9.1071229999999996</v>
      </c>
      <c r="AC8" s="216">
        <v>9.1341800000000006</v>
      </c>
      <c r="AD8" s="216">
        <v>8.9064390000000007</v>
      </c>
      <c r="AE8" s="216">
        <v>8.8591999999999995</v>
      </c>
      <c r="AF8" s="216">
        <v>8.7026520000000005</v>
      </c>
      <c r="AG8" s="216">
        <v>8.6816069999999996</v>
      </c>
      <c r="AH8" s="216">
        <v>8.7163540000000008</v>
      </c>
      <c r="AI8" s="216">
        <v>8.5534060000000007</v>
      </c>
      <c r="AJ8" s="216">
        <v>8.7909780000000008</v>
      </c>
      <c r="AK8" s="216">
        <v>8.8760659999999998</v>
      </c>
      <c r="AL8" s="216">
        <v>8.7708379999999995</v>
      </c>
      <c r="AM8" s="216">
        <v>8.8248069999999998</v>
      </c>
      <c r="AN8" s="216">
        <v>9.0452410000000008</v>
      </c>
      <c r="AO8" s="216">
        <v>9.1066800000000008</v>
      </c>
      <c r="AP8" s="216">
        <v>9.0930780000000002</v>
      </c>
      <c r="AQ8" s="216">
        <v>9.134468</v>
      </c>
      <c r="AR8" s="216">
        <v>9.0678359999999998</v>
      </c>
      <c r="AS8" s="216">
        <v>9.2085399999999993</v>
      </c>
      <c r="AT8" s="216">
        <v>9.1923069999999996</v>
      </c>
      <c r="AU8" s="216">
        <v>9.4846690000000002</v>
      </c>
      <c r="AV8" s="216">
        <v>9.6581890000000001</v>
      </c>
      <c r="AW8" s="216">
        <v>10.065505</v>
      </c>
      <c r="AX8" s="216">
        <v>9.9576849999999997</v>
      </c>
      <c r="AY8" s="216">
        <v>9.9637589999999996</v>
      </c>
      <c r="AZ8" s="216">
        <v>10.117724225</v>
      </c>
      <c r="BA8" s="216">
        <v>10.376464949000001</v>
      </c>
      <c r="BB8" s="327">
        <v>10.47236</v>
      </c>
      <c r="BC8" s="327">
        <v>10.5501</v>
      </c>
      <c r="BD8" s="327">
        <v>10.637169999999999</v>
      </c>
      <c r="BE8" s="327">
        <v>10.71447</v>
      </c>
      <c r="BF8" s="327">
        <v>10.794230000000001</v>
      </c>
      <c r="BG8" s="327">
        <v>10.835649999999999</v>
      </c>
      <c r="BH8" s="327">
        <v>11.12439</v>
      </c>
      <c r="BI8" s="327">
        <v>11.296989999999999</v>
      </c>
      <c r="BJ8" s="327">
        <v>11.383179999999999</v>
      </c>
      <c r="BK8" s="327">
        <v>11.440020000000001</v>
      </c>
      <c r="BL8" s="327">
        <v>11.459860000000001</v>
      </c>
      <c r="BM8" s="327">
        <v>11.4818</v>
      </c>
      <c r="BN8" s="327">
        <v>11.499230000000001</v>
      </c>
      <c r="BO8" s="327">
        <v>11.47418</v>
      </c>
      <c r="BP8" s="327">
        <v>11.419499999999999</v>
      </c>
      <c r="BQ8" s="327">
        <v>11.393269999999999</v>
      </c>
      <c r="BR8" s="327">
        <v>11.331989999999999</v>
      </c>
      <c r="BS8" s="327">
        <v>11.24783</v>
      </c>
      <c r="BT8" s="327">
        <v>11.4178</v>
      </c>
      <c r="BU8" s="327">
        <v>11.54204</v>
      </c>
      <c r="BV8" s="327">
        <v>11.603759999999999</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327"/>
      <c r="BC9" s="327"/>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50</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328"/>
      <c r="BC10" s="328"/>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666</v>
      </c>
      <c r="B11" s="23" t="s">
        <v>102</v>
      </c>
      <c r="C11" s="216">
        <v>66.780741934999995</v>
      </c>
      <c r="D11" s="216">
        <v>68.362142856999995</v>
      </c>
      <c r="E11" s="216">
        <v>68.856387096999995</v>
      </c>
      <c r="F11" s="216">
        <v>70.540866667000003</v>
      </c>
      <c r="G11" s="216">
        <v>70.159935484000002</v>
      </c>
      <c r="H11" s="216">
        <v>70.522199999999998</v>
      </c>
      <c r="I11" s="216">
        <v>72.021774194000002</v>
      </c>
      <c r="J11" s="216">
        <v>72.413967741999997</v>
      </c>
      <c r="K11" s="216">
        <v>72.388333333000006</v>
      </c>
      <c r="L11" s="216">
        <v>73.106354839000005</v>
      </c>
      <c r="M11" s="216">
        <v>72.638533332999998</v>
      </c>
      <c r="N11" s="216">
        <v>73.201483870999994</v>
      </c>
      <c r="O11" s="216">
        <v>73.444870968000004</v>
      </c>
      <c r="P11" s="216">
        <v>73.809785714</v>
      </c>
      <c r="Q11" s="216">
        <v>74.135741934999999</v>
      </c>
      <c r="R11" s="216">
        <v>75.205933333000004</v>
      </c>
      <c r="S11" s="216">
        <v>74.123419354999996</v>
      </c>
      <c r="T11" s="216">
        <v>73.950966667000003</v>
      </c>
      <c r="U11" s="216">
        <v>74.185290323000004</v>
      </c>
      <c r="V11" s="216">
        <v>74.269709676999994</v>
      </c>
      <c r="W11" s="216">
        <v>74.738466666999997</v>
      </c>
      <c r="X11" s="216">
        <v>74.194064515999997</v>
      </c>
      <c r="Y11" s="216">
        <v>73.882599999999996</v>
      </c>
      <c r="Z11" s="216">
        <v>73.886935484000006</v>
      </c>
      <c r="AA11" s="216">
        <v>73.776419355000002</v>
      </c>
      <c r="AB11" s="216">
        <v>74.723689655000001</v>
      </c>
      <c r="AC11" s="216">
        <v>73.951709676999997</v>
      </c>
      <c r="AD11" s="216">
        <v>73.845533333000006</v>
      </c>
      <c r="AE11" s="216">
        <v>73.491419355000005</v>
      </c>
      <c r="AF11" s="216">
        <v>72.489800000000002</v>
      </c>
      <c r="AG11" s="216">
        <v>73.106193547999993</v>
      </c>
      <c r="AH11" s="216">
        <v>72.333838709999995</v>
      </c>
      <c r="AI11" s="216">
        <v>71.890466666999998</v>
      </c>
      <c r="AJ11" s="216">
        <v>71.421483871000007</v>
      </c>
      <c r="AK11" s="216">
        <v>72.08</v>
      </c>
      <c r="AL11" s="216">
        <v>71.164387097000002</v>
      </c>
      <c r="AM11" s="216">
        <v>70.651096773999996</v>
      </c>
      <c r="AN11" s="216">
        <v>71.574892856999995</v>
      </c>
      <c r="AO11" s="216">
        <v>71.599064515999999</v>
      </c>
      <c r="AP11" s="216">
        <v>71.707333332999994</v>
      </c>
      <c r="AQ11" s="216">
        <v>71.784806451999998</v>
      </c>
      <c r="AR11" s="216">
        <v>72.636200000000002</v>
      </c>
      <c r="AS11" s="216">
        <v>73.404741935000004</v>
      </c>
      <c r="AT11" s="216">
        <v>73.554451612999998</v>
      </c>
      <c r="AU11" s="216">
        <v>75.009466666999998</v>
      </c>
      <c r="AV11" s="216">
        <v>75.139290322999997</v>
      </c>
      <c r="AW11" s="216">
        <v>77.371099999999998</v>
      </c>
      <c r="AX11" s="216">
        <v>78.321580644999997</v>
      </c>
      <c r="AY11" s="216">
        <v>77.416419355000002</v>
      </c>
      <c r="AZ11" s="216">
        <v>78.389179999999996</v>
      </c>
      <c r="BA11" s="216">
        <v>79.165139999999994</v>
      </c>
      <c r="BB11" s="327">
        <v>80.096829999999997</v>
      </c>
      <c r="BC11" s="327">
        <v>80.670550000000006</v>
      </c>
      <c r="BD11" s="327">
        <v>81.095659999999995</v>
      </c>
      <c r="BE11" s="327">
        <v>81.618309999999994</v>
      </c>
      <c r="BF11" s="327">
        <v>82.272589999999994</v>
      </c>
      <c r="BG11" s="327">
        <v>82.624099999999999</v>
      </c>
      <c r="BH11" s="327">
        <v>83.033360000000002</v>
      </c>
      <c r="BI11" s="327">
        <v>83.210729999999998</v>
      </c>
      <c r="BJ11" s="327">
        <v>83.183459999999997</v>
      </c>
      <c r="BK11" s="327">
        <v>83.154830000000004</v>
      </c>
      <c r="BL11" s="327">
        <v>83.165570000000002</v>
      </c>
      <c r="BM11" s="327">
        <v>83.090720000000005</v>
      </c>
      <c r="BN11" s="327">
        <v>82.943029999999993</v>
      </c>
      <c r="BO11" s="327">
        <v>82.780770000000004</v>
      </c>
      <c r="BP11" s="327">
        <v>82.651300000000006</v>
      </c>
      <c r="BQ11" s="327">
        <v>82.497100000000003</v>
      </c>
      <c r="BR11" s="327">
        <v>82.573999999999998</v>
      </c>
      <c r="BS11" s="327">
        <v>82.553439999999995</v>
      </c>
      <c r="BT11" s="327">
        <v>82.618709999999993</v>
      </c>
      <c r="BU11" s="327">
        <v>82.707759999999993</v>
      </c>
      <c r="BV11" s="327">
        <v>82.779799999999994</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327"/>
      <c r="BC12" s="327"/>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986</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328"/>
      <c r="BC13" s="328"/>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214</v>
      </c>
      <c r="B14" s="23" t="s">
        <v>1004</v>
      </c>
      <c r="C14" s="68">
        <v>82.992487999999994</v>
      </c>
      <c r="D14" s="68">
        <v>75.319999999999993</v>
      </c>
      <c r="E14" s="68">
        <v>86.958617000000004</v>
      </c>
      <c r="F14" s="68">
        <v>82.981424000000004</v>
      </c>
      <c r="G14" s="68">
        <v>83.793445000000006</v>
      </c>
      <c r="H14" s="68">
        <v>79.068895999999995</v>
      </c>
      <c r="I14" s="68">
        <v>84.448359999999994</v>
      </c>
      <c r="J14" s="68">
        <v>87.346498999999994</v>
      </c>
      <c r="K14" s="68">
        <v>83.581919999999997</v>
      </c>
      <c r="L14" s="68">
        <v>85.461708999999999</v>
      </c>
      <c r="M14" s="68">
        <v>81.754810000000006</v>
      </c>
      <c r="N14" s="68">
        <v>86.340590000000006</v>
      </c>
      <c r="O14" s="68">
        <v>86.596905000000007</v>
      </c>
      <c r="P14" s="68">
        <v>72.250698</v>
      </c>
      <c r="Q14" s="68">
        <v>81.476183000000006</v>
      </c>
      <c r="R14" s="68">
        <v>75.208629999999999</v>
      </c>
      <c r="S14" s="68">
        <v>70.414557000000002</v>
      </c>
      <c r="T14" s="68">
        <v>66.933364999999995</v>
      </c>
      <c r="U14" s="68">
        <v>76.476217000000005</v>
      </c>
      <c r="V14" s="68">
        <v>82.623422000000005</v>
      </c>
      <c r="W14" s="68">
        <v>77.723740000000006</v>
      </c>
      <c r="X14" s="68">
        <v>75.662374</v>
      </c>
      <c r="Y14" s="68">
        <v>68.573907000000005</v>
      </c>
      <c r="Z14" s="68">
        <v>63.000565000000002</v>
      </c>
      <c r="AA14" s="68">
        <v>60.568714999999997</v>
      </c>
      <c r="AB14" s="68">
        <v>57.328505999999997</v>
      </c>
      <c r="AC14" s="68">
        <v>55.327888000000002</v>
      </c>
      <c r="AD14" s="68">
        <v>48.216355</v>
      </c>
      <c r="AE14" s="68">
        <v>53.123077000000002</v>
      </c>
      <c r="AF14" s="68">
        <v>59.513340999999997</v>
      </c>
      <c r="AG14" s="68">
        <v>61.783814</v>
      </c>
      <c r="AH14" s="68">
        <v>68.246998000000005</v>
      </c>
      <c r="AI14" s="68">
        <v>65.069716999999997</v>
      </c>
      <c r="AJ14" s="68">
        <v>68.725230999999994</v>
      </c>
      <c r="AK14" s="68">
        <v>67.149752000000007</v>
      </c>
      <c r="AL14" s="68">
        <v>63.311104</v>
      </c>
      <c r="AM14" s="68">
        <v>68.377663999999996</v>
      </c>
      <c r="AN14" s="68">
        <v>64.354432000000003</v>
      </c>
      <c r="AO14" s="68">
        <v>64.300555000000003</v>
      </c>
      <c r="AP14" s="68">
        <v>58.748719999999999</v>
      </c>
      <c r="AQ14" s="68">
        <v>62.110104</v>
      </c>
      <c r="AR14" s="68">
        <v>66.223313000000005</v>
      </c>
      <c r="AS14" s="68">
        <v>62.876919999999998</v>
      </c>
      <c r="AT14" s="68">
        <v>70.482042000000007</v>
      </c>
      <c r="AU14" s="68">
        <v>62.802154999999999</v>
      </c>
      <c r="AV14" s="68">
        <v>66.336682999999994</v>
      </c>
      <c r="AW14" s="68">
        <v>64.315301000000005</v>
      </c>
      <c r="AX14" s="68">
        <v>63.190364000000002</v>
      </c>
      <c r="AY14" s="68">
        <v>63.112637999999997</v>
      </c>
      <c r="AZ14" s="68">
        <v>61.308369999999996</v>
      </c>
      <c r="BA14" s="68">
        <v>66.675927999999999</v>
      </c>
      <c r="BB14" s="329">
        <v>50.257950000000001</v>
      </c>
      <c r="BC14" s="329">
        <v>57.385359999999999</v>
      </c>
      <c r="BD14" s="329">
        <v>57.993220000000001</v>
      </c>
      <c r="BE14" s="329">
        <v>65.749650000000003</v>
      </c>
      <c r="BF14" s="329">
        <v>68.357460000000003</v>
      </c>
      <c r="BG14" s="329">
        <v>59.603720000000003</v>
      </c>
      <c r="BH14" s="329">
        <v>63.170169999999999</v>
      </c>
      <c r="BI14" s="329">
        <v>60.714579999999998</v>
      </c>
      <c r="BJ14" s="329">
        <v>63.975320000000004</v>
      </c>
      <c r="BK14" s="329">
        <v>69.672120000000007</v>
      </c>
      <c r="BL14" s="329">
        <v>59.488</v>
      </c>
      <c r="BM14" s="329">
        <v>65.233310000000003</v>
      </c>
      <c r="BN14" s="329">
        <v>49.12623</v>
      </c>
      <c r="BO14" s="329">
        <v>57.885730000000002</v>
      </c>
      <c r="BP14" s="329">
        <v>58.485689999999998</v>
      </c>
      <c r="BQ14" s="329">
        <v>70.533169999999998</v>
      </c>
      <c r="BR14" s="329">
        <v>71.012330000000006</v>
      </c>
      <c r="BS14" s="329">
        <v>56.809809999999999</v>
      </c>
      <c r="BT14" s="329">
        <v>64.361469999999997</v>
      </c>
      <c r="BU14" s="329">
        <v>62.070799999999998</v>
      </c>
      <c r="BV14" s="329">
        <v>63.403669999999998</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328"/>
      <c r="BC15" s="328"/>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987</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328"/>
      <c r="BC16" s="328"/>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328"/>
      <c r="BC17" s="328"/>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667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330"/>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649</v>
      </c>
      <c r="B19" s="27" t="s">
        <v>97</v>
      </c>
      <c r="C19" s="216">
        <v>19.094940000000001</v>
      </c>
      <c r="D19" s="216">
        <v>18.916060000000002</v>
      </c>
      <c r="E19" s="216">
        <v>18.456357000000001</v>
      </c>
      <c r="F19" s="216">
        <v>18.837858000000001</v>
      </c>
      <c r="G19" s="216">
        <v>18.573440000000002</v>
      </c>
      <c r="H19" s="216">
        <v>18.870183999999998</v>
      </c>
      <c r="I19" s="216">
        <v>19.256837000000001</v>
      </c>
      <c r="J19" s="216">
        <v>19.377628000000001</v>
      </c>
      <c r="K19" s="216">
        <v>19.239452</v>
      </c>
      <c r="L19" s="216">
        <v>19.708680999999999</v>
      </c>
      <c r="M19" s="216">
        <v>19.372305999999998</v>
      </c>
      <c r="N19" s="216">
        <v>19.476738999999998</v>
      </c>
      <c r="O19" s="216">
        <v>19.261333</v>
      </c>
      <c r="P19" s="216">
        <v>19.664414000000001</v>
      </c>
      <c r="Q19" s="216">
        <v>19.339934</v>
      </c>
      <c r="R19" s="216">
        <v>19.25123</v>
      </c>
      <c r="S19" s="216">
        <v>19.315912999999998</v>
      </c>
      <c r="T19" s="216">
        <v>19.853079999999999</v>
      </c>
      <c r="U19" s="216">
        <v>20.134339000000001</v>
      </c>
      <c r="V19" s="216">
        <v>19.939488000000001</v>
      </c>
      <c r="W19" s="216">
        <v>19.432531000000001</v>
      </c>
      <c r="X19" s="216">
        <v>19.490704000000001</v>
      </c>
      <c r="Y19" s="216">
        <v>19.127433</v>
      </c>
      <c r="Z19" s="216">
        <v>19.589155000000002</v>
      </c>
      <c r="AA19" s="216">
        <v>19.062798999999998</v>
      </c>
      <c r="AB19" s="216">
        <v>19.846603999999999</v>
      </c>
      <c r="AC19" s="216">
        <v>19.728204000000002</v>
      </c>
      <c r="AD19" s="216">
        <v>19.340226999999999</v>
      </c>
      <c r="AE19" s="216">
        <v>19.328156</v>
      </c>
      <c r="AF19" s="216">
        <v>19.846174000000001</v>
      </c>
      <c r="AG19" s="216">
        <v>19.775659999999998</v>
      </c>
      <c r="AH19" s="216">
        <v>20.274784</v>
      </c>
      <c r="AI19" s="216">
        <v>19.756827000000001</v>
      </c>
      <c r="AJ19" s="216">
        <v>19.650107999999999</v>
      </c>
      <c r="AK19" s="216">
        <v>19.658868999999999</v>
      </c>
      <c r="AL19" s="216">
        <v>19.983958999999999</v>
      </c>
      <c r="AM19" s="216">
        <v>19.243898000000002</v>
      </c>
      <c r="AN19" s="216">
        <v>19.159046</v>
      </c>
      <c r="AO19" s="216">
        <v>20.047207</v>
      </c>
      <c r="AP19" s="216">
        <v>19.556419999999999</v>
      </c>
      <c r="AQ19" s="216">
        <v>20.039247</v>
      </c>
      <c r="AR19" s="216">
        <v>20.494112000000001</v>
      </c>
      <c r="AS19" s="216">
        <v>20.020074999999999</v>
      </c>
      <c r="AT19" s="216">
        <v>20.160751000000001</v>
      </c>
      <c r="AU19" s="216">
        <v>19.580634</v>
      </c>
      <c r="AV19" s="216">
        <v>19.806391999999999</v>
      </c>
      <c r="AW19" s="216">
        <v>20.278210999999999</v>
      </c>
      <c r="AX19" s="216">
        <v>20.081904999999999</v>
      </c>
      <c r="AY19" s="216">
        <v>20.461324000000001</v>
      </c>
      <c r="AZ19" s="216">
        <v>19.949063599999999</v>
      </c>
      <c r="BA19" s="216">
        <v>20.145442996</v>
      </c>
      <c r="BB19" s="327">
        <v>19.909929999999999</v>
      </c>
      <c r="BC19" s="327">
        <v>20.185110000000002</v>
      </c>
      <c r="BD19" s="327">
        <v>20.615649999999999</v>
      </c>
      <c r="BE19" s="327">
        <v>20.541460000000001</v>
      </c>
      <c r="BF19" s="327">
        <v>20.807099999999998</v>
      </c>
      <c r="BG19" s="327">
        <v>20.462530000000001</v>
      </c>
      <c r="BH19" s="327">
        <v>20.486840000000001</v>
      </c>
      <c r="BI19" s="327">
        <v>20.487290000000002</v>
      </c>
      <c r="BJ19" s="327">
        <v>20.505559999999999</v>
      </c>
      <c r="BK19" s="327">
        <v>20.077470000000002</v>
      </c>
      <c r="BL19" s="327">
        <v>20.386790000000001</v>
      </c>
      <c r="BM19" s="327">
        <v>20.501100000000001</v>
      </c>
      <c r="BN19" s="327">
        <v>20.291840000000001</v>
      </c>
      <c r="BO19" s="327">
        <v>20.585799999999999</v>
      </c>
      <c r="BP19" s="327">
        <v>21.05809</v>
      </c>
      <c r="BQ19" s="327">
        <v>20.969390000000001</v>
      </c>
      <c r="BR19" s="327">
        <v>21.184280000000001</v>
      </c>
      <c r="BS19" s="327">
        <v>20.821349999999999</v>
      </c>
      <c r="BT19" s="327">
        <v>20.849540000000001</v>
      </c>
      <c r="BU19" s="327">
        <v>20.790769999999998</v>
      </c>
      <c r="BV19" s="327">
        <v>20.906739999999999</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327"/>
      <c r="BC20" s="327"/>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759</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331"/>
      <c r="BC21" s="331"/>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681</v>
      </c>
      <c r="B22" s="27" t="s">
        <v>102</v>
      </c>
      <c r="C22" s="216">
        <v>103.35890281</v>
      </c>
      <c r="D22" s="216">
        <v>97.901319853000004</v>
      </c>
      <c r="E22" s="216">
        <v>82.512467806000004</v>
      </c>
      <c r="F22" s="216">
        <v>65.389165833000007</v>
      </c>
      <c r="G22" s="216">
        <v>58.394169640999998</v>
      </c>
      <c r="H22" s="216">
        <v>58.178213630000002</v>
      </c>
      <c r="I22" s="216">
        <v>60.677867157000001</v>
      </c>
      <c r="J22" s="216">
        <v>62.356696745999997</v>
      </c>
      <c r="K22" s="216">
        <v>60.309592897000002</v>
      </c>
      <c r="L22" s="216">
        <v>61.703474811</v>
      </c>
      <c r="M22" s="216">
        <v>78.583897902999993</v>
      </c>
      <c r="N22" s="216">
        <v>86.424582712000003</v>
      </c>
      <c r="O22" s="216">
        <v>100.48322674000001</v>
      </c>
      <c r="P22" s="216">
        <v>104.47036579</v>
      </c>
      <c r="Q22" s="216">
        <v>83.591160578</v>
      </c>
      <c r="R22" s="216">
        <v>66.930632669999994</v>
      </c>
      <c r="S22" s="216">
        <v>59.940184803999998</v>
      </c>
      <c r="T22" s="216">
        <v>63.330122637000002</v>
      </c>
      <c r="U22" s="216">
        <v>66.700323319999995</v>
      </c>
      <c r="V22" s="216">
        <v>66.216925161999995</v>
      </c>
      <c r="W22" s="216">
        <v>63.377828262999998</v>
      </c>
      <c r="X22" s="216">
        <v>64.106702131999995</v>
      </c>
      <c r="Y22" s="216">
        <v>74.971261769999998</v>
      </c>
      <c r="Z22" s="216">
        <v>83.489204803000007</v>
      </c>
      <c r="AA22" s="216">
        <v>99.837148806000002</v>
      </c>
      <c r="AB22" s="216">
        <v>91.548169727000001</v>
      </c>
      <c r="AC22" s="216">
        <v>76.108078257000003</v>
      </c>
      <c r="AD22" s="216">
        <v>69.568521433000001</v>
      </c>
      <c r="AE22" s="216">
        <v>63.55255829</v>
      </c>
      <c r="AF22" s="216">
        <v>66.815263866999999</v>
      </c>
      <c r="AG22" s="216">
        <v>70.681490030999996</v>
      </c>
      <c r="AH22" s="216">
        <v>71.377747064000005</v>
      </c>
      <c r="AI22" s="216">
        <v>65.056748729999995</v>
      </c>
      <c r="AJ22" s="216">
        <v>62.215964907</v>
      </c>
      <c r="AK22" s="216">
        <v>72.095195200000006</v>
      </c>
      <c r="AL22" s="216">
        <v>92.557987936999993</v>
      </c>
      <c r="AM22" s="216">
        <v>93.520404967999994</v>
      </c>
      <c r="AN22" s="216">
        <v>83.146792536000007</v>
      </c>
      <c r="AO22" s="216">
        <v>81.481294774000006</v>
      </c>
      <c r="AP22" s="216">
        <v>64.139581566999993</v>
      </c>
      <c r="AQ22" s="216">
        <v>61.151743064999998</v>
      </c>
      <c r="AR22" s="216">
        <v>63.6644024</v>
      </c>
      <c r="AS22" s="216">
        <v>68.801624290000007</v>
      </c>
      <c r="AT22" s="216">
        <v>67.905967097000001</v>
      </c>
      <c r="AU22" s="216">
        <v>64.098406866999994</v>
      </c>
      <c r="AV22" s="216">
        <v>65.563893355000005</v>
      </c>
      <c r="AW22" s="216">
        <v>78.219621000000004</v>
      </c>
      <c r="AX22" s="216">
        <v>98.949167000000003</v>
      </c>
      <c r="AY22" s="216">
        <v>107.00879242000001</v>
      </c>
      <c r="AZ22" s="216">
        <v>93.657718500000001</v>
      </c>
      <c r="BA22" s="216">
        <v>85.190057499999995</v>
      </c>
      <c r="BB22" s="327">
        <v>69.600350000000006</v>
      </c>
      <c r="BC22" s="327">
        <v>65.728960000000001</v>
      </c>
      <c r="BD22" s="327">
        <v>67.605149999999995</v>
      </c>
      <c r="BE22" s="327">
        <v>71.186790000000002</v>
      </c>
      <c r="BF22" s="327">
        <v>71.711290000000005</v>
      </c>
      <c r="BG22" s="327">
        <v>66.301060000000007</v>
      </c>
      <c r="BH22" s="327">
        <v>68.061059999999998</v>
      </c>
      <c r="BI22" s="327">
        <v>79.928839999999994</v>
      </c>
      <c r="BJ22" s="327">
        <v>95.918999999999997</v>
      </c>
      <c r="BK22" s="327">
        <v>103.5762</v>
      </c>
      <c r="BL22" s="327">
        <v>98.606089999999995</v>
      </c>
      <c r="BM22" s="327">
        <v>85.347669999999994</v>
      </c>
      <c r="BN22" s="327">
        <v>70.586449999999999</v>
      </c>
      <c r="BO22" s="327">
        <v>66.422389999999993</v>
      </c>
      <c r="BP22" s="327">
        <v>68.405159999999995</v>
      </c>
      <c r="BQ22" s="327">
        <v>72.350620000000006</v>
      </c>
      <c r="BR22" s="327">
        <v>72.643320000000003</v>
      </c>
      <c r="BS22" s="327">
        <v>67.402609999999996</v>
      </c>
      <c r="BT22" s="327">
        <v>68.931910000000002</v>
      </c>
      <c r="BU22" s="327">
        <v>80.292280000000005</v>
      </c>
      <c r="BV22" s="327">
        <v>96.54289</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327"/>
      <c r="BC23" s="327"/>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115</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327"/>
      <c r="BC24" s="327"/>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232</v>
      </c>
      <c r="B25" s="27" t="s">
        <v>1004</v>
      </c>
      <c r="C25" s="68">
        <v>89.062794221999994</v>
      </c>
      <c r="D25" s="68">
        <v>81.580980879999998</v>
      </c>
      <c r="E25" s="68">
        <v>77.685495165000006</v>
      </c>
      <c r="F25" s="68">
        <v>63.209565179999998</v>
      </c>
      <c r="G25" s="68">
        <v>69.184695284</v>
      </c>
      <c r="H25" s="68">
        <v>79.487082060000006</v>
      </c>
      <c r="I25" s="68">
        <v>86.802295302000005</v>
      </c>
      <c r="J25" s="68">
        <v>86.357127676000005</v>
      </c>
      <c r="K25" s="68">
        <v>74.293548810000004</v>
      </c>
      <c r="L25" s="68">
        <v>66.493940574999996</v>
      </c>
      <c r="M25" s="68">
        <v>70.154742929999998</v>
      </c>
      <c r="N25" s="68">
        <v>73.419210312999994</v>
      </c>
      <c r="O25" s="68">
        <v>76.894689783999993</v>
      </c>
      <c r="P25" s="68">
        <v>72.317598724000007</v>
      </c>
      <c r="Q25" s="68">
        <v>63.559966283000001</v>
      </c>
      <c r="R25" s="68">
        <v>53.207419049999999</v>
      </c>
      <c r="S25" s="68">
        <v>61.923189532999999</v>
      </c>
      <c r="T25" s="68">
        <v>73.844880239999995</v>
      </c>
      <c r="U25" s="68">
        <v>81.448948888000004</v>
      </c>
      <c r="V25" s="68">
        <v>78.574441152000006</v>
      </c>
      <c r="W25" s="68">
        <v>69.369491819999993</v>
      </c>
      <c r="X25" s="68">
        <v>58.404551583</v>
      </c>
      <c r="Y25" s="68">
        <v>53.639953409999997</v>
      </c>
      <c r="Z25" s="68">
        <v>54.929549233000003</v>
      </c>
      <c r="AA25" s="68">
        <v>66.662224447</v>
      </c>
      <c r="AB25" s="68">
        <v>55.210717475999999</v>
      </c>
      <c r="AC25" s="68">
        <v>44.574606430000003</v>
      </c>
      <c r="AD25" s="68">
        <v>43.383704280000003</v>
      </c>
      <c r="AE25" s="68">
        <v>49.342932779000002</v>
      </c>
      <c r="AF25" s="68">
        <v>67.551228989999998</v>
      </c>
      <c r="AG25" s="68">
        <v>78.568539092999998</v>
      </c>
      <c r="AH25" s="68">
        <v>78.174536501999995</v>
      </c>
      <c r="AI25" s="68">
        <v>66.614897790000001</v>
      </c>
      <c r="AJ25" s="68">
        <v>58.952702821000003</v>
      </c>
      <c r="AK25" s="68">
        <v>52.533241680000003</v>
      </c>
      <c r="AL25" s="68">
        <v>69.501358113999999</v>
      </c>
      <c r="AM25" s="68">
        <v>67.960446341999997</v>
      </c>
      <c r="AN25" s="68">
        <v>52.299227389999999</v>
      </c>
      <c r="AO25" s="68">
        <v>53.222291845999997</v>
      </c>
      <c r="AP25" s="68">
        <v>48.527414317999998</v>
      </c>
      <c r="AQ25" s="68">
        <v>55.176011076999998</v>
      </c>
      <c r="AR25" s="68">
        <v>63.138092950000001</v>
      </c>
      <c r="AS25" s="68">
        <v>74.349761563000001</v>
      </c>
      <c r="AT25" s="68">
        <v>70.397825384000001</v>
      </c>
      <c r="AU25" s="68">
        <v>59.149449279999999</v>
      </c>
      <c r="AV25" s="68">
        <v>54.69020012</v>
      </c>
      <c r="AW25" s="68">
        <v>55.154856449</v>
      </c>
      <c r="AX25" s="68">
        <v>62.893692784999999</v>
      </c>
      <c r="AY25" s="68">
        <v>69.379991055000005</v>
      </c>
      <c r="AZ25" s="68">
        <v>51.676531199999999</v>
      </c>
      <c r="BA25" s="68">
        <v>53.16051461</v>
      </c>
      <c r="BB25" s="329">
        <v>44.576819999999998</v>
      </c>
      <c r="BC25" s="329">
        <v>51.43394</v>
      </c>
      <c r="BD25" s="329">
        <v>58.40616</v>
      </c>
      <c r="BE25" s="329">
        <v>68.167400000000001</v>
      </c>
      <c r="BF25" s="329">
        <v>69.374639999999999</v>
      </c>
      <c r="BG25" s="329">
        <v>55.486109999999996</v>
      </c>
      <c r="BH25" s="329">
        <v>52.827509999999997</v>
      </c>
      <c r="BI25" s="329">
        <v>51.705170000000003</v>
      </c>
      <c r="BJ25" s="329">
        <v>61.065980000000003</v>
      </c>
      <c r="BK25" s="329">
        <v>67.389219999999995</v>
      </c>
      <c r="BL25" s="329">
        <v>55.216209999999997</v>
      </c>
      <c r="BM25" s="329">
        <v>53.408589999999997</v>
      </c>
      <c r="BN25" s="329">
        <v>45.27073</v>
      </c>
      <c r="BO25" s="329">
        <v>50.771479999999997</v>
      </c>
      <c r="BP25" s="329">
        <v>59.08381</v>
      </c>
      <c r="BQ25" s="329">
        <v>68.147080000000003</v>
      </c>
      <c r="BR25" s="329">
        <v>68.69838</v>
      </c>
      <c r="BS25" s="329">
        <v>54.365560000000002</v>
      </c>
      <c r="BT25" s="329">
        <v>52.385649999999998</v>
      </c>
      <c r="BU25" s="329">
        <v>51.490009999999998</v>
      </c>
      <c r="BV25" s="329">
        <v>59.239150000000002</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331"/>
      <c r="BC26" s="331"/>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985</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327"/>
      <c r="BC27" s="327"/>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757</v>
      </c>
      <c r="B28" s="27" t="s">
        <v>105</v>
      </c>
      <c r="C28" s="216">
        <v>11.39615527</v>
      </c>
      <c r="D28" s="216">
        <v>11.415138990000001</v>
      </c>
      <c r="E28" s="216">
        <v>10.122936129999999</v>
      </c>
      <c r="F28" s="216">
        <v>9.5556409280000008</v>
      </c>
      <c r="G28" s="216">
        <v>9.7618369769999997</v>
      </c>
      <c r="H28" s="216">
        <v>11.138922620000001</v>
      </c>
      <c r="I28" s="216">
        <v>11.73802553</v>
      </c>
      <c r="J28" s="216">
        <v>11.75173987</v>
      </c>
      <c r="K28" s="216">
        <v>11.28419938</v>
      </c>
      <c r="L28" s="216">
        <v>9.9321204390000002</v>
      </c>
      <c r="M28" s="216">
        <v>9.8900314560000009</v>
      </c>
      <c r="N28" s="216">
        <v>10.38061894</v>
      </c>
      <c r="O28" s="216">
        <v>11.02840939</v>
      </c>
      <c r="P28" s="216">
        <v>11.338277209999999</v>
      </c>
      <c r="Q28" s="216">
        <v>10.20822628</v>
      </c>
      <c r="R28" s="216">
        <v>9.5372963510000002</v>
      </c>
      <c r="S28" s="216">
        <v>9.6538179579999994</v>
      </c>
      <c r="T28" s="216">
        <v>11.276475270000001</v>
      </c>
      <c r="U28" s="216">
        <v>12.12562518</v>
      </c>
      <c r="V28" s="216">
        <v>12.08863665</v>
      </c>
      <c r="W28" s="216">
        <v>11.499994839999999</v>
      </c>
      <c r="X28" s="216">
        <v>9.9225002460000002</v>
      </c>
      <c r="Y28" s="216">
        <v>9.5866746559999996</v>
      </c>
      <c r="Z28" s="216">
        <v>9.9945556829999997</v>
      </c>
      <c r="AA28" s="216">
        <v>10.73582944</v>
      </c>
      <c r="AB28" s="216">
        <v>10.616690930000001</v>
      </c>
      <c r="AC28" s="216">
        <v>9.5931623380000008</v>
      </c>
      <c r="AD28" s="216">
        <v>9.3472501539999993</v>
      </c>
      <c r="AE28" s="216">
        <v>9.5511917690000008</v>
      </c>
      <c r="AF28" s="216">
        <v>11.38790897</v>
      </c>
      <c r="AG28" s="216">
        <v>12.41094657</v>
      </c>
      <c r="AH28" s="216">
        <v>12.70533176</v>
      </c>
      <c r="AI28" s="216">
        <v>11.61376739</v>
      </c>
      <c r="AJ28" s="216">
        <v>9.9364685769999994</v>
      </c>
      <c r="AK28" s="216">
        <v>9.6195098940000001</v>
      </c>
      <c r="AL28" s="216">
        <v>10.401550110000001</v>
      </c>
      <c r="AM28" s="216">
        <v>10.551216670000001</v>
      </c>
      <c r="AN28" s="216">
        <v>10.157489932000001</v>
      </c>
      <c r="AO28" s="216">
        <v>9.689786325</v>
      </c>
      <c r="AP28" s="216">
        <v>9.3439269352000007</v>
      </c>
      <c r="AQ28" s="216">
        <v>9.7044951150000003</v>
      </c>
      <c r="AR28" s="216">
        <v>11.193902982999999</v>
      </c>
      <c r="AS28" s="216">
        <v>12.085634912</v>
      </c>
      <c r="AT28" s="216">
        <v>11.897403776000001</v>
      </c>
      <c r="AU28" s="216">
        <v>10.989710049999999</v>
      </c>
      <c r="AV28" s="216">
        <v>9.9051657333000005</v>
      </c>
      <c r="AW28" s="216">
        <v>9.6978844439999996</v>
      </c>
      <c r="AX28" s="216">
        <v>10.323043312999999</v>
      </c>
      <c r="AY28" s="216">
        <v>11.365116338</v>
      </c>
      <c r="AZ28" s="216">
        <v>10.754504556000001</v>
      </c>
      <c r="BA28" s="216">
        <v>9.8923391684999995</v>
      </c>
      <c r="BB28" s="327">
        <v>9.4944609999999994</v>
      </c>
      <c r="BC28" s="327">
        <v>9.9063970000000001</v>
      </c>
      <c r="BD28" s="327">
        <v>11.360139999999999</v>
      </c>
      <c r="BE28" s="327">
        <v>12.14171</v>
      </c>
      <c r="BF28" s="327">
        <v>12.2446</v>
      </c>
      <c r="BG28" s="327">
        <v>11.1319</v>
      </c>
      <c r="BH28" s="327">
        <v>9.9869090000000007</v>
      </c>
      <c r="BI28" s="327">
        <v>9.7536710000000006</v>
      </c>
      <c r="BJ28" s="327">
        <v>10.34615</v>
      </c>
      <c r="BK28" s="327">
        <v>11.20642</v>
      </c>
      <c r="BL28" s="327">
        <v>10.8459</v>
      </c>
      <c r="BM28" s="327">
        <v>10.01857</v>
      </c>
      <c r="BN28" s="327">
        <v>9.5443870000000004</v>
      </c>
      <c r="BO28" s="327">
        <v>9.9444820000000007</v>
      </c>
      <c r="BP28" s="327">
        <v>11.40236</v>
      </c>
      <c r="BQ28" s="327">
        <v>12.20341</v>
      </c>
      <c r="BR28" s="327">
        <v>12.315020000000001</v>
      </c>
      <c r="BS28" s="327">
        <v>11.20274</v>
      </c>
      <c r="BT28" s="327">
        <v>10.045389999999999</v>
      </c>
      <c r="BU28" s="327">
        <v>9.8025289999999998</v>
      </c>
      <c r="BV28" s="327">
        <v>10.400370000000001</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327"/>
      <c r="BC29" s="327"/>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241</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327"/>
      <c r="BC30" s="327"/>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27</v>
      </c>
      <c r="B31" s="30" t="s">
        <v>106</v>
      </c>
      <c r="C31" s="216">
        <v>0.82253149863999997</v>
      </c>
      <c r="D31" s="216">
        <v>0.70943511101000001</v>
      </c>
      <c r="E31" s="216">
        <v>0.85853265827000003</v>
      </c>
      <c r="F31" s="216">
        <v>0.86935067696000001</v>
      </c>
      <c r="G31" s="216">
        <v>0.86657821009000002</v>
      </c>
      <c r="H31" s="216">
        <v>0.86242536461999997</v>
      </c>
      <c r="I31" s="216">
        <v>0.83015188468000001</v>
      </c>
      <c r="J31" s="216">
        <v>0.77019655669999998</v>
      </c>
      <c r="K31" s="216">
        <v>0.72080178698999997</v>
      </c>
      <c r="L31" s="216">
        <v>0.77226939136999995</v>
      </c>
      <c r="M31" s="216">
        <v>0.81252130552000001</v>
      </c>
      <c r="N31" s="216">
        <v>0.82616695617000002</v>
      </c>
      <c r="O31" s="216">
        <v>0.80603775344999995</v>
      </c>
      <c r="P31" s="216">
        <v>0.75978184512000002</v>
      </c>
      <c r="Q31" s="216">
        <v>0.82495266904999998</v>
      </c>
      <c r="R31" s="216">
        <v>0.82376375582000005</v>
      </c>
      <c r="S31" s="216">
        <v>0.82037845212000005</v>
      </c>
      <c r="T31" s="216">
        <v>0.78603294859999995</v>
      </c>
      <c r="U31" s="216">
        <v>0.81104357037999997</v>
      </c>
      <c r="V31" s="216">
        <v>0.78772369377999996</v>
      </c>
      <c r="W31" s="216">
        <v>0.74140892206999998</v>
      </c>
      <c r="X31" s="216">
        <v>0.76747489065999996</v>
      </c>
      <c r="Y31" s="216">
        <v>0.81605096240999997</v>
      </c>
      <c r="Z31" s="216">
        <v>0.8693209905</v>
      </c>
      <c r="AA31" s="216">
        <v>0.84847879580999996</v>
      </c>
      <c r="AB31" s="216">
        <v>0.84805642273000004</v>
      </c>
      <c r="AC31" s="216">
        <v>0.92440944245000001</v>
      </c>
      <c r="AD31" s="216">
        <v>0.87689769788000005</v>
      </c>
      <c r="AE31" s="216">
        <v>0.89032700071000004</v>
      </c>
      <c r="AF31" s="216">
        <v>0.84412169158999995</v>
      </c>
      <c r="AG31" s="216">
        <v>0.86204069003999995</v>
      </c>
      <c r="AH31" s="216">
        <v>0.81244985284000004</v>
      </c>
      <c r="AI31" s="216">
        <v>0.77920199016000002</v>
      </c>
      <c r="AJ31" s="216">
        <v>0.82168798744000004</v>
      </c>
      <c r="AK31" s="216">
        <v>0.82502281998000004</v>
      </c>
      <c r="AL31" s="216">
        <v>0.92481997044999997</v>
      </c>
      <c r="AM31" s="216">
        <v>0.91139555039999998</v>
      </c>
      <c r="AN31" s="216">
        <v>0.86308177611000003</v>
      </c>
      <c r="AO31" s="216">
        <v>1.0165748019</v>
      </c>
      <c r="AP31" s="216">
        <v>0.98975604003999995</v>
      </c>
      <c r="AQ31" s="216">
        <v>1.0196551564</v>
      </c>
      <c r="AR31" s="216">
        <v>0.98022848527999995</v>
      </c>
      <c r="AS31" s="216">
        <v>0.90389000979</v>
      </c>
      <c r="AT31" s="216">
        <v>0.84243221631999998</v>
      </c>
      <c r="AU31" s="216">
        <v>0.82444540135</v>
      </c>
      <c r="AV31" s="216">
        <v>0.88776521918999995</v>
      </c>
      <c r="AW31" s="216">
        <v>0.87451833365999998</v>
      </c>
      <c r="AX31" s="216">
        <v>0.90338517913000005</v>
      </c>
      <c r="AY31" s="216">
        <v>0.92005000000000003</v>
      </c>
      <c r="AZ31" s="216">
        <v>0.87468630000000003</v>
      </c>
      <c r="BA31" s="216">
        <v>0.97140029999999999</v>
      </c>
      <c r="BB31" s="327">
        <v>0.96985529999999998</v>
      </c>
      <c r="BC31" s="327">
        <v>0.99757859999999998</v>
      </c>
      <c r="BD31" s="327">
        <v>0.99029730000000005</v>
      </c>
      <c r="BE31" s="327">
        <v>0.96537439999999997</v>
      </c>
      <c r="BF31" s="327">
        <v>0.90281960000000006</v>
      </c>
      <c r="BG31" s="327">
        <v>0.85894159999999997</v>
      </c>
      <c r="BH31" s="327">
        <v>0.89727310000000005</v>
      </c>
      <c r="BI31" s="327">
        <v>0.89732440000000002</v>
      </c>
      <c r="BJ31" s="327">
        <v>0.93575949999999997</v>
      </c>
      <c r="BK31" s="327">
        <v>0.92017740000000003</v>
      </c>
      <c r="BL31" s="327">
        <v>0.86199740000000002</v>
      </c>
      <c r="BM31" s="327">
        <v>0.98957130000000004</v>
      </c>
      <c r="BN31" s="327">
        <v>1.000705</v>
      </c>
      <c r="BO31" s="327">
        <v>1.04305</v>
      </c>
      <c r="BP31" s="327">
        <v>1.0173449999999999</v>
      </c>
      <c r="BQ31" s="327">
        <v>0.9906433</v>
      </c>
      <c r="BR31" s="327">
        <v>0.93802920000000001</v>
      </c>
      <c r="BS31" s="327">
        <v>0.89275720000000003</v>
      </c>
      <c r="BT31" s="327">
        <v>0.93002379999999996</v>
      </c>
      <c r="BU31" s="327">
        <v>0.93357449999999997</v>
      </c>
      <c r="BV31" s="327">
        <v>0.98343939999999996</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327"/>
      <c r="BC32" s="327"/>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242</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331"/>
      <c r="BC33" s="331"/>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760</v>
      </c>
      <c r="B34" s="30" t="s">
        <v>106</v>
      </c>
      <c r="C34" s="216">
        <v>9.5976937860000007</v>
      </c>
      <c r="D34" s="216">
        <v>8.4352509839999996</v>
      </c>
      <c r="E34" s="216">
        <v>8.5330590369999992</v>
      </c>
      <c r="F34" s="216">
        <v>7.5639699660000002</v>
      </c>
      <c r="G34" s="216">
        <v>7.6551876730000004</v>
      </c>
      <c r="H34" s="216">
        <v>7.7875107210000003</v>
      </c>
      <c r="I34" s="216">
        <v>8.2402630549999998</v>
      </c>
      <c r="J34" s="216">
        <v>8.2223177770000007</v>
      </c>
      <c r="K34" s="216">
        <v>7.6624693690000001</v>
      </c>
      <c r="L34" s="216">
        <v>7.7732709419999999</v>
      </c>
      <c r="M34" s="216">
        <v>8.2084544439999991</v>
      </c>
      <c r="N34" s="216">
        <v>8.8106747240000001</v>
      </c>
      <c r="O34" s="216">
        <v>9.2935627679999993</v>
      </c>
      <c r="P34" s="216">
        <v>8.6132812259999998</v>
      </c>
      <c r="Q34" s="216">
        <v>8.4360287760000006</v>
      </c>
      <c r="R34" s="216">
        <v>7.4719243359999998</v>
      </c>
      <c r="S34" s="216">
        <v>7.6530633799999999</v>
      </c>
      <c r="T34" s="216">
        <v>7.9103632020000001</v>
      </c>
      <c r="U34" s="216">
        <v>8.4390132399999995</v>
      </c>
      <c r="V34" s="216">
        <v>8.3227914940000005</v>
      </c>
      <c r="W34" s="216">
        <v>7.6953387930000003</v>
      </c>
      <c r="X34" s="216">
        <v>7.6262454809999998</v>
      </c>
      <c r="Y34" s="216">
        <v>7.6851334920000003</v>
      </c>
      <c r="Z34" s="216">
        <v>8.3799163300000004</v>
      </c>
      <c r="AA34" s="216">
        <v>9.0629205620000004</v>
      </c>
      <c r="AB34" s="216">
        <v>8.2366307810000006</v>
      </c>
      <c r="AC34" s="216">
        <v>7.9915174450000004</v>
      </c>
      <c r="AD34" s="216">
        <v>7.4569024319999997</v>
      </c>
      <c r="AE34" s="216">
        <v>7.5934749000000004</v>
      </c>
      <c r="AF34" s="216">
        <v>7.943978757</v>
      </c>
      <c r="AG34" s="216">
        <v>8.4831768430000007</v>
      </c>
      <c r="AH34" s="216">
        <v>8.5509890869999996</v>
      </c>
      <c r="AI34" s="216">
        <v>7.7597217330000001</v>
      </c>
      <c r="AJ34" s="216">
        <v>7.6619912130000003</v>
      </c>
      <c r="AK34" s="216">
        <v>7.7272993699999999</v>
      </c>
      <c r="AL34" s="216">
        <v>9.0931610880000004</v>
      </c>
      <c r="AM34" s="216">
        <v>8.9729565359999999</v>
      </c>
      <c r="AN34" s="216">
        <v>7.6274489670000003</v>
      </c>
      <c r="AO34" s="216">
        <v>8.4637746620000005</v>
      </c>
      <c r="AP34" s="216">
        <v>7.4631577739999999</v>
      </c>
      <c r="AQ34" s="216">
        <v>7.8207490159999997</v>
      </c>
      <c r="AR34" s="216">
        <v>7.979164076</v>
      </c>
      <c r="AS34" s="216">
        <v>8.4242639970000006</v>
      </c>
      <c r="AT34" s="216">
        <v>8.3107314260000003</v>
      </c>
      <c r="AU34" s="216">
        <v>7.6344027670000001</v>
      </c>
      <c r="AV34" s="216">
        <v>7.8280278040000004</v>
      </c>
      <c r="AW34" s="216">
        <v>8.1238838990000009</v>
      </c>
      <c r="AX34" s="216">
        <v>9.1787047299999998</v>
      </c>
      <c r="AY34" s="216">
        <v>9.2352969999999992</v>
      </c>
      <c r="AZ34" s="216">
        <v>7.9149180000000001</v>
      </c>
      <c r="BA34" s="216">
        <v>8.4239770000000007</v>
      </c>
      <c r="BB34" s="327">
        <v>7.4917550000000004</v>
      </c>
      <c r="BC34" s="327">
        <v>7.7899909999999997</v>
      </c>
      <c r="BD34" s="327">
        <v>7.9188349999999996</v>
      </c>
      <c r="BE34" s="327">
        <v>8.3876589999999993</v>
      </c>
      <c r="BF34" s="327">
        <v>8.419257</v>
      </c>
      <c r="BG34" s="327">
        <v>7.6512549999999999</v>
      </c>
      <c r="BH34" s="327">
        <v>7.8205099999999996</v>
      </c>
      <c r="BI34" s="327">
        <v>7.9951439999999998</v>
      </c>
      <c r="BJ34" s="327">
        <v>8.9716819999999995</v>
      </c>
      <c r="BK34" s="327">
        <v>9.2779939999999996</v>
      </c>
      <c r="BL34" s="327">
        <v>8.168253</v>
      </c>
      <c r="BM34" s="327">
        <v>8.4761360000000003</v>
      </c>
      <c r="BN34" s="327">
        <v>7.605899</v>
      </c>
      <c r="BO34" s="327">
        <v>7.8874000000000004</v>
      </c>
      <c r="BP34" s="327">
        <v>8.0174199999999995</v>
      </c>
      <c r="BQ34" s="327">
        <v>8.4843399999999995</v>
      </c>
      <c r="BR34" s="327">
        <v>8.4971820000000005</v>
      </c>
      <c r="BS34" s="327">
        <v>7.7237140000000002</v>
      </c>
      <c r="BT34" s="327">
        <v>7.8987850000000002</v>
      </c>
      <c r="BU34" s="327">
        <v>8.0593190000000003</v>
      </c>
      <c r="BV34" s="327">
        <v>9.0416089999999993</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332"/>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136</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332"/>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328"/>
      <c r="BC37" s="328"/>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32"/>
      <c r="B38" s="22" t="s">
        <v>1224</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328"/>
      <c r="BC38" s="328"/>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32" t="s">
        <v>656</v>
      </c>
      <c r="B39" s="32" t="s">
        <v>111</v>
      </c>
      <c r="C39" s="216">
        <v>94.617000000000004</v>
      </c>
      <c r="D39" s="216">
        <v>100.81699999999999</v>
      </c>
      <c r="E39" s="216">
        <v>100.804</v>
      </c>
      <c r="F39" s="216">
        <v>102.069</v>
      </c>
      <c r="G39" s="216">
        <v>102.17700000000001</v>
      </c>
      <c r="H39" s="216">
        <v>105.794</v>
      </c>
      <c r="I39" s="216">
        <v>103.58799999999999</v>
      </c>
      <c r="J39" s="216">
        <v>96.534999999999997</v>
      </c>
      <c r="K39" s="216">
        <v>93.212000000000003</v>
      </c>
      <c r="L39" s="216">
        <v>84.397000000000006</v>
      </c>
      <c r="M39" s="216">
        <v>75.789000000000001</v>
      </c>
      <c r="N39" s="216">
        <v>59.29</v>
      </c>
      <c r="O39" s="216">
        <v>47.216999999999999</v>
      </c>
      <c r="P39" s="216">
        <v>50.584000000000003</v>
      </c>
      <c r="Q39" s="216">
        <v>47.823</v>
      </c>
      <c r="R39" s="216">
        <v>54.453000000000003</v>
      </c>
      <c r="S39" s="216">
        <v>59.265000000000001</v>
      </c>
      <c r="T39" s="216">
        <v>59.819000000000003</v>
      </c>
      <c r="U39" s="216">
        <v>50.901000000000003</v>
      </c>
      <c r="V39" s="216">
        <v>42.866999999999997</v>
      </c>
      <c r="W39" s="216">
        <v>45.478999999999999</v>
      </c>
      <c r="X39" s="216">
        <v>46.222999999999999</v>
      </c>
      <c r="Y39" s="216">
        <v>42.442999999999998</v>
      </c>
      <c r="Z39" s="216">
        <v>37.189</v>
      </c>
      <c r="AA39" s="216">
        <v>31.683</v>
      </c>
      <c r="AB39" s="216">
        <v>30.323</v>
      </c>
      <c r="AC39" s="216">
        <v>37.545000000000002</v>
      </c>
      <c r="AD39" s="216">
        <v>40.753999999999998</v>
      </c>
      <c r="AE39" s="216">
        <v>46.712000000000003</v>
      </c>
      <c r="AF39" s="216">
        <v>48.756999999999998</v>
      </c>
      <c r="AG39" s="216">
        <v>44.651000000000003</v>
      </c>
      <c r="AH39" s="216">
        <v>44.723999999999997</v>
      </c>
      <c r="AI39" s="216">
        <v>45.182000000000002</v>
      </c>
      <c r="AJ39" s="216">
        <v>49.774999999999999</v>
      </c>
      <c r="AK39" s="216">
        <v>45.661000000000001</v>
      </c>
      <c r="AL39" s="216">
        <v>51.972000000000001</v>
      </c>
      <c r="AM39" s="216">
        <v>52.503999999999998</v>
      </c>
      <c r="AN39" s="216">
        <v>53.468000000000004</v>
      </c>
      <c r="AO39" s="216">
        <v>49.328000000000003</v>
      </c>
      <c r="AP39" s="216">
        <v>51.06</v>
      </c>
      <c r="AQ39" s="216">
        <v>48.475999999999999</v>
      </c>
      <c r="AR39" s="216">
        <v>45.177999999999997</v>
      </c>
      <c r="AS39" s="216">
        <v>46.63</v>
      </c>
      <c r="AT39" s="216">
        <v>48.036999999999999</v>
      </c>
      <c r="AU39" s="216">
        <v>49.822000000000003</v>
      </c>
      <c r="AV39" s="216">
        <v>51.578000000000003</v>
      </c>
      <c r="AW39" s="216">
        <v>56.639000000000003</v>
      </c>
      <c r="AX39" s="216">
        <v>57.881</v>
      </c>
      <c r="AY39" s="216">
        <v>63.698</v>
      </c>
      <c r="AZ39" s="216">
        <v>62.23</v>
      </c>
      <c r="BA39" s="216">
        <v>62.72</v>
      </c>
      <c r="BB39" s="327">
        <v>62</v>
      </c>
      <c r="BC39" s="327">
        <v>60</v>
      </c>
      <c r="BD39" s="327">
        <v>59</v>
      </c>
      <c r="BE39" s="327">
        <v>58</v>
      </c>
      <c r="BF39" s="327">
        <v>57</v>
      </c>
      <c r="BG39" s="327">
        <v>57</v>
      </c>
      <c r="BH39" s="327">
        <v>57</v>
      </c>
      <c r="BI39" s="327">
        <v>57</v>
      </c>
      <c r="BJ39" s="327">
        <v>57</v>
      </c>
      <c r="BK39" s="327">
        <v>57</v>
      </c>
      <c r="BL39" s="327">
        <v>57</v>
      </c>
      <c r="BM39" s="327">
        <v>57</v>
      </c>
      <c r="BN39" s="327">
        <v>57</v>
      </c>
      <c r="BO39" s="327">
        <v>58</v>
      </c>
      <c r="BP39" s="327">
        <v>58</v>
      </c>
      <c r="BQ39" s="327">
        <v>59</v>
      </c>
      <c r="BR39" s="327">
        <v>59</v>
      </c>
      <c r="BS39" s="327">
        <v>59</v>
      </c>
      <c r="BT39" s="327">
        <v>61</v>
      </c>
      <c r="BU39" s="327">
        <v>61</v>
      </c>
      <c r="BV39" s="327">
        <v>61</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328"/>
      <c r="BC40" s="328"/>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3"/>
      <c r="B41" s="29" t="s">
        <v>1020</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332"/>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4" t="s">
        <v>143</v>
      </c>
      <c r="B42" s="30" t="s">
        <v>112</v>
      </c>
      <c r="C42" s="216">
        <v>4.7130000000000001</v>
      </c>
      <c r="D42" s="216">
        <v>5.9989999999999997</v>
      </c>
      <c r="E42" s="216">
        <v>4.9029999999999996</v>
      </c>
      <c r="F42" s="216">
        <v>4.6580000000000004</v>
      </c>
      <c r="G42" s="216">
        <v>4.5810000000000004</v>
      </c>
      <c r="H42" s="216">
        <v>4.5880000000000001</v>
      </c>
      <c r="I42" s="216">
        <v>4.0490000000000004</v>
      </c>
      <c r="J42" s="216">
        <v>3.9119999999999999</v>
      </c>
      <c r="K42" s="216">
        <v>3.9239999999999999</v>
      </c>
      <c r="L42" s="216">
        <v>3.7810000000000001</v>
      </c>
      <c r="M42" s="216">
        <v>4.1219999999999999</v>
      </c>
      <c r="N42" s="216">
        <v>3.4820000000000002</v>
      </c>
      <c r="O42" s="216">
        <v>2.9940000000000002</v>
      </c>
      <c r="P42" s="216">
        <v>2.8730000000000002</v>
      </c>
      <c r="Q42" s="216">
        <v>2.831</v>
      </c>
      <c r="R42" s="216">
        <v>2.61</v>
      </c>
      <c r="S42" s="216">
        <v>2.8490000000000002</v>
      </c>
      <c r="T42" s="216">
        <v>2.7839999999999998</v>
      </c>
      <c r="U42" s="216">
        <v>2.839</v>
      </c>
      <c r="V42" s="216">
        <v>2.774</v>
      </c>
      <c r="W42" s="216">
        <v>2.66</v>
      </c>
      <c r="X42" s="216">
        <v>2.3410000000000002</v>
      </c>
      <c r="Y42" s="216">
        <v>2.093</v>
      </c>
      <c r="Z42" s="216">
        <v>1.929</v>
      </c>
      <c r="AA42" s="216">
        <v>2.2829999999999999</v>
      </c>
      <c r="AB42" s="216">
        <v>1.9890000000000001</v>
      </c>
      <c r="AC42" s="216">
        <v>1.7290000000000001</v>
      </c>
      <c r="AD42" s="216">
        <v>1.917</v>
      </c>
      <c r="AE42" s="216">
        <v>1.9219999999999999</v>
      </c>
      <c r="AF42" s="216">
        <v>2.5870000000000002</v>
      </c>
      <c r="AG42" s="216">
        <v>2.8220000000000001</v>
      </c>
      <c r="AH42" s="216">
        <v>2.8220000000000001</v>
      </c>
      <c r="AI42" s="216">
        <v>2.992</v>
      </c>
      <c r="AJ42" s="216">
        <v>2.9769999999999999</v>
      </c>
      <c r="AK42" s="216">
        <v>2.548</v>
      </c>
      <c r="AL42" s="216">
        <v>3.5910000000000002</v>
      </c>
      <c r="AM42" s="216">
        <v>3.3039999999999998</v>
      </c>
      <c r="AN42" s="216">
        <v>2.8519999999999999</v>
      </c>
      <c r="AO42" s="216">
        <v>2.88</v>
      </c>
      <c r="AP42" s="216">
        <v>3.1030000000000002</v>
      </c>
      <c r="AQ42" s="216">
        <v>3.15</v>
      </c>
      <c r="AR42" s="216">
        <v>2.9750000000000001</v>
      </c>
      <c r="AS42" s="216">
        <v>2.984</v>
      </c>
      <c r="AT42" s="216">
        <v>2.9</v>
      </c>
      <c r="AU42" s="216">
        <v>2.976</v>
      </c>
      <c r="AV42" s="216">
        <v>2.879</v>
      </c>
      <c r="AW42" s="216">
        <v>3.0139999999999998</v>
      </c>
      <c r="AX42" s="216">
        <v>2.8210000000000002</v>
      </c>
      <c r="AY42" s="216">
        <v>3.69</v>
      </c>
      <c r="AZ42" s="216">
        <v>2.661</v>
      </c>
      <c r="BA42" s="216">
        <v>2.69</v>
      </c>
      <c r="BB42" s="327">
        <v>2.7602920000000002</v>
      </c>
      <c r="BC42" s="327">
        <v>2.7951790000000001</v>
      </c>
      <c r="BD42" s="327">
        <v>2.8985530000000002</v>
      </c>
      <c r="BE42" s="327">
        <v>2.994618</v>
      </c>
      <c r="BF42" s="327">
        <v>3.0097580000000002</v>
      </c>
      <c r="BG42" s="327">
        <v>3.023841</v>
      </c>
      <c r="BH42" s="327">
        <v>3.0315949999999998</v>
      </c>
      <c r="BI42" s="327">
        <v>3.0834299999999999</v>
      </c>
      <c r="BJ42" s="327">
        <v>3.2114630000000002</v>
      </c>
      <c r="BK42" s="327">
        <v>3.323264</v>
      </c>
      <c r="BL42" s="327">
        <v>3.275258</v>
      </c>
      <c r="BM42" s="327">
        <v>3.1213289999999998</v>
      </c>
      <c r="BN42" s="327">
        <v>2.9729269999999999</v>
      </c>
      <c r="BO42" s="327">
        <v>2.970688</v>
      </c>
      <c r="BP42" s="327">
        <v>2.9757349999999998</v>
      </c>
      <c r="BQ42" s="327">
        <v>3.0116900000000002</v>
      </c>
      <c r="BR42" s="327">
        <v>3.0314190000000001</v>
      </c>
      <c r="BS42" s="327">
        <v>3.0099089999999999</v>
      </c>
      <c r="BT42" s="327">
        <v>2.995895</v>
      </c>
      <c r="BU42" s="327">
        <v>3.0285289999999998</v>
      </c>
      <c r="BV42" s="327">
        <v>3.1573889999999998</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331"/>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989</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331"/>
      <c r="BC44" s="331"/>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661</v>
      </c>
      <c r="B45" s="30" t="s">
        <v>112</v>
      </c>
      <c r="C45" s="216">
        <v>2.29</v>
      </c>
      <c r="D45" s="216">
        <v>2.3199999999999998</v>
      </c>
      <c r="E45" s="216">
        <v>2.36</v>
      </c>
      <c r="F45" s="216">
        <v>2.39</v>
      </c>
      <c r="G45" s="216">
        <v>2.4</v>
      </c>
      <c r="H45" s="216">
        <v>2.38</v>
      </c>
      <c r="I45" s="216">
        <v>2.38</v>
      </c>
      <c r="J45" s="216">
        <v>2.37</v>
      </c>
      <c r="K45" s="216">
        <v>2.37</v>
      </c>
      <c r="L45" s="216">
        <v>2.31</v>
      </c>
      <c r="M45" s="216">
        <v>2.2999999999999998</v>
      </c>
      <c r="N45" s="216">
        <v>2.5099999999999998</v>
      </c>
      <c r="O45" s="216">
        <v>2.29</v>
      </c>
      <c r="P45" s="216">
        <v>2.2599999999999998</v>
      </c>
      <c r="Q45" s="216">
        <v>2.2599999999999998</v>
      </c>
      <c r="R45" s="216">
        <v>2.23</v>
      </c>
      <c r="S45" s="216">
        <v>2.2599999999999998</v>
      </c>
      <c r="T45" s="216">
        <v>2.25</v>
      </c>
      <c r="U45" s="216">
        <v>2.21</v>
      </c>
      <c r="V45" s="216">
        <v>2.23</v>
      </c>
      <c r="W45" s="216">
        <v>2.2200000000000002</v>
      </c>
      <c r="X45" s="216">
        <v>2.15</v>
      </c>
      <c r="Y45" s="216">
        <v>2.15</v>
      </c>
      <c r="Z45" s="216">
        <v>2.16</v>
      </c>
      <c r="AA45" s="216">
        <v>2.12</v>
      </c>
      <c r="AB45" s="216">
        <v>2.11</v>
      </c>
      <c r="AC45" s="216">
        <v>2.17</v>
      </c>
      <c r="AD45" s="216">
        <v>2.16</v>
      </c>
      <c r="AE45" s="216">
        <v>2.16</v>
      </c>
      <c r="AF45" s="216">
        <v>2.1</v>
      </c>
      <c r="AG45" s="216">
        <v>2.11</v>
      </c>
      <c r="AH45" s="216">
        <v>2.11</v>
      </c>
      <c r="AI45" s="216">
        <v>2.12</v>
      </c>
      <c r="AJ45" s="216">
        <v>2.0699999999999998</v>
      </c>
      <c r="AK45" s="216">
        <v>2.08</v>
      </c>
      <c r="AL45" s="216">
        <v>2.08</v>
      </c>
      <c r="AM45" s="216">
        <v>2.0934710424</v>
      </c>
      <c r="AN45" s="216">
        <v>2.0660341364999999</v>
      </c>
      <c r="AO45" s="216">
        <v>2.0837337430999998</v>
      </c>
      <c r="AP45" s="216">
        <v>2.1099954978</v>
      </c>
      <c r="AQ45" s="216">
        <v>2.1273714637999999</v>
      </c>
      <c r="AR45" s="216">
        <v>2.1095980787999999</v>
      </c>
      <c r="AS45" s="216">
        <v>2.0872544975</v>
      </c>
      <c r="AT45" s="216">
        <v>2.0773643562999999</v>
      </c>
      <c r="AU45" s="216">
        <v>2.0260078902999998</v>
      </c>
      <c r="AV45" s="216">
        <v>2.0340826491000001</v>
      </c>
      <c r="AW45" s="216">
        <v>2.0398266791999999</v>
      </c>
      <c r="AX45" s="216">
        <v>2.0472866976000001</v>
      </c>
      <c r="AY45" s="216">
        <v>2.0684575265</v>
      </c>
      <c r="AZ45" s="216">
        <v>2.2052619999999998</v>
      </c>
      <c r="BA45" s="216">
        <v>2.189905</v>
      </c>
      <c r="BB45" s="327">
        <v>2.2055799999999999</v>
      </c>
      <c r="BC45" s="327">
        <v>2.2215790000000002</v>
      </c>
      <c r="BD45" s="327">
        <v>2.2025790000000001</v>
      </c>
      <c r="BE45" s="327">
        <v>2.2087219999999999</v>
      </c>
      <c r="BF45" s="327">
        <v>2.2123490000000001</v>
      </c>
      <c r="BG45" s="327">
        <v>2.2252559999999999</v>
      </c>
      <c r="BH45" s="327">
        <v>2.2154020000000001</v>
      </c>
      <c r="BI45" s="327">
        <v>2.1950159999999999</v>
      </c>
      <c r="BJ45" s="327">
        <v>2.1691859999999998</v>
      </c>
      <c r="BK45" s="327">
        <v>2.2213669999999999</v>
      </c>
      <c r="BL45" s="327">
        <v>2.2163949999999999</v>
      </c>
      <c r="BM45" s="327">
        <v>2.2148840000000001</v>
      </c>
      <c r="BN45" s="327">
        <v>2.1921970000000002</v>
      </c>
      <c r="BO45" s="327">
        <v>2.212993</v>
      </c>
      <c r="BP45" s="327">
        <v>2.2009240000000001</v>
      </c>
      <c r="BQ45" s="327">
        <v>2.2218369999999998</v>
      </c>
      <c r="BR45" s="327">
        <v>2.2227749999999999</v>
      </c>
      <c r="BS45" s="327">
        <v>2.2019500000000001</v>
      </c>
      <c r="BT45" s="327">
        <v>2.2154940000000001</v>
      </c>
      <c r="BU45" s="327">
        <v>2.2083050000000002</v>
      </c>
      <c r="BV45" s="327">
        <v>2.1579069999999998</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328"/>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990</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328"/>
      <c r="BC47" s="328"/>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328"/>
      <c r="BC48" s="328"/>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694</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328"/>
      <c r="BC49" s="328"/>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695</v>
      </c>
      <c r="B50" s="38" t="s">
        <v>1112</v>
      </c>
      <c r="C50" s="240">
        <v>15737.894815</v>
      </c>
      <c r="D50" s="240">
        <v>15749.621370000001</v>
      </c>
      <c r="E50" s="240">
        <v>15785.193815000001</v>
      </c>
      <c r="F50" s="240">
        <v>15872.638815</v>
      </c>
      <c r="G50" s="240">
        <v>15934.883037</v>
      </c>
      <c r="H50" s="240">
        <v>15999.953148000001</v>
      </c>
      <c r="I50" s="240">
        <v>16089.836111000001</v>
      </c>
      <c r="J50" s="240">
        <v>16144.067778000001</v>
      </c>
      <c r="K50" s="240">
        <v>16184.635111</v>
      </c>
      <c r="L50" s="240">
        <v>16186.053963</v>
      </c>
      <c r="M50" s="240">
        <v>16218.405741</v>
      </c>
      <c r="N50" s="240">
        <v>16256.206296</v>
      </c>
      <c r="O50" s="240">
        <v>16309.510147999999</v>
      </c>
      <c r="P50" s="240">
        <v>16350.667369999999</v>
      </c>
      <c r="Q50" s="240">
        <v>16389.732480999999</v>
      </c>
      <c r="R50" s="240">
        <v>16430.467259000001</v>
      </c>
      <c r="S50" s="240">
        <v>16462.526815000001</v>
      </c>
      <c r="T50" s="240">
        <v>16489.672925999999</v>
      </c>
      <c r="U50" s="240">
        <v>16512.267814999999</v>
      </c>
      <c r="V50" s="240">
        <v>16529.31537</v>
      </c>
      <c r="W50" s="240">
        <v>16541.177814999999</v>
      </c>
      <c r="X50" s="240">
        <v>16540.360629999999</v>
      </c>
      <c r="Y50" s="240">
        <v>16547.473741000002</v>
      </c>
      <c r="Z50" s="240">
        <v>16555.022629999999</v>
      </c>
      <c r="AA50" s="240">
        <v>16553.515888999998</v>
      </c>
      <c r="AB50" s="240">
        <v>16569.054888999999</v>
      </c>
      <c r="AC50" s="240">
        <v>16592.148222</v>
      </c>
      <c r="AD50" s="240">
        <v>16629.507000000001</v>
      </c>
      <c r="AE50" s="240">
        <v>16662.675667</v>
      </c>
      <c r="AF50" s="240">
        <v>16698.365333000002</v>
      </c>
      <c r="AG50" s="240">
        <v>16746.064740999998</v>
      </c>
      <c r="AH50" s="240">
        <v>16779.679852000001</v>
      </c>
      <c r="AI50" s="240">
        <v>16808.699407</v>
      </c>
      <c r="AJ50" s="240">
        <v>16830.174073999999</v>
      </c>
      <c r="AK50" s="240">
        <v>16852.214519000001</v>
      </c>
      <c r="AL50" s="240">
        <v>16871.871406999999</v>
      </c>
      <c r="AM50" s="240">
        <v>16874.703704</v>
      </c>
      <c r="AN50" s="240">
        <v>16900.424258999999</v>
      </c>
      <c r="AO50" s="240">
        <v>16934.592036999999</v>
      </c>
      <c r="AP50" s="240">
        <v>16987.734593000001</v>
      </c>
      <c r="AQ50" s="240">
        <v>17030.901148000001</v>
      </c>
      <c r="AR50" s="240">
        <v>17074.619258999999</v>
      </c>
      <c r="AS50" s="240">
        <v>17123.328184999998</v>
      </c>
      <c r="AT50" s="240">
        <v>17164.819963000002</v>
      </c>
      <c r="AU50" s="240">
        <v>17203.533852</v>
      </c>
      <c r="AV50" s="240">
        <v>17239.469851999998</v>
      </c>
      <c r="AW50" s="240">
        <v>17272.627962999999</v>
      </c>
      <c r="AX50" s="240">
        <v>17303.008184999999</v>
      </c>
      <c r="AY50" s="240">
        <v>17313.255185000002</v>
      </c>
      <c r="AZ50" s="240">
        <v>17344.86363</v>
      </c>
      <c r="BA50" s="240">
        <v>17382.971184999999</v>
      </c>
      <c r="BB50" s="333">
        <v>17435.580000000002</v>
      </c>
      <c r="BC50" s="333">
        <v>17480.68</v>
      </c>
      <c r="BD50" s="333">
        <v>17526.28</v>
      </c>
      <c r="BE50" s="333">
        <v>17573.71</v>
      </c>
      <c r="BF50" s="333">
        <v>17619.3</v>
      </c>
      <c r="BG50" s="333">
        <v>17664.38</v>
      </c>
      <c r="BH50" s="333">
        <v>17709.95</v>
      </c>
      <c r="BI50" s="333">
        <v>17753.27</v>
      </c>
      <c r="BJ50" s="333">
        <v>17795.330000000002</v>
      </c>
      <c r="BK50" s="333">
        <v>17836.150000000001</v>
      </c>
      <c r="BL50" s="333">
        <v>17875.689999999999</v>
      </c>
      <c r="BM50" s="333">
        <v>17913.97</v>
      </c>
      <c r="BN50" s="333">
        <v>17951.080000000002</v>
      </c>
      <c r="BO50" s="333">
        <v>17986.740000000002</v>
      </c>
      <c r="BP50" s="333">
        <v>18021.060000000001</v>
      </c>
      <c r="BQ50" s="333">
        <v>18052.009999999998</v>
      </c>
      <c r="BR50" s="333">
        <v>18085.150000000001</v>
      </c>
      <c r="BS50" s="333">
        <v>18118.47</v>
      </c>
      <c r="BT50" s="333">
        <v>18150.39</v>
      </c>
      <c r="BU50" s="333">
        <v>18185.22</v>
      </c>
      <c r="BV50" s="333">
        <v>18221.400000000001</v>
      </c>
    </row>
    <row r="51" spans="1:74" ht="11.1" customHeight="1" x14ac:dyDescent="0.2">
      <c r="A51" s="37" t="s">
        <v>28</v>
      </c>
      <c r="B51" s="39" t="s">
        <v>12</v>
      </c>
      <c r="C51" s="68">
        <v>1.7478163161</v>
      </c>
      <c r="D51" s="68">
        <v>1.6447916198999999</v>
      </c>
      <c r="E51" s="68">
        <v>1.752526593</v>
      </c>
      <c r="F51" s="68">
        <v>2.4152365591999998</v>
      </c>
      <c r="G51" s="68">
        <v>2.6849784913999999</v>
      </c>
      <c r="H51" s="68">
        <v>2.9059174987</v>
      </c>
      <c r="I51" s="68">
        <v>3.1627975134000001</v>
      </c>
      <c r="J51" s="68">
        <v>3.2221436144000002</v>
      </c>
      <c r="K51" s="68">
        <v>3.1700507514999998</v>
      </c>
      <c r="L51" s="68">
        <v>2.6313859692000001</v>
      </c>
      <c r="M51" s="68">
        <v>2.6421210294000002</v>
      </c>
      <c r="N51" s="68">
        <v>2.8235967658000001</v>
      </c>
      <c r="O51" s="68">
        <v>3.6320952710999999</v>
      </c>
      <c r="P51" s="68">
        <v>3.8162568221000002</v>
      </c>
      <c r="Q51" s="68">
        <v>3.8297829836999999</v>
      </c>
      <c r="R51" s="68">
        <v>3.5144026835000002</v>
      </c>
      <c r="S51" s="68">
        <v>3.3112497690999998</v>
      </c>
      <c r="T51" s="68">
        <v>3.0607575737000001</v>
      </c>
      <c r="U51" s="68">
        <v>2.6254568461000001</v>
      </c>
      <c r="V51" s="68">
        <v>2.3863105501000001</v>
      </c>
      <c r="W51" s="68">
        <v>2.2029702941</v>
      </c>
      <c r="X51" s="68">
        <v>2.1889625937999999</v>
      </c>
      <c r="Y51" s="68">
        <v>2.0289787125999998</v>
      </c>
      <c r="Z51" s="68">
        <v>1.8381676997</v>
      </c>
      <c r="AA51" s="68">
        <v>1.4960948460000001</v>
      </c>
      <c r="AB51" s="68">
        <v>1.335648959</v>
      </c>
      <c r="AC51" s="68">
        <v>1.2350155254999999</v>
      </c>
      <c r="AD51" s="68">
        <v>1.2114064536</v>
      </c>
      <c r="AE51" s="68">
        <v>1.2157845154</v>
      </c>
      <c r="AF51" s="68">
        <v>1.2655945836</v>
      </c>
      <c r="AG51" s="68">
        <v>1.4158983402</v>
      </c>
      <c r="AH51" s="68">
        <v>1.5146693972</v>
      </c>
      <c r="AI51" s="68">
        <v>1.6173067939000001</v>
      </c>
      <c r="AJ51" s="68">
        <v>1.7521591635</v>
      </c>
      <c r="AK51" s="68">
        <v>1.8416151163000001</v>
      </c>
      <c r="AL51" s="68">
        <v>1.913913287</v>
      </c>
      <c r="AM51" s="68">
        <v>1.9402996739</v>
      </c>
      <c r="AN51" s="68">
        <v>1.9999292209999999</v>
      </c>
      <c r="AO51" s="68">
        <v>2.0638907646</v>
      </c>
      <c r="AP51" s="68">
        <v>2.1541684463999999</v>
      </c>
      <c r="AQ51" s="68">
        <v>2.2098820672000001</v>
      </c>
      <c r="AR51" s="68">
        <v>2.2532380769999998</v>
      </c>
      <c r="AS51" s="68">
        <v>2.2528483574</v>
      </c>
      <c r="AT51" s="68">
        <v>2.2952768736000002</v>
      </c>
      <c r="AU51" s="68">
        <v>2.3489886688000001</v>
      </c>
      <c r="AV51" s="68">
        <v>2.4319164850999999</v>
      </c>
      <c r="AW51" s="68">
        <v>2.4947074105999998</v>
      </c>
      <c r="AX51" s="68">
        <v>2.5553583675999998</v>
      </c>
      <c r="AY51" s="68">
        <v>2.5988692257000001</v>
      </c>
      <c r="AZ51" s="68">
        <v>2.629752742</v>
      </c>
      <c r="BA51" s="68">
        <v>2.6477115430999998</v>
      </c>
      <c r="BB51" s="329">
        <v>2.6363020000000001</v>
      </c>
      <c r="BC51" s="329">
        <v>2.6409859999999998</v>
      </c>
      <c r="BD51" s="329">
        <v>2.645232</v>
      </c>
      <c r="BE51" s="329">
        <v>2.6302370000000002</v>
      </c>
      <c r="BF51" s="329">
        <v>2.6477349999999999</v>
      </c>
      <c r="BG51" s="329">
        <v>2.6787809999999999</v>
      </c>
      <c r="BH51" s="329">
        <v>2.7290909999999999</v>
      </c>
      <c r="BI51" s="329">
        <v>2.7826719999999998</v>
      </c>
      <c r="BJ51" s="329">
        <v>2.8452999999999999</v>
      </c>
      <c r="BK51" s="329">
        <v>3.0202119999999999</v>
      </c>
      <c r="BL51" s="329">
        <v>3.0604369999999999</v>
      </c>
      <c r="BM51" s="329">
        <v>3.054681</v>
      </c>
      <c r="BN51" s="329">
        <v>2.9565589999999999</v>
      </c>
      <c r="BO51" s="329">
        <v>2.8949289999999999</v>
      </c>
      <c r="BP51" s="329">
        <v>2.8230360000000001</v>
      </c>
      <c r="BQ51" s="329">
        <v>2.7216580000000001</v>
      </c>
      <c r="BR51" s="329">
        <v>2.643999</v>
      </c>
      <c r="BS51" s="329">
        <v>2.5706519999999999</v>
      </c>
      <c r="BT51" s="329">
        <v>2.4869469999999998</v>
      </c>
      <c r="BU51" s="329">
        <v>2.4330880000000001</v>
      </c>
      <c r="BV51" s="329">
        <v>2.394282</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328"/>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696</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697</v>
      </c>
      <c r="B54" s="38" t="s">
        <v>1113</v>
      </c>
      <c r="C54" s="68">
        <v>107.93600000000001</v>
      </c>
      <c r="D54" s="68">
        <v>108.09699999999999</v>
      </c>
      <c r="E54" s="68">
        <v>108.276</v>
      </c>
      <c r="F54" s="68">
        <v>108.50959259</v>
      </c>
      <c r="G54" s="68">
        <v>108.69714815</v>
      </c>
      <c r="H54" s="68">
        <v>108.87525926000001</v>
      </c>
      <c r="I54" s="68">
        <v>109.08274074000001</v>
      </c>
      <c r="J54" s="68">
        <v>109.21285185000001</v>
      </c>
      <c r="K54" s="68">
        <v>109.30440741</v>
      </c>
      <c r="L54" s="68">
        <v>109.33503704</v>
      </c>
      <c r="M54" s="68">
        <v>109.36625926000001</v>
      </c>
      <c r="N54" s="68">
        <v>109.3757037</v>
      </c>
      <c r="O54" s="68">
        <v>109.24011111</v>
      </c>
      <c r="P54" s="68">
        <v>109.29844444</v>
      </c>
      <c r="Q54" s="68">
        <v>109.42744444</v>
      </c>
      <c r="R54" s="68">
        <v>109.75422222</v>
      </c>
      <c r="S54" s="68">
        <v>109.92922222</v>
      </c>
      <c r="T54" s="68">
        <v>110.07955556</v>
      </c>
      <c r="U54" s="68">
        <v>110.19722222</v>
      </c>
      <c r="V54" s="68">
        <v>110.30422222</v>
      </c>
      <c r="W54" s="68">
        <v>110.39255556000001</v>
      </c>
      <c r="X54" s="68">
        <v>110.45629630000001</v>
      </c>
      <c r="Y54" s="68">
        <v>110.51174073999999</v>
      </c>
      <c r="Z54" s="68">
        <v>110.55296296</v>
      </c>
      <c r="AA54" s="68">
        <v>110.47388889</v>
      </c>
      <c r="AB54" s="68">
        <v>110.56622222</v>
      </c>
      <c r="AC54" s="68">
        <v>110.72388889</v>
      </c>
      <c r="AD54" s="68">
        <v>111.07622222000001</v>
      </c>
      <c r="AE54" s="68">
        <v>111.26755556000001</v>
      </c>
      <c r="AF54" s="68">
        <v>111.42722222</v>
      </c>
      <c r="AG54" s="68">
        <v>111.48855555999999</v>
      </c>
      <c r="AH54" s="68">
        <v>111.63488889</v>
      </c>
      <c r="AI54" s="68">
        <v>111.79955556</v>
      </c>
      <c r="AJ54" s="68">
        <v>112.00507407000001</v>
      </c>
      <c r="AK54" s="68">
        <v>112.18951851999999</v>
      </c>
      <c r="AL54" s="68">
        <v>112.37540740999999</v>
      </c>
      <c r="AM54" s="68">
        <v>112.60570370000001</v>
      </c>
      <c r="AN54" s="68">
        <v>112.76225925999999</v>
      </c>
      <c r="AO54" s="68">
        <v>112.88803704</v>
      </c>
      <c r="AP54" s="68">
        <v>112.89696296</v>
      </c>
      <c r="AQ54" s="68">
        <v>113.02574074</v>
      </c>
      <c r="AR54" s="68">
        <v>113.1882963</v>
      </c>
      <c r="AS54" s="68">
        <v>113.41974073999999</v>
      </c>
      <c r="AT54" s="68">
        <v>113.62351852</v>
      </c>
      <c r="AU54" s="68">
        <v>113.83474074</v>
      </c>
      <c r="AV54" s="68">
        <v>114.05340741000001</v>
      </c>
      <c r="AW54" s="68">
        <v>114.27951852</v>
      </c>
      <c r="AX54" s="68">
        <v>114.51307407</v>
      </c>
      <c r="AY54" s="68">
        <v>114.78985926</v>
      </c>
      <c r="AZ54" s="68">
        <v>114.99554815</v>
      </c>
      <c r="BA54" s="68">
        <v>115.17229259</v>
      </c>
      <c r="BB54" s="329">
        <v>115.2574</v>
      </c>
      <c r="BC54" s="329">
        <v>115.4233</v>
      </c>
      <c r="BD54" s="329">
        <v>115.60720000000001</v>
      </c>
      <c r="BE54" s="329">
        <v>115.82210000000001</v>
      </c>
      <c r="BF54" s="329">
        <v>116.03230000000001</v>
      </c>
      <c r="BG54" s="329">
        <v>116.2508</v>
      </c>
      <c r="BH54" s="329">
        <v>116.47369999999999</v>
      </c>
      <c r="BI54" s="329">
        <v>116.71169999999999</v>
      </c>
      <c r="BJ54" s="329">
        <v>116.96080000000001</v>
      </c>
      <c r="BK54" s="329">
        <v>117.2329</v>
      </c>
      <c r="BL54" s="329">
        <v>117.49550000000001</v>
      </c>
      <c r="BM54" s="329">
        <v>117.76049999999999</v>
      </c>
      <c r="BN54" s="329">
        <v>118.0351</v>
      </c>
      <c r="BO54" s="329">
        <v>118.29940000000001</v>
      </c>
      <c r="BP54" s="329">
        <v>118.5607</v>
      </c>
      <c r="BQ54" s="329">
        <v>118.8278</v>
      </c>
      <c r="BR54" s="329">
        <v>119.0762</v>
      </c>
      <c r="BS54" s="329">
        <v>119.315</v>
      </c>
      <c r="BT54" s="329">
        <v>119.5223</v>
      </c>
      <c r="BU54" s="329">
        <v>119.7577</v>
      </c>
      <c r="BV54" s="329">
        <v>119.9997</v>
      </c>
    </row>
    <row r="55" spans="1:74" ht="11.1" customHeight="1" x14ac:dyDescent="0.2">
      <c r="A55" s="37" t="s">
        <v>29</v>
      </c>
      <c r="B55" s="39" t="s">
        <v>12</v>
      </c>
      <c r="C55" s="68">
        <v>1.6242673116999999</v>
      </c>
      <c r="D55" s="68">
        <v>1.6685361164000001</v>
      </c>
      <c r="E55" s="68">
        <v>1.7438560284</v>
      </c>
      <c r="F55" s="68">
        <v>1.9460775717000001</v>
      </c>
      <c r="G55" s="68">
        <v>2.0114322261000002</v>
      </c>
      <c r="H55" s="68">
        <v>2.0359058624999999</v>
      </c>
      <c r="I55" s="68">
        <v>2.0156624030999999</v>
      </c>
      <c r="J55" s="68">
        <v>1.961888777</v>
      </c>
      <c r="K55" s="68">
        <v>1.8707831697999999</v>
      </c>
      <c r="L55" s="68">
        <v>1.7009844722</v>
      </c>
      <c r="M55" s="68">
        <v>1.5670042386</v>
      </c>
      <c r="N55" s="68">
        <v>1.4271578666</v>
      </c>
      <c r="O55" s="68">
        <v>1.208226274</v>
      </c>
      <c r="P55" s="68">
        <v>1.1114503125999999</v>
      </c>
      <c r="Q55" s="68">
        <v>1.0634345972000001</v>
      </c>
      <c r="R55" s="68">
        <v>1.1470226732</v>
      </c>
      <c r="S55" s="68">
        <v>1.1334925479</v>
      </c>
      <c r="T55" s="68">
        <v>1.1061248482999999</v>
      </c>
      <c r="U55" s="68">
        <v>1.0216845248999999</v>
      </c>
      <c r="V55" s="68">
        <v>0.99930580684000003</v>
      </c>
      <c r="W55" s="68">
        <v>0.99552083393000002</v>
      </c>
      <c r="X55" s="68">
        <v>1.025526025</v>
      </c>
      <c r="Y55" s="68">
        <v>1.0473810562999999</v>
      </c>
      <c r="Z55" s="68">
        <v>1.0763443977</v>
      </c>
      <c r="AA55" s="68">
        <v>1.1294182743000001</v>
      </c>
      <c r="AB55" s="68">
        <v>1.1599229836</v>
      </c>
      <c r="AC55" s="68">
        <v>1.1847525555</v>
      </c>
      <c r="AD55" s="68">
        <v>1.2045094696</v>
      </c>
      <c r="AE55" s="68">
        <v>1.2174500157999999</v>
      </c>
      <c r="AF55" s="68">
        <v>1.2242660862999999</v>
      </c>
      <c r="AG55" s="68">
        <v>1.1718383706</v>
      </c>
      <c r="AH55" s="68">
        <v>1.2063605905999999</v>
      </c>
      <c r="AI55" s="68">
        <v>1.2745424661</v>
      </c>
      <c r="AJ55" s="68">
        <v>1.4021634164000001</v>
      </c>
      <c r="AK55" s="68">
        <v>1.5181896209000001</v>
      </c>
      <c r="AL55" s="68">
        <v>1.6484808688999999</v>
      </c>
      <c r="AM55" s="68">
        <v>1.9297001638</v>
      </c>
      <c r="AN55" s="68">
        <v>1.9861735282999999</v>
      </c>
      <c r="AO55" s="68">
        <v>1.9545449224</v>
      </c>
      <c r="AP55" s="68">
        <v>1.6391813695999999</v>
      </c>
      <c r="AQ55" s="68">
        <v>1.5801418270000001</v>
      </c>
      <c r="AR55" s="68">
        <v>1.5804702289000001</v>
      </c>
      <c r="AS55" s="68">
        <v>1.7321824428999999</v>
      </c>
      <c r="AT55" s="68">
        <v>1.7813692917999999</v>
      </c>
      <c r="AU55" s="68">
        <v>1.8203875454</v>
      </c>
      <c r="AV55" s="68">
        <v>1.8287861959</v>
      </c>
      <c r="AW55" s="68">
        <v>1.8629191278999999</v>
      </c>
      <c r="AX55" s="68">
        <v>1.9022548759</v>
      </c>
      <c r="AY55" s="68">
        <v>1.9396491330000001</v>
      </c>
      <c r="AZ55" s="68">
        <v>1.9805286836</v>
      </c>
      <c r="BA55" s="68">
        <v>2.0234699934</v>
      </c>
      <c r="BB55" s="329">
        <v>2.0908250000000002</v>
      </c>
      <c r="BC55" s="329">
        <v>2.121238</v>
      </c>
      <c r="BD55" s="329">
        <v>2.1370390000000001</v>
      </c>
      <c r="BE55" s="329">
        <v>2.1181399999999999</v>
      </c>
      <c r="BF55" s="329">
        <v>2.1200030000000001</v>
      </c>
      <c r="BG55" s="329">
        <v>2.1224530000000001</v>
      </c>
      <c r="BH55" s="329">
        <v>2.1220949999999998</v>
      </c>
      <c r="BI55" s="329">
        <v>2.1282510000000001</v>
      </c>
      <c r="BJ55" s="329">
        <v>2.137505</v>
      </c>
      <c r="BK55" s="329">
        <v>2.1282369999999999</v>
      </c>
      <c r="BL55" s="329">
        <v>2.1739679999999999</v>
      </c>
      <c r="BM55" s="329">
        <v>2.247271</v>
      </c>
      <c r="BN55" s="329">
        <v>2.409967</v>
      </c>
      <c r="BO55" s="329">
        <v>2.4918140000000002</v>
      </c>
      <c r="BP55" s="329">
        <v>2.5547719999999998</v>
      </c>
      <c r="BQ55" s="329">
        <v>2.5950679999999999</v>
      </c>
      <c r="BR55" s="329">
        <v>2.6233270000000002</v>
      </c>
      <c r="BS55" s="329">
        <v>2.6357919999999999</v>
      </c>
      <c r="BT55" s="329">
        <v>2.6173600000000001</v>
      </c>
      <c r="BU55" s="329">
        <v>2.6099009999999998</v>
      </c>
      <c r="BV55" s="329">
        <v>2.5982240000000001</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334"/>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698</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332"/>
      <c r="BC57" s="332"/>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699</v>
      </c>
      <c r="B58" s="38" t="s">
        <v>1112</v>
      </c>
      <c r="C58" s="240">
        <v>11649.3</v>
      </c>
      <c r="D58" s="240">
        <v>11721.3</v>
      </c>
      <c r="E58" s="240">
        <v>11790.7</v>
      </c>
      <c r="F58" s="240">
        <v>11824.2</v>
      </c>
      <c r="G58" s="240">
        <v>11867.7</v>
      </c>
      <c r="H58" s="240">
        <v>11922.6</v>
      </c>
      <c r="I58" s="240">
        <v>11943.1</v>
      </c>
      <c r="J58" s="240">
        <v>12006.1</v>
      </c>
      <c r="K58" s="240">
        <v>12036.7</v>
      </c>
      <c r="L58" s="240">
        <v>12105.2</v>
      </c>
      <c r="M58" s="240">
        <v>12172</v>
      </c>
      <c r="N58" s="240">
        <v>12231.6</v>
      </c>
      <c r="O58" s="240">
        <v>12271</v>
      </c>
      <c r="P58" s="240">
        <v>12315.9</v>
      </c>
      <c r="Q58" s="240">
        <v>12306.1</v>
      </c>
      <c r="R58" s="240">
        <v>12378.7</v>
      </c>
      <c r="S58" s="240">
        <v>12423.1</v>
      </c>
      <c r="T58" s="240">
        <v>12440.8</v>
      </c>
      <c r="U58" s="240">
        <v>12439</v>
      </c>
      <c r="V58" s="240">
        <v>12470.2</v>
      </c>
      <c r="W58" s="240">
        <v>12503.2</v>
      </c>
      <c r="X58" s="240">
        <v>12556</v>
      </c>
      <c r="Y58" s="240">
        <v>12556.8</v>
      </c>
      <c r="Z58" s="240">
        <v>12570.8</v>
      </c>
      <c r="AA58" s="240">
        <v>12563.9</v>
      </c>
      <c r="AB58" s="240">
        <v>12555.7</v>
      </c>
      <c r="AC58" s="240">
        <v>12583.5</v>
      </c>
      <c r="AD58" s="240">
        <v>12611.9</v>
      </c>
      <c r="AE58" s="240">
        <v>12626.8</v>
      </c>
      <c r="AF58" s="240">
        <v>12643</v>
      </c>
      <c r="AG58" s="240">
        <v>12663.5</v>
      </c>
      <c r="AH58" s="240">
        <v>12646</v>
      </c>
      <c r="AI58" s="240">
        <v>12638.3</v>
      </c>
      <c r="AJ58" s="240">
        <v>12613.4</v>
      </c>
      <c r="AK58" s="240">
        <v>12589.4</v>
      </c>
      <c r="AL58" s="240">
        <v>12569.9</v>
      </c>
      <c r="AM58" s="240">
        <v>12627.4</v>
      </c>
      <c r="AN58" s="240">
        <v>12672.3</v>
      </c>
      <c r="AO58" s="240">
        <v>12741.5</v>
      </c>
      <c r="AP58" s="240">
        <v>12732.6</v>
      </c>
      <c r="AQ58" s="240">
        <v>12786.2</v>
      </c>
      <c r="AR58" s="240">
        <v>12778.1</v>
      </c>
      <c r="AS58" s="240">
        <v>12791.1</v>
      </c>
      <c r="AT58" s="240">
        <v>12785.4</v>
      </c>
      <c r="AU58" s="240">
        <v>12786.9</v>
      </c>
      <c r="AV58" s="240">
        <v>12807.9</v>
      </c>
      <c r="AW58" s="240">
        <v>12816.7</v>
      </c>
      <c r="AX58" s="240">
        <v>12844.1</v>
      </c>
      <c r="AY58" s="240">
        <v>12915.1</v>
      </c>
      <c r="AZ58" s="240">
        <v>12982.329852000001</v>
      </c>
      <c r="BA58" s="240">
        <v>13019.431741</v>
      </c>
      <c r="BB58" s="333">
        <v>13033.83</v>
      </c>
      <c r="BC58" s="333">
        <v>13067.06</v>
      </c>
      <c r="BD58" s="333">
        <v>13104.02</v>
      </c>
      <c r="BE58" s="333">
        <v>13149.49</v>
      </c>
      <c r="BF58" s="333">
        <v>13190.32</v>
      </c>
      <c r="BG58" s="333">
        <v>13231.29</v>
      </c>
      <c r="BH58" s="333">
        <v>13265.29</v>
      </c>
      <c r="BI58" s="333">
        <v>13311.9</v>
      </c>
      <c r="BJ58" s="333">
        <v>13363.99</v>
      </c>
      <c r="BK58" s="333">
        <v>13439.12</v>
      </c>
      <c r="BL58" s="333">
        <v>13489.03</v>
      </c>
      <c r="BM58" s="333">
        <v>13531.28</v>
      </c>
      <c r="BN58" s="333">
        <v>13556</v>
      </c>
      <c r="BO58" s="333">
        <v>13590.28</v>
      </c>
      <c r="BP58" s="333">
        <v>13624.28</v>
      </c>
      <c r="BQ58" s="333">
        <v>13657.2</v>
      </c>
      <c r="BR58" s="333">
        <v>13691.21</v>
      </c>
      <c r="BS58" s="333">
        <v>13725.51</v>
      </c>
      <c r="BT58" s="333">
        <v>13759.44</v>
      </c>
      <c r="BU58" s="333">
        <v>13794.86</v>
      </c>
      <c r="BV58" s="333">
        <v>13831.09</v>
      </c>
    </row>
    <row r="59" spans="1:74" ht="11.1" customHeight="1" x14ac:dyDescent="0.2">
      <c r="A59" s="37" t="s">
        <v>30</v>
      </c>
      <c r="B59" s="39" t="s">
        <v>12</v>
      </c>
      <c r="C59" s="68">
        <v>1.869616545</v>
      </c>
      <c r="D59" s="68">
        <v>2.5234413267</v>
      </c>
      <c r="E59" s="68">
        <v>3.0196328559999999</v>
      </c>
      <c r="F59" s="68">
        <v>3.2699261121999998</v>
      </c>
      <c r="G59" s="68">
        <v>3.0370119553000001</v>
      </c>
      <c r="H59" s="68">
        <v>3.2662076134000002</v>
      </c>
      <c r="I59" s="68">
        <v>3.5029335551999998</v>
      </c>
      <c r="J59" s="68">
        <v>3.7378493973000002</v>
      </c>
      <c r="K59" s="68">
        <v>3.7396145758000001</v>
      </c>
      <c r="L59" s="68">
        <v>4.6058657818000004</v>
      </c>
      <c r="M59" s="68">
        <v>4.9102333158000002</v>
      </c>
      <c r="N59" s="68">
        <v>5.3050260860999998</v>
      </c>
      <c r="O59" s="68">
        <v>5.3368013529000002</v>
      </c>
      <c r="P59" s="68">
        <v>5.0728161552</v>
      </c>
      <c r="Q59" s="68">
        <v>4.3712417414000004</v>
      </c>
      <c r="R59" s="68">
        <v>4.6895350214000002</v>
      </c>
      <c r="S59" s="68">
        <v>4.6799295567000003</v>
      </c>
      <c r="T59" s="68">
        <v>4.3463674031000004</v>
      </c>
      <c r="U59" s="68">
        <v>4.1521882928</v>
      </c>
      <c r="V59" s="68">
        <v>3.8655350196999998</v>
      </c>
      <c r="W59" s="68">
        <v>3.8756469796999999</v>
      </c>
      <c r="X59" s="68">
        <v>3.7240194297000002</v>
      </c>
      <c r="Y59" s="68">
        <v>3.161353927</v>
      </c>
      <c r="Z59" s="68">
        <v>2.7731449688000001</v>
      </c>
      <c r="AA59" s="68">
        <v>2.3869285307000001</v>
      </c>
      <c r="AB59" s="68">
        <v>1.9470765432999999</v>
      </c>
      <c r="AC59" s="68">
        <v>2.2541666328000001</v>
      </c>
      <c r="AD59" s="68">
        <v>1.883881183</v>
      </c>
      <c r="AE59" s="68">
        <v>1.6396873566000001</v>
      </c>
      <c r="AF59" s="68">
        <v>1.6252974085</v>
      </c>
      <c r="AG59" s="68">
        <v>1.8048074604</v>
      </c>
      <c r="AH59" s="68">
        <v>1.4097608698999999</v>
      </c>
      <c r="AI59" s="68">
        <v>1.0805233860000001</v>
      </c>
      <c r="AJ59" s="68">
        <v>0.45715195922000001</v>
      </c>
      <c r="AK59" s="68">
        <v>0.25962028541999999</v>
      </c>
      <c r="AL59" s="68">
        <v>-7.1594488815000003E-3</v>
      </c>
      <c r="AM59" s="68">
        <v>0.50541631181000002</v>
      </c>
      <c r="AN59" s="68">
        <v>0.92866188265000005</v>
      </c>
      <c r="AO59" s="68">
        <v>1.2556125084</v>
      </c>
      <c r="AP59" s="68">
        <v>0.95703264376999997</v>
      </c>
      <c r="AQ59" s="68">
        <v>1.2623942724999999</v>
      </c>
      <c r="AR59" s="68">
        <v>1.0685754963</v>
      </c>
      <c r="AS59" s="68">
        <v>1.0076203261000001</v>
      </c>
      <c r="AT59" s="68">
        <v>1.1023248457999999</v>
      </c>
      <c r="AU59" s="68">
        <v>1.1757910478</v>
      </c>
      <c r="AV59" s="68">
        <v>1.5420108773000001</v>
      </c>
      <c r="AW59" s="68">
        <v>1.8054871559000001</v>
      </c>
      <c r="AX59" s="68">
        <v>2.1814016021999998</v>
      </c>
      <c r="AY59" s="68">
        <v>2.2783787636000001</v>
      </c>
      <c r="AZ59" s="68">
        <v>2.4465160377999999</v>
      </c>
      <c r="BA59" s="68">
        <v>2.1813109974999998</v>
      </c>
      <c r="BB59" s="329">
        <v>2.3658429999999999</v>
      </c>
      <c r="BC59" s="329">
        <v>2.1966209999999999</v>
      </c>
      <c r="BD59" s="329">
        <v>2.55064</v>
      </c>
      <c r="BE59" s="329">
        <v>2.8018519999999998</v>
      </c>
      <c r="BF59" s="329">
        <v>3.1670410000000002</v>
      </c>
      <c r="BG59" s="329">
        <v>3.4753880000000001</v>
      </c>
      <c r="BH59" s="329">
        <v>3.5711550000000001</v>
      </c>
      <c r="BI59" s="329">
        <v>3.8636910000000002</v>
      </c>
      <c r="BJ59" s="329">
        <v>4.0477210000000001</v>
      </c>
      <c r="BK59" s="329">
        <v>4.0574349999999999</v>
      </c>
      <c r="BL59" s="329">
        <v>3.9030300000000002</v>
      </c>
      <c r="BM59" s="329">
        <v>3.931381</v>
      </c>
      <c r="BN59" s="329">
        <v>4.006246</v>
      </c>
      <c r="BO59" s="329">
        <v>4.0041010000000004</v>
      </c>
      <c r="BP59" s="329">
        <v>3.970186</v>
      </c>
      <c r="BQ59" s="329">
        <v>3.8610829999999998</v>
      </c>
      <c r="BR59" s="329">
        <v>3.7973919999999999</v>
      </c>
      <c r="BS59" s="329">
        <v>3.7352300000000001</v>
      </c>
      <c r="BT59" s="329">
        <v>3.7251050000000001</v>
      </c>
      <c r="BU59" s="329">
        <v>3.6280190000000001</v>
      </c>
      <c r="BV59" s="329">
        <v>3.4951819999999998</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328"/>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991</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328"/>
      <c r="BC61" s="328"/>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700</v>
      </c>
      <c r="B62" s="40" t="s">
        <v>1351</v>
      </c>
      <c r="C62" s="68">
        <v>100.2264</v>
      </c>
      <c r="D62" s="68">
        <v>101.3342</v>
      </c>
      <c r="E62" s="68">
        <v>102.14230000000001</v>
      </c>
      <c r="F62" s="68">
        <v>102.1092</v>
      </c>
      <c r="G62" s="68">
        <v>102.3351</v>
      </c>
      <c r="H62" s="68">
        <v>102.67700000000001</v>
      </c>
      <c r="I62" s="68">
        <v>102.9589</v>
      </c>
      <c r="J62" s="68">
        <v>102.59529999999999</v>
      </c>
      <c r="K62" s="68">
        <v>102.6253</v>
      </c>
      <c r="L62" s="68">
        <v>102.6336</v>
      </c>
      <c r="M62" s="68">
        <v>103.5917</v>
      </c>
      <c r="N62" s="68">
        <v>103.2139</v>
      </c>
      <c r="O62" s="68">
        <v>102.8107</v>
      </c>
      <c r="P62" s="68">
        <v>102.3092</v>
      </c>
      <c r="Q62" s="68">
        <v>102.5586</v>
      </c>
      <c r="R62" s="68">
        <v>102.63039999999999</v>
      </c>
      <c r="S62" s="68">
        <v>102.54179999999999</v>
      </c>
      <c r="T62" s="68">
        <v>102.2469</v>
      </c>
      <c r="U62" s="68">
        <v>102.8702</v>
      </c>
      <c r="V62" s="68">
        <v>102.8301</v>
      </c>
      <c r="W62" s="68">
        <v>102.56950000000001</v>
      </c>
      <c r="X62" s="68">
        <v>102.7317</v>
      </c>
      <c r="Y62" s="68">
        <v>102.64400000000001</v>
      </c>
      <c r="Z62" s="68">
        <v>102.40479999999999</v>
      </c>
      <c r="AA62" s="68">
        <v>103.0236</v>
      </c>
      <c r="AB62" s="68">
        <v>102.8557</v>
      </c>
      <c r="AC62" s="68">
        <v>102.6789</v>
      </c>
      <c r="AD62" s="68">
        <v>102.65389999999999</v>
      </c>
      <c r="AE62" s="68">
        <v>102.46769999999999</v>
      </c>
      <c r="AF62" s="68">
        <v>102.73260000000001</v>
      </c>
      <c r="AG62" s="68">
        <v>102.82</v>
      </c>
      <c r="AH62" s="68">
        <v>102.4555</v>
      </c>
      <c r="AI62" s="68">
        <v>102.6961</v>
      </c>
      <c r="AJ62" s="68">
        <v>102.9071</v>
      </c>
      <c r="AK62" s="68">
        <v>103.10809999999999</v>
      </c>
      <c r="AL62" s="68">
        <v>103.32250000000001</v>
      </c>
      <c r="AM62" s="68">
        <v>103.75579999999999</v>
      </c>
      <c r="AN62" s="68">
        <v>104.0198</v>
      </c>
      <c r="AO62" s="68">
        <v>103.34050000000001</v>
      </c>
      <c r="AP62" s="68">
        <v>104.76049999999999</v>
      </c>
      <c r="AQ62" s="68">
        <v>104.23990000000001</v>
      </c>
      <c r="AR62" s="68">
        <v>104.38200000000001</v>
      </c>
      <c r="AS62" s="68">
        <v>104.08459999999999</v>
      </c>
      <c r="AT62" s="68">
        <v>103.9011</v>
      </c>
      <c r="AU62" s="68">
        <v>104.1054</v>
      </c>
      <c r="AV62" s="68">
        <v>105.52760000000001</v>
      </c>
      <c r="AW62" s="68">
        <v>105.7942</v>
      </c>
      <c r="AX62" s="68">
        <v>105.7777</v>
      </c>
      <c r="AY62" s="68">
        <v>105.8657</v>
      </c>
      <c r="AZ62" s="68">
        <v>106.11952099</v>
      </c>
      <c r="BA62" s="68">
        <v>106.27448395</v>
      </c>
      <c r="BB62" s="329">
        <v>106.4141</v>
      </c>
      <c r="BC62" s="329">
        <v>106.6002</v>
      </c>
      <c r="BD62" s="329">
        <v>106.8103</v>
      </c>
      <c r="BE62" s="329">
        <v>107.0462</v>
      </c>
      <c r="BF62" s="329">
        <v>107.303</v>
      </c>
      <c r="BG62" s="329">
        <v>107.5826</v>
      </c>
      <c r="BH62" s="329">
        <v>107.9387</v>
      </c>
      <c r="BI62" s="329">
        <v>108.22320000000001</v>
      </c>
      <c r="BJ62" s="329">
        <v>108.49</v>
      </c>
      <c r="BK62" s="329">
        <v>108.7283</v>
      </c>
      <c r="BL62" s="329">
        <v>108.9678</v>
      </c>
      <c r="BM62" s="329">
        <v>109.1977</v>
      </c>
      <c r="BN62" s="329">
        <v>109.4307</v>
      </c>
      <c r="BO62" s="329">
        <v>109.63209999999999</v>
      </c>
      <c r="BP62" s="329">
        <v>109.8143</v>
      </c>
      <c r="BQ62" s="329">
        <v>109.9345</v>
      </c>
      <c r="BR62" s="329">
        <v>110.1109</v>
      </c>
      <c r="BS62" s="329">
        <v>110.3005</v>
      </c>
      <c r="BT62" s="329">
        <v>110.4666</v>
      </c>
      <c r="BU62" s="329">
        <v>110.7103</v>
      </c>
      <c r="BV62" s="329">
        <v>110.99469999999999</v>
      </c>
    </row>
    <row r="63" spans="1:74" ht="11.1" customHeight="1" x14ac:dyDescent="0.2">
      <c r="A63" s="37" t="s">
        <v>31</v>
      </c>
      <c r="B63" s="39" t="s">
        <v>12</v>
      </c>
      <c r="C63" s="68">
        <v>-0.64533780609000002</v>
      </c>
      <c r="D63" s="68">
        <v>-8.0854932446999997E-2</v>
      </c>
      <c r="E63" s="68">
        <v>0.88706316015999997</v>
      </c>
      <c r="F63" s="68">
        <v>1.2534062106999999</v>
      </c>
      <c r="G63" s="68">
        <v>1.2695418803</v>
      </c>
      <c r="H63" s="68">
        <v>1.3845497597</v>
      </c>
      <c r="I63" s="68">
        <v>2.8181419637</v>
      </c>
      <c r="J63" s="68">
        <v>1.4525386052</v>
      </c>
      <c r="K63" s="68">
        <v>1.4073971600999999</v>
      </c>
      <c r="L63" s="68">
        <v>1.2482205976</v>
      </c>
      <c r="M63" s="68">
        <v>2.1652685209000002</v>
      </c>
      <c r="N63" s="68">
        <v>1.8565594883000001</v>
      </c>
      <c r="O63" s="68">
        <v>2.5784623612000002</v>
      </c>
      <c r="P63" s="68">
        <v>0.96216282361000005</v>
      </c>
      <c r="Q63" s="68">
        <v>0.40756865666999997</v>
      </c>
      <c r="R63" s="68">
        <v>0.51043392759999995</v>
      </c>
      <c r="S63" s="68">
        <v>0.20198348366999999</v>
      </c>
      <c r="T63" s="68">
        <v>-0.41888641078</v>
      </c>
      <c r="U63" s="68">
        <v>-8.6150881565000004E-2</v>
      </c>
      <c r="V63" s="68">
        <v>0.22886038639</v>
      </c>
      <c r="W63" s="68">
        <v>-5.4372557253999997E-2</v>
      </c>
      <c r="X63" s="68">
        <v>9.5582733140000001E-2</v>
      </c>
      <c r="Y63" s="68">
        <v>-0.91484163306999999</v>
      </c>
      <c r="Z63" s="68">
        <v>-0.78390604366000005</v>
      </c>
      <c r="AA63" s="68">
        <v>0.20707961330999999</v>
      </c>
      <c r="AB63" s="68">
        <v>0.53416506042</v>
      </c>
      <c r="AC63" s="68">
        <v>0.11729879308000001</v>
      </c>
      <c r="AD63" s="68">
        <v>2.2897698926999999E-2</v>
      </c>
      <c r="AE63" s="68">
        <v>-7.2263213635999995E-2</v>
      </c>
      <c r="AF63" s="68">
        <v>0.47502662672000001</v>
      </c>
      <c r="AG63" s="68">
        <v>-4.8799360748000002E-2</v>
      </c>
      <c r="AH63" s="68">
        <v>-0.36429022241999998</v>
      </c>
      <c r="AI63" s="68">
        <v>0.12342850457</v>
      </c>
      <c r="AJ63" s="68">
        <v>0.17073600455999999</v>
      </c>
      <c r="AK63" s="68">
        <v>0.45214527883</v>
      </c>
      <c r="AL63" s="68">
        <v>0.89614939925000003</v>
      </c>
      <c r="AM63" s="68">
        <v>0.7107109439</v>
      </c>
      <c r="AN63" s="68">
        <v>1.1317797651999999</v>
      </c>
      <c r="AO63" s="68">
        <v>0.64433880767999996</v>
      </c>
      <c r="AP63" s="68">
        <v>2.0521383015999999</v>
      </c>
      <c r="AQ63" s="68">
        <v>1.7295206196999999</v>
      </c>
      <c r="AR63" s="68">
        <v>1.6055273593999999</v>
      </c>
      <c r="AS63" s="68">
        <v>1.2299163586999999</v>
      </c>
      <c r="AT63" s="68">
        <v>1.4109540239</v>
      </c>
      <c r="AU63" s="68">
        <v>1.3723013824000001</v>
      </c>
      <c r="AV63" s="68">
        <v>2.5464715263</v>
      </c>
      <c r="AW63" s="68">
        <v>2.6051299557999998</v>
      </c>
      <c r="AX63" s="68">
        <v>2.3762491229</v>
      </c>
      <c r="AY63" s="68">
        <v>2.0335248728000002</v>
      </c>
      <c r="AZ63" s="68">
        <v>2.0185781819000002</v>
      </c>
      <c r="BA63" s="68">
        <v>2.8391423988</v>
      </c>
      <c r="BB63" s="329">
        <v>1.578443</v>
      </c>
      <c r="BC63" s="329">
        <v>2.2642929999999999</v>
      </c>
      <c r="BD63" s="329">
        <v>2.3263769999999999</v>
      </c>
      <c r="BE63" s="329">
        <v>2.8453780000000002</v>
      </c>
      <c r="BF63" s="329">
        <v>3.274203</v>
      </c>
      <c r="BG63" s="329">
        <v>3.3400439999999998</v>
      </c>
      <c r="BH63" s="329">
        <v>2.2847879999999998</v>
      </c>
      <c r="BI63" s="329">
        <v>2.2959710000000002</v>
      </c>
      <c r="BJ63" s="329">
        <v>2.564165</v>
      </c>
      <c r="BK63" s="329">
        <v>2.703964</v>
      </c>
      <c r="BL63" s="329">
        <v>2.6840220000000001</v>
      </c>
      <c r="BM63" s="329">
        <v>2.7506629999999999</v>
      </c>
      <c r="BN63" s="329">
        <v>2.8348270000000002</v>
      </c>
      <c r="BO63" s="329">
        <v>2.8441369999999999</v>
      </c>
      <c r="BP63" s="329">
        <v>2.812452</v>
      </c>
      <c r="BQ63" s="329">
        <v>2.698153</v>
      </c>
      <c r="BR63" s="329">
        <v>2.6167570000000002</v>
      </c>
      <c r="BS63" s="329">
        <v>2.5264039999999999</v>
      </c>
      <c r="BT63" s="329">
        <v>2.3420399999999999</v>
      </c>
      <c r="BU63" s="329">
        <v>2.2981210000000001</v>
      </c>
      <c r="BV63" s="329">
        <v>2.3087219999999999</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328"/>
      <c r="BC64" s="328"/>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992</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328"/>
      <c r="BC65" s="328"/>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328"/>
      <c r="BC66" s="328"/>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701</v>
      </c>
      <c r="B67" s="41" t="s">
        <v>993</v>
      </c>
      <c r="C67" s="240">
        <v>969.83702880999999</v>
      </c>
      <c r="D67" s="240">
        <v>798.69465508999997</v>
      </c>
      <c r="E67" s="240">
        <v>683.01698218000001</v>
      </c>
      <c r="F67" s="240">
        <v>324.72267803</v>
      </c>
      <c r="G67" s="240">
        <v>126.86140193999999</v>
      </c>
      <c r="H67" s="240">
        <v>27.932951915</v>
      </c>
      <c r="I67" s="240">
        <v>9.8035315363999995</v>
      </c>
      <c r="J67" s="240">
        <v>12.99031482</v>
      </c>
      <c r="K67" s="240">
        <v>57.497198756000003</v>
      </c>
      <c r="L67" s="240">
        <v>220.57128399000001</v>
      </c>
      <c r="M67" s="240">
        <v>614.16135729999996</v>
      </c>
      <c r="N67" s="240">
        <v>705.53238598999997</v>
      </c>
      <c r="O67" s="240">
        <v>890.21797158000004</v>
      </c>
      <c r="P67" s="240">
        <v>867.04392777999999</v>
      </c>
      <c r="Q67" s="240">
        <v>583.83669273999999</v>
      </c>
      <c r="R67" s="240">
        <v>299.84146799000001</v>
      </c>
      <c r="S67" s="240">
        <v>118.73716321000001</v>
      </c>
      <c r="T67" s="240">
        <v>24.274779817999999</v>
      </c>
      <c r="U67" s="240">
        <v>6.4316002191999999</v>
      </c>
      <c r="V67" s="240">
        <v>10.980928247</v>
      </c>
      <c r="W67" s="240">
        <v>31.886903154999999</v>
      </c>
      <c r="X67" s="240">
        <v>227.18255977000001</v>
      </c>
      <c r="Y67" s="240">
        <v>445.21403132</v>
      </c>
      <c r="Z67" s="240">
        <v>581.26997308</v>
      </c>
      <c r="AA67" s="240">
        <v>870.80365168000003</v>
      </c>
      <c r="AB67" s="240">
        <v>628.00628610000001</v>
      </c>
      <c r="AC67" s="240">
        <v>449.81198443</v>
      </c>
      <c r="AD67" s="240">
        <v>309.47070203999999</v>
      </c>
      <c r="AE67" s="240">
        <v>150.5055108</v>
      </c>
      <c r="AF67" s="240">
        <v>20.790451937</v>
      </c>
      <c r="AG67" s="240">
        <v>5.6518742196999998</v>
      </c>
      <c r="AH67" s="240">
        <v>6.3904489078999998</v>
      </c>
      <c r="AI67" s="240">
        <v>38.827468584000002</v>
      </c>
      <c r="AJ67" s="240">
        <v>197.62480862999999</v>
      </c>
      <c r="AK67" s="240">
        <v>418.20225413999998</v>
      </c>
      <c r="AL67" s="240">
        <v>782.96642618999999</v>
      </c>
      <c r="AM67" s="240">
        <v>766.97245879000002</v>
      </c>
      <c r="AN67" s="240">
        <v>547.61348901999997</v>
      </c>
      <c r="AO67" s="240">
        <v>543.54774344999998</v>
      </c>
      <c r="AP67" s="240">
        <v>247.98427609000001</v>
      </c>
      <c r="AQ67" s="240">
        <v>154.10561713999999</v>
      </c>
      <c r="AR67" s="240">
        <v>24.835511031999999</v>
      </c>
      <c r="AS67" s="240">
        <v>5.2627741745999996</v>
      </c>
      <c r="AT67" s="240">
        <v>15.294755373999999</v>
      </c>
      <c r="AU67" s="240">
        <v>44.585439481000002</v>
      </c>
      <c r="AV67" s="240">
        <v>193.08822756000001</v>
      </c>
      <c r="AW67" s="240">
        <v>490.64541563</v>
      </c>
      <c r="AX67" s="240">
        <v>797.59913182000003</v>
      </c>
      <c r="AY67" s="240">
        <v>896.35195909000004</v>
      </c>
      <c r="AZ67" s="240">
        <v>625.71788524999999</v>
      </c>
      <c r="BA67" s="240">
        <v>585.45706513000005</v>
      </c>
      <c r="BB67" s="333">
        <v>305.39946529000002</v>
      </c>
      <c r="BC67" s="333">
        <v>136.22577784000001</v>
      </c>
      <c r="BD67" s="333">
        <v>30.004882004999999</v>
      </c>
      <c r="BE67" s="333">
        <v>6.9059860516000002</v>
      </c>
      <c r="BF67" s="333">
        <v>10.584195772999999</v>
      </c>
      <c r="BG67" s="333">
        <v>56.417854702</v>
      </c>
      <c r="BH67" s="333">
        <v>249.2976243</v>
      </c>
      <c r="BI67" s="333">
        <v>496.41402500999999</v>
      </c>
      <c r="BJ67" s="333">
        <v>783.69188153000005</v>
      </c>
      <c r="BK67" s="333">
        <v>859.46304800999997</v>
      </c>
      <c r="BL67" s="333">
        <v>695.72691419</v>
      </c>
      <c r="BM67" s="333">
        <v>565.68796644999998</v>
      </c>
      <c r="BN67" s="333">
        <v>315.78989655999999</v>
      </c>
      <c r="BO67" s="333">
        <v>142.57221555000001</v>
      </c>
      <c r="BP67" s="333">
        <v>32.803885676999997</v>
      </c>
      <c r="BQ67" s="333">
        <v>6.9139890007</v>
      </c>
      <c r="BR67" s="333">
        <v>10.575945873</v>
      </c>
      <c r="BS67" s="333">
        <v>56.326463566000001</v>
      </c>
      <c r="BT67" s="333">
        <v>248.85465657</v>
      </c>
      <c r="BU67" s="333">
        <v>495.75416820999999</v>
      </c>
      <c r="BV67" s="333">
        <v>782.74306508999996</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328"/>
      <c r="BC68" s="328"/>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708</v>
      </c>
      <c r="B69" s="42" t="s">
        <v>5</v>
      </c>
      <c r="C69" s="270">
        <v>7.0752924816</v>
      </c>
      <c r="D69" s="270">
        <v>11.939349356999999</v>
      </c>
      <c r="E69" s="270">
        <v>15.253094367999999</v>
      </c>
      <c r="F69" s="270">
        <v>37.298187288999998</v>
      </c>
      <c r="G69" s="270">
        <v>113.32506681</v>
      </c>
      <c r="H69" s="270">
        <v>242.64073789</v>
      </c>
      <c r="I69" s="270">
        <v>300.73014228</v>
      </c>
      <c r="J69" s="270">
        <v>291.89519597999998</v>
      </c>
      <c r="K69" s="270">
        <v>182.66603685000001</v>
      </c>
      <c r="L69" s="270">
        <v>74.237480160999993</v>
      </c>
      <c r="M69" s="270">
        <v>11.123625826</v>
      </c>
      <c r="N69" s="270">
        <v>10.310241417</v>
      </c>
      <c r="O69" s="270">
        <v>9.2002683700999999</v>
      </c>
      <c r="P69" s="270">
        <v>7.2835520673999996</v>
      </c>
      <c r="Q69" s="270">
        <v>29.404568047000001</v>
      </c>
      <c r="R69" s="270">
        <v>53.294944319000003</v>
      </c>
      <c r="S69" s="270">
        <v>125.90188266</v>
      </c>
      <c r="T69" s="270">
        <v>255.02621891000001</v>
      </c>
      <c r="U69" s="270">
        <v>336.08078022000001</v>
      </c>
      <c r="V69" s="270">
        <v>315.23670379999999</v>
      </c>
      <c r="W69" s="270">
        <v>223.25642159</v>
      </c>
      <c r="X69" s="270">
        <v>77.022171849000003</v>
      </c>
      <c r="Y69" s="270">
        <v>29.781677134999999</v>
      </c>
      <c r="Z69" s="270">
        <v>26.279411982999999</v>
      </c>
      <c r="AA69" s="270">
        <v>7.4435868694999998</v>
      </c>
      <c r="AB69" s="270">
        <v>11.156961473000001</v>
      </c>
      <c r="AC69" s="270">
        <v>35.196851395000003</v>
      </c>
      <c r="AD69" s="270">
        <v>42.468016875000004</v>
      </c>
      <c r="AE69" s="270">
        <v>97.462455453000004</v>
      </c>
      <c r="AF69" s="270">
        <v>270.73293640000003</v>
      </c>
      <c r="AG69" s="270">
        <v>383.63159651000001</v>
      </c>
      <c r="AH69" s="270">
        <v>361.91261495999998</v>
      </c>
      <c r="AI69" s="270">
        <v>219.17431984000001</v>
      </c>
      <c r="AJ69" s="270">
        <v>86.384993355000006</v>
      </c>
      <c r="AK69" s="270">
        <v>25.519194015</v>
      </c>
      <c r="AL69" s="270">
        <v>16.54483037</v>
      </c>
      <c r="AM69" s="270">
        <v>16.496935131000001</v>
      </c>
      <c r="AN69" s="270">
        <v>21.586106202</v>
      </c>
      <c r="AO69" s="270">
        <v>31.784003941000002</v>
      </c>
      <c r="AP69" s="270">
        <v>56.056477899999997</v>
      </c>
      <c r="AQ69" s="270">
        <v>105.40694723999999</v>
      </c>
      <c r="AR69" s="270">
        <v>241.10752586999999</v>
      </c>
      <c r="AS69" s="270">
        <v>362.90128981999999</v>
      </c>
      <c r="AT69" s="270">
        <v>291.56210930999998</v>
      </c>
      <c r="AU69" s="270">
        <v>183.75078732</v>
      </c>
      <c r="AV69" s="270">
        <v>77.059804592999996</v>
      </c>
      <c r="AW69" s="270">
        <v>27.257697631999999</v>
      </c>
      <c r="AX69" s="270">
        <v>10.040932356000001</v>
      </c>
      <c r="AY69" s="270">
        <v>7.4410569021999997</v>
      </c>
      <c r="AZ69" s="270">
        <v>22.694913372999999</v>
      </c>
      <c r="BA69" s="270">
        <v>18.807386137000002</v>
      </c>
      <c r="BB69" s="335">
        <v>43.639522440999997</v>
      </c>
      <c r="BC69" s="335">
        <v>123.55455662999999</v>
      </c>
      <c r="BD69" s="335">
        <v>240.1499278</v>
      </c>
      <c r="BE69" s="335">
        <v>348.49729205</v>
      </c>
      <c r="BF69" s="335">
        <v>322.35209526</v>
      </c>
      <c r="BG69" s="335">
        <v>175.00083893999999</v>
      </c>
      <c r="BH69" s="335">
        <v>61.569983057000002</v>
      </c>
      <c r="BI69" s="335">
        <v>19.674462508000001</v>
      </c>
      <c r="BJ69" s="335">
        <v>9.2893849517000007</v>
      </c>
      <c r="BK69" s="335">
        <v>9.6167737540000005</v>
      </c>
      <c r="BL69" s="335">
        <v>10.624183051999999</v>
      </c>
      <c r="BM69" s="335">
        <v>21.903785874</v>
      </c>
      <c r="BN69" s="335">
        <v>39.089586599</v>
      </c>
      <c r="BO69" s="335">
        <v>119.17366924</v>
      </c>
      <c r="BP69" s="335">
        <v>238.21641675999999</v>
      </c>
      <c r="BQ69" s="335">
        <v>348.89544635999999</v>
      </c>
      <c r="BR69" s="335">
        <v>322.79005833999997</v>
      </c>
      <c r="BS69" s="335">
        <v>175.4628888</v>
      </c>
      <c r="BT69" s="335">
        <v>61.837445854999999</v>
      </c>
      <c r="BU69" s="335">
        <v>19.773190128</v>
      </c>
      <c r="BV69" s="335">
        <v>9.3298731870000005</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277"/>
      <c r="BE70" s="277"/>
      <c r="BF70" s="277"/>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800" t="s">
        <v>1016</v>
      </c>
      <c r="C71" s="797"/>
      <c r="D71" s="797"/>
      <c r="E71" s="797"/>
      <c r="F71" s="797"/>
      <c r="G71" s="797"/>
      <c r="H71" s="797"/>
      <c r="I71" s="797"/>
      <c r="J71" s="797"/>
      <c r="K71" s="797"/>
      <c r="L71" s="797"/>
      <c r="M71" s="797"/>
      <c r="N71" s="797"/>
      <c r="O71" s="797"/>
      <c r="P71" s="797"/>
      <c r="Q71" s="797"/>
      <c r="AY71" s="497"/>
      <c r="AZ71" s="497"/>
      <c r="BA71" s="497"/>
      <c r="BB71" s="497"/>
      <c r="BC71" s="497"/>
      <c r="BD71" s="771"/>
      <c r="BE71" s="771"/>
      <c r="BF71" s="771"/>
      <c r="BG71" s="497"/>
      <c r="BH71" s="497"/>
      <c r="BI71" s="497"/>
      <c r="BJ71" s="497"/>
    </row>
    <row r="72" spans="1:74" s="276" customFormat="1" ht="12" customHeight="1" x14ac:dyDescent="0.2">
      <c r="A72" s="16"/>
      <c r="B72" s="802" t="s">
        <v>138</v>
      </c>
      <c r="C72" s="797"/>
      <c r="D72" s="797"/>
      <c r="E72" s="797"/>
      <c r="F72" s="797"/>
      <c r="G72" s="797"/>
      <c r="H72" s="797"/>
      <c r="I72" s="797"/>
      <c r="J72" s="797"/>
      <c r="K72" s="797"/>
      <c r="L72" s="797"/>
      <c r="M72" s="797"/>
      <c r="N72" s="797"/>
      <c r="O72" s="797"/>
      <c r="P72" s="797"/>
      <c r="Q72" s="797"/>
      <c r="AY72" s="497"/>
      <c r="AZ72" s="497"/>
      <c r="BA72" s="497"/>
      <c r="BB72" s="497"/>
      <c r="BC72" s="497"/>
      <c r="BD72" s="771"/>
      <c r="BE72" s="771"/>
      <c r="BF72" s="771"/>
      <c r="BG72" s="497"/>
      <c r="BH72" s="497"/>
      <c r="BI72" s="497"/>
      <c r="BJ72" s="497"/>
    </row>
    <row r="73" spans="1:74" s="432" customFormat="1" ht="12" customHeight="1" x14ac:dyDescent="0.2">
      <c r="A73" s="431"/>
      <c r="B73" s="778" t="s">
        <v>1017</v>
      </c>
      <c r="C73" s="801"/>
      <c r="D73" s="801"/>
      <c r="E73" s="801"/>
      <c r="F73" s="801"/>
      <c r="G73" s="801"/>
      <c r="H73" s="801"/>
      <c r="I73" s="801"/>
      <c r="J73" s="801"/>
      <c r="K73" s="801"/>
      <c r="L73" s="801"/>
      <c r="M73" s="801"/>
      <c r="N73" s="801"/>
      <c r="O73" s="801"/>
      <c r="P73" s="801"/>
      <c r="Q73" s="780"/>
      <c r="AY73" s="498"/>
      <c r="AZ73" s="498"/>
      <c r="BA73" s="498"/>
      <c r="BB73" s="498"/>
      <c r="BC73" s="498"/>
      <c r="BD73" s="613"/>
      <c r="BE73" s="613"/>
      <c r="BF73" s="613"/>
      <c r="BG73" s="498"/>
      <c r="BH73" s="498"/>
      <c r="BI73" s="498"/>
      <c r="BJ73" s="498"/>
    </row>
    <row r="74" spans="1:74" s="432" customFormat="1" ht="12" customHeight="1" x14ac:dyDescent="0.2">
      <c r="A74" s="431"/>
      <c r="B74" s="778" t="s">
        <v>1018</v>
      </c>
      <c r="C74" s="779"/>
      <c r="D74" s="779"/>
      <c r="E74" s="779"/>
      <c r="F74" s="779"/>
      <c r="G74" s="779"/>
      <c r="H74" s="779"/>
      <c r="I74" s="779"/>
      <c r="J74" s="779"/>
      <c r="K74" s="779"/>
      <c r="L74" s="779"/>
      <c r="M74" s="779"/>
      <c r="N74" s="779"/>
      <c r="O74" s="779"/>
      <c r="P74" s="779"/>
      <c r="Q74" s="780"/>
      <c r="AY74" s="498"/>
      <c r="AZ74" s="498"/>
      <c r="BA74" s="498"/>
      <c r="BB74" s="498"/>
      <c r="BC74" s="498"/>
      <c r="BD74" s="613"/>
      <c r="BE74" s="613"/>
      <c r="BF74" s="613"/>
      <c r="BG74" s="498"/>
      <c r="BH74" s="498"/>
      <c r="BI74" s="498"/>
      <c r="BJ74" s="498"/>
    </row>
    <row r="75" spans="1:74" s="432" customFormat="1" ht="12" customHeight="1" x14ac:dyDescent="0.2">
      <c r="A75" s="431"/>
      <c r="B75" s="778" t="s">
        <v>1019</v>
      </c>
      <c r="C75" s="779"/>
      <c r="D75" s="779"/>
      <c r="E75" s="779"/>
      <c r="F75" s="779"/>
      <c r="G75" s="779"/>
      <c r="H75" s="779"/>
      <c r="I75" s="779"/>
      <c r="J75" s="779"/>
      <c r="K75" s="779"/>
      <c r="L75" s="779"/>
      <c r="M75" s="779"/>
      <c r="N75" s="779"/>
      <c r="O75" s="779"/>
      <c r="P75" s="779"/>
      <c r="Q75" s="780"/>
      <c r="AY75" s="498"/>
      <c r="AZ75" s="498"/>
      <c r="BA75" s="498"/>
      <c r="BB75" s="498"/>
      <c r="BC75" s="498"/>
      <c r="BD75" s="613"/>
      <c r="BE75" s="613"/>
      <c r="BF75" s="613"/>
      <c r="BG75" s="498"/>
      <c r="BH75" s="498"/>
      <c r="BI75" s="498"/>
      <c r="BJ75" s="498"/>
    </row>
    <row r="76" spans="1:74" s="432" customFormat="1" ht="12" customHeight="1" x14ac:dyDescent="0.2">
      <c r="A76" s="431"/>
      <c r="B76" s="778" t="s">
        <v>1030</v>
      </c>
      <c r="C76" s="780"/>
      <c r="D76" s="780"/>
      <c r="E76" s="780"/>
      <c r="F76" s="780"/>
      <c r="G76" s="780"/>
      <c r="H76" s="780"/>
      <c r="I76" s="780"/>
      <c r="J76" s="780"/>
      <c r="K76" s="780"/>
      <c r="L76" s="780"/>
      <c r="M76" s="780"/>
      <c r="N76" s="780"/>
      <c r="O76" s="780"/>
      <c r="P76" s="780"/>
      <c r="Q76" s="780"/>
      <c r="AY76" s="498"/>
      <c r="AZ76" s="498"/>
      <c r="BA76" s="498"/>
      <c r="BB76" s="498"/>
      <c r="BC76" s="498"/>
      <c r="BD76" s="613"/>
      <c r="BE76" s="613"/>
      <c r="BF76" s="613"/>
      <c r="BG76" s="498"/>
      <c r="BH76" s="498"/>
      <c r="BI76" s="498"/>
      <c r="BJ76" s="498"/>
    </row>
    <row r="77" spans="1:74" s="432" customFormat="1" ht="12" customHeight="1" x14ac:dyDescent="0.2">
      <c r="A77" s="431"/>
      <c r="B77" s="778" t="s">
        <v>1033</v>
      </c>
      <c r="C77" s="779"/>
      <c r="D77" s="779"/>
      <c r="E77" s="779"/>
      <c r="F77" s="779"/>
      <c r="G77" s="779"/>
      <c r="H77" s="779"/>
      <c r="I77" s="779"/>
      <c r="J77" s="779"/>
      <c r="K77" s="779"/>
      <c r="L77" s="779"/>
      <c r="M77" s="779"/>
      <c r="N77" s="779"/>
      <c r="O77" s="779"/>
      <c r="P77" s="779"/>
      <c r="Q77" s="780"/>
      <c r="AY77" s="498"/>
      <c r="AZ77" s="498"/>
      <c r="BA77" s="498"/>
      <c r="BB77" s="498"/>
      <c r="BC77" s="498"/>
      <c r="BD77" s="613"/>
      <c r="BE77" s="613"/>
      <c r="BF77" s="613"/>
      <c r="BG77" s="498"/>
      <c r="BH77" s="498"/>
      <c r="BI77" s="498"/>
      <c r="BJ77" s="498"/>
    </row>
    <row r="78" spans="1:74" s="432" customFormat="1" ht="12" customHeight="1" x14ac:dyDescent="0.2">
      <c r="A78" s="431"/>
      <c r="B78" s="778" t="s">
        <v>1034</v>
      </c>
      <c r="C78" s="780"/>
      <c r="D78" s="780"/>
      <c r="E78" s="780"/>
      <c r="F78" s="780"/>
      <c r="G78" s="780"/>
      <c r="H78" s="780"/>
      <c r="I78" s="780"/>
      <c r="J78" s="780"/>
      <c r="K78" s="780"/>
      <c r="L78" s="780"/>
      <c r="M78" s="780"/>
      <c r="N78" s="780"/>
      <c r="O78" s="780"/>
      <c r="P78" s="780"/>
      <c r="Q78" s="780"/>
      <c r="AY78" s="498"/>
      <c r="AZ78" s="498"/>
      <c r="BA78" s="498"/>
      <c r="BB78" s="498"/>
      <c r="BC78" s="498"/>
      <c r="BD78" s="613"/>
      <c r="BE78" s="613"/>
      <c r="BF78" s="613"/>
      <c r="BG78" s="498"/>
      <c r="BH78" s="498"/>
      <c r="BI78" s="498"/>
      <c r="BJ78" s="498"/>
    </row>
    <row r="79" spans="1:74" s="432" customFormat="1" ht="12" customHeight="1" x14ac:dyDescent="0.2">
      <c r="A79" s="431"/>
      <c r="B79" s="778" t="s">
        <v>1040</v>
      </c>
      <c r="C79" s="779"/>
      <c r="D79" s="779"/>
      <c r="E79" s="779"/>
      <c r="F79" s="779"/>
      <c r="G79" s="779"/>
      <c r="H79" s="779"/>
      <c r="I79" s="779"/>
      <c r="J79" s="779"/>
      <c r="K79" s="779"/>
      <c r="L79" s="779"/>
      <c r="M79" s="779"/>
      <c r="N79" s="779"/>
      <c r="O79" s="779"/>
      <c r="P79" s="779"/>
      <c r="Q79" s="780"/>
      <c r="AY79" s="498"/>
      <c r="AZ79" s="498"/>
      <c r="BA79" s="498"/>
      <c r="BB79" s="498"/>
      <c r="BC79" s="498"/>
      <c r="BD79" s="613"/>
      <c r="BE79" s="613"/>
      <c r="BF79" s="613"/>
      <c r="BG79" s="498"/>
      <c r="BH79" s="498"/>
      <c r="BI79" s="498"/>
      <c r="BJ79" s="498"/>
    </row>
    <row r="80" spans="1:74" s="432" customFormat="1" ht="12" customHeight="1" x14ac:dyDescent="0.2">
      <c r="A80" s="431"/>
      <c r="B80" s="786" t="s">
        <v>1041</v>
      </c>
      <c r="C80" s="787"/>
      <c r="D80" s="787"/>
      <c r="E80" s="787"/>
      <c r="F80" s="787"/>
      <c r="G80" s="787"/>
      <c r="H80" s="787"/>
      <c r="I80" s="787"/>
      <c r="J80" s="787"/>
      <c r="K80" s="787"/>
      <c r="L80" s="787"/>
      <c r="M80" s="787"/>
      <c r="N80" s="787"/>
      <c r="O80" s="787"/>
      <c r="P80" s="787"/>
      <c r="Q80" s="783"/>
      <c r="AY80" s="498"/>
      <c r="AZ80" s="498"/>
      <c r="BA80" s="498"/>
      <c r="BB80" s="498"/>
      <c r="BC80" s="498"/>
      <c r="BD80" s="613"/>
      <c r="BE80" s="613"/>
      <c r="BF80" s="613"/>
      <c r="BG80" s="498"/>
      <c r="BH80" s="498"/>
      <c r="BI80" s="498"/>
      <c r="BJ80" s="498"/>
    </row>
    <row r="81" spans="1:74" s="432" customFormat="1" ht="12" customHeight="1" x14ac:dyDescent="0.2">
      <c r="A81" s="431"/>
      <c r="B81" s="786" t="s">
        <v>1042</v>
      </c>
      <c r="C81" s="787"/>
      <c r="D81" s="787"/>
      <c r="E81" s="787"/>
      <c r="F81" s="787"/>
      <c r="G81" s="787"/>
      <c r="H81" s="787"/>
      <c r="I81" s="787"/>
      <c r="J81" s="787"/>
      <c r="K81" s="787"/>
      <c r="L81" s="787"/>
      <c r="M81" s="787"/>
      <c r="N81" s="787"/>
      <c r="O81" s="787"/>
      <c r="P81" s="787"/>
      <c r="Q81" s="783"/>
      <c r="AY81" s="498"/>
      <c r="AZ81" s="498"/>
      <c r="BA81" s="498"/>
      <c r="BB81" s="498"/>
      <c r="BC81" s="498"/>
      <c r="BD81" s="613"/>
      <c r="BE81" s="613"/>
      <c r="BF81" s="613"/>
      <c r="BG81" s="498"/>
      <c r="BH81" s="498"/>
      <c r="BI81" s="498"/>
      <c r="BJ81" s="498"/>
    </row>
    <row r="82" spans="1:74" s="432" customFormat="1" ht="12" customHeight="1" x14ac:dyDescent="0.2">
      <c r="A82" s="431"/>
      <c r="B82" s="788" t="s">
        <v>1043</v>
      </c>
      <c r="C82" s="783"/>
      <c r="D82" s="783"/>
      <c r="E82" s="783"/>
      <c r="F82" s="783"/>
      <c r="G82" s="783"/>
      <c r="H82" s="783"/>
      <c r="I82" s="783"/>
      <c r="J82" s="783"/>
      <c r="K82" s="783"/>
      <c r="L82" s="783"/>
      <c r="M82" s="783"/>
      <c r="N82" s="783"/>
      <c r="O82" s="783"/>
      <c r="P82" s="783"/>
      <c r="Q82" s="783"/>
      <c r="AY82" s="498"/>
      <c r="AZ82" s="498"/>
      <c r="BA82" s="498"/>
      <c r="BB82" s="498"/>
      <c r="BC82" s="498"/>
      <c r="BD82" s="613"/>
      <c r="BE82" s="613"/>
      <c r="BF82" s="613"/>
      <c r="BG82" s="498"/>
      <c r="BH82" s="498"/>
      <c r="BI82" s="498"/>
      <c r="BJ82" s="498"/>
    </row>
    <row r="83" spans="1:74" s="432" customFormat="1" ht="12" customHeight="1" x14ac:dyDescent="0.2">
      <c r="A83" s="431"/>
      <c r="B83" s="788" t="s">
        <v>1044</v>
      </c>
      <c r="C83" s="783"/>
      <c r="D83" s="783"/>
      <c r="E83" s="783"/>
      <c r="F83" s="783"/>
      <c r="G83" s="783"/>
      <c r="H83" s="783"/>
      <c r="I83" s="783"/>
      <c r="J83" s="783"/>
      <c r="K83" s="783"/>
      <c r="L83" s="783"/>
      <c r="M83" s="783"/>
      <c r="N83" s="783"/>
      <c r="O83" s="783"/>
      <c r="P83" s="783"/>
      <c r="Q83" s="783"/>
      <c r="AY83" s="498"/>
      <c r="AZ83" s="498"/>
      <c r="BA83" s="498"/>
      <c r="BB83" s="498"/>
      <c r="BC83" s="498"/>
      <c r="BD83" s="613"/>
      <c r="BE83" s="613"/>
      <c r="BF83" s="613"/>
      <c r="BG83" s="498"/>
      <c r="BH83" s="498"/>
      <c r="BI83" s="498"/>
      <c r="BJ83" s="498"/>
    </row>
    <row r="84" spans="1:74" s="432" customFormat="1" ht="12" customHeight="1" x14ac:dyDescent="0.2">
      <c r="A84" s="431"/>
      <c r="B84" s="781" t="s">
        <v>1045</v>
      </c>
      <c r="C84" s="782"/>
      <c r="D84" s="782"/>
      <c r="E84" s="782"/>
      <c r="F84" s="782"/>
      <c r="G84" s="782"/>
      <c r="H84" s="782"/>
      <c r="I84" s="782"/>
      <c r="J84" s="782"/>
      <c r="K84" s="782"/>
      <c r="L84" s="782"/>
      <c r="M84" s="782"/>
      <c r="N84" s="782"/>
      <c r="O84" s="782"/>
      <c r="P84" s="782"/>
      <c r="Q84" s="783"/>
      <c r="AY84" s="498"/>
      <c r="AZ84" s="498"/>
      <c r="BA84" s="498"/>
      <c r="BB84" s="498"/>
      <c r="BC84" s="498"/>
      <c r="BD84" s="613"/>
      <c r="BE84" s="613"/>
      <c r="BF84" s="613"/>
      <c r="BG84" s="498"/>
      <c r="BH84" s="498"/>
      <c r="BI84" s="498"/>
      <c r="BJ84" s="498"/>
    </row>
    <row r="85" spans="1:74" s="433" customFormat="1" ht="12" customHeight="1" x14ac:dyDescent="0.2">
      <c r="A85" s="431"/>
      <c r="B85" s="784" t="s">
        <v>1361</v>
      </c>
      <c r="C85" s="783"/>
      <c r="D85" s="783"/>
      <c r="E85" s="783"/>
      <c r="F85" s="783"/>
      <c r="G85" s="783"/>
      <c r="H85" s="783"/>
      <c r="I85" s="783"/>
      <c r="J85" s="783"/>
      <c r="K85" s="783"/>
      <c r="L85" s="783"/>
      <c r="M85" s="783"/>
      <c r="N85" s="783"/>
      <c r="O85" s="783"/>
      <c r="P85" s="783"/>
      <c r="Q85" s="783"/>
      <c r="AY85" s="499"/>
      <c r="AZ85" s="499"/>
      <c r="BA85" s="499"/>
      <c r="BB85" s="499"/>
      <c r="BC85" s="499"/>
      <c r="BD85" s="772"/>
      <c r="BE85" s="772"/>
      <c r="BF85" s="772"/>
      <c r="BG85" s="499"/>
      <c r="BH85" s="499"/>
      <c r="BI85" s="499"/>
      <c r="BJ85" s="499"/>
    </row>
    <row r="86" spans="1:74" s="433" customFormat="1" ht="12" customHeight="1" x14ac:dyDescent="0.2">
      <c r="A86" s="431"/>
      <c r="B86" s="785" t="s">
        <v>1046</v>
      </c>
      <c r="C86" s="783"/>
      <c r="D86" s="783"/>
      <c r="E86" s="783"/>
      <c r="F86" s="783"/>
      <c r="G86" s="783"/>
      <c r="H86" s="783"/>
      <c r="I86" s="783"/>
      <c r="J86" s="783"/>
      <c r="K86" s="783"/>
      <c r="L86" s="783"/>
      <c r="M86" s="783"/>
      <c r="N86" s="783"/>
      <c r="O86" s="783"/>
      <c r="P86" s="783"/>
      <c r="Q86" s="783"/>
      <c r="AY86" s="499"/>
      <c r="AZ86" s="499"/>
      <c r="BA86" s="499"/>
      <c r="BB86" s="499"/>
      <c r="BC86" s="499"/>
      <c r="BD86" s="772"/>
      <c r="BE86" s="772"/>
      <c r="BF86" s="772"/>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E25" sqref="BE25"/>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15" customWidth="1"/>
    <col min="56" max="58" width="6.5703125" style="652" customWidth="1"/>
    <col min="59" max="62" width="6.5703125" style="415" customWidth="1"/>
    <col min="63" max="74" width="6.5703125" style="13" customWidth="1"/>
    <col min="75" max="16384" width="9.5703125" style="13"/>
  </cols>
  <sheetData>
    <row r="1" spans="1:74" ht="13.35" customHeight="1" x14ac:dyDescent="0.2">
      <c r="A1" s="789" t="s">
        <v>995</v>
      </c>
      <c r="B1" s="805" t="s">
        <v>1213</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262"/>
    </row>
    <row r="2" spans="1:74" ht="12.75" x14ac:dyDescent="0.2">
      <c r="A2" s="790"/>
      <c r="B2" s="541" t="str">
        <f>"U.S. Energy Information Administration  |  Short-Term Energy Outlook  - "&amp;Dates!D1</f>
        <v>U.S. Energy Information Administration  |  Short-Term Energy Outlook  - April 2018</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49"/>
      <c r="B5" s="50" t="s">
        <v>116</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53"/>
      <c r="BE5" s="653"/>
      <c r="BF5" s="653"/>
      <c r="BG5" s="653"/>
      <c r="BH5" s="653"/>
      <c r="BI5" s="653"/>
      <c r="BJ5" s="51"/>
      <c r="BK5" s="51"/>
      <c r="BL5" s="51"/>
      <c r="BM5" s="51"/>
      <c r="BN5" s="51"/>
      <c r="BO5" s="51"/>
      <c r="BP5" s="51"/>
      <c r="BQ5" s="51"/>
      <c r="BR5" s="51"/>
      <c r="BS5" s="51"/>
      <c r="BT5" s="51"/>
      <c r="BU5" s="51"/>
      <c r="BV5" s="51"/>
    </row>
    <row r="6" spans="1:74" ht="11.1" customHeight="1" x14ac:dyDescent="0.2">
      <c r="A6" s="52" t="s">
        <v>656</v>
      </c>
      <c r="B6" s="151" t="s">
        <v>604</v>
      </c>
      <c r="C6" s="216">
        <v>94.617000000000004</v>
      </c>
      <c r="D6" s="216">
        <v>100.81699999999999</v>
      </c>
      <c r="E6" s="216">
        <v>100.804</v>
      </c>
      <c r="F6" s="216">
        <v>102.069</v>
      </c>
      <c r="G6" s="216">
        <v>102.17700000000001</v>
      </c>
      <c r="H6" s="216">
        <v>105.794</v>
      </c>
      <c r="I6" s="216">
        <v>103.58799999999999</v>
      </c>
      <c r="J6" s="216">
        <v>96.534999999999997</v>
      </c>
      <c r="K6" s="216">
        <v>93.212000000000003</v>
      </c>
      <c r="L6" s="216">
        <v>84.397000000000006</v>
      </c>
      <c r="M6" s="216">
        <v>75.789000000000001</v>
      </c>
      <c r="N6" s="216">
        <v>59.29</v>
      </c>
      <c r="O6" s="216">
        <v>47.216999999999999</v>
      </c>
      <c r="P6" s="216">
        <v>50.584000000000003</v>
      </c>
      <c r="Q6" s="216">
        <v>47.823</v>
      </c>
      <c r="R6" s="216">
        <v>54.453000000000003</v>
      </c>
      <c r="S6" s="216">
        <v>59.265000000000001</v>
      </c>
      <c r="T6" s="216">
        <v>59.819000000000003</v>
      </c>
      <c r="U6" s="216">
        <v>50.901000000000003</v>
      </c>
      <c r="V6" s="216">
        <v>42.866999999999997</v>
      </c>
      <c r="W6" s="216">
        <v>45.478999999999999</v>
      </c>
      <c r="X6" s="216">
        <v>46.222999999999999</v>
      </c>
      <c r="Y6" s="216">
        <v>42.442999999999998</v>
      </c>
      <c r="Z6" s="216">
        <v>37.189</v>
      </c>
      <c r="AA6" s="216">
        <v>31.683</v>
      </c>
      <c r="AB6" s="216">
        <v>30.323</v>
      </c>
      <c r="AC6" s="216">
        <v>37.545000000000002</v>
      </c>
      <c r="AD6" s="216">
        <v>40.753999999999998</v>
      </c>
      <c r="AE6" s="216">
        <v>46.712000000000003</v>
      </c>
      <c r="AF6" s="216">
        <v>48.756999999999998</v>
      </c>
      <c r="AG6" s="216">
        <v>44.651000000000003</v>
      </c>
      <c r="AH6" s="216">
        <v>44.723999999999997</v>
      </c>
      <c r="AI6" s="216">
        <v>45.182000000000002</v>
      </c>
      <c r="AJ6" s="216">
        <v>49.774999999999999</v>
      </c>
      <c r="AK6" s="216">
        <v>45.661000000000001</v>
      </c>
      <c r="AL6" s="216">
        <v>51.972000000000001</v>
      </c>
      <c r="AM6" s="216">
        <v>52.503999999999998</v>
      </c>
      <c r="AN6" s="216">
        <v>53.468000000000004</v>
      </c>
      <c r="AO6" s="216">
        <v>49.328000000000003</v>
      </c>
      <c r="AP6" s="216">
        <v>51.06</v>
      </c>
      <c r="AQ6" s="216">
        <v>48.475999999999999</v>
      </c>
      <c r="AR6" s="216">
        <v>45.177999999999997</v>
      </c>
      <c r="AS6" s="216">
        <v>46.63</v>
      </c>
      <c r="AT6" s="216">
        <v>48.036999999999999</v>
      </c>
      <c r="AU6" s="216">
        <v>49.822000000000003</v>
      </c>
      <c r="AV6" s="216">
        <v>51.578000000000003</v>
      </c>
      <c r="AW6" s="216">
        <v>56.639000000000003</v>
      </c>
      <c r="AX6" s="216">
        <v>57.881</v>
      </c>
      <c r="AY6" s="216">
        <v>63.698</v>
      </c>
      <c r="AZ6" s="216">
        <v>62.23</v>
      </c>
      <c r="BA6" s="216">
        <v>62.72</v>
      </c>
      <c r="BB6" s="327">
        <v>62</v>
      </c>
      <c r="BC6" s="327">
        <v>60</v>
      </c>
      <c r="BD6" s="327">
        <v>59</v>
      </c>
      <c r="BE6" s="327">
        <v>58</v>
      </c>
      <c r="BF6" s="327">
        <v>57</v>
      </c>
      <c r="BG6" s="327">
        <v>57</v>
      </c>
      <c r="BH6" s="327">
        <v>57</v>
      </c>
      <c r="BI6" s="327">
        <v>57</v>
      </c>
      <c r="BJ6" s="327">
        <v>57</v>
      </c>
      <c r="BK6" s="327">
        <v>57</v>
      </c>
      <c r="BL6" s="327">
        <v>57</v>
      </c>
      <c r="BM6" s="327">
        <v>57</v>
      </c>
      <c r="BN6" s="327">
        <v>57</v>
      </c>
      <c r="BO6" s="327">
        <v>58</v>
      </c>
      <c r="BP6" s="327">
        <v>58</v>
      </c>
      <c r="BQ6" s="327">
        <v>59</v>
      </c>
      <c r="BR6" s="327">
        <v>59</v>
      </c>
      <c r="BS6" s="327">
        <v>59</v>
      </c>
      <c r="BT6" s="327">
        <v>61</v>
      </c>
      <c r="BU6" s="327">
        <v>61</v>
      </c>
      <c r="BV6" s="327">
        <v>61</v>
      </c>
    </row>
    <row r="7" spans="1:74" ht="11.1" customHeight="1" x14ac:dyDescent="0.2">
      <c r="A7" s="52" t="s">
        <v>104</v>
      </c>
      <c r="B7" s="151" t="s">
        <v>103</v>
      </c>
      <c r="C7" s="216">
        <v>108.11799999999999</v>
      </c>
      <c r="D7" s="216">
        <v>108.901</v>
      </c>
      <c r="E7" s="216">
        <v>107.48099999999999</v>
      </c>
      <c r="F7" s="216">
        <v>107.755</v>
      </c>
      <c r="G7" s="216">
        <v>109.539</v>
      </c>
      <c r="H7" s="216">
        <v>111.795</v>
      </c>
      <c r="I7" s="216">
        <v>106.768</v>
      </c>
      <c r="J7" s="216">
        <v>101.608</v>
      </c>
      <c r="K7" s="216">
        <v>97.090999999999994</v>
      </c>
      <c r="L7" s="216">
        <v>87.424999999999997</v>
      </c>
      <c r="M7" s="216">
        <v>79.438000000000002</v>
      </c>
      <c r="N7" s="216">
        <v>62.335000000000001</v>
      </c>
      <c r="O7" s="216">
        <v>47.76</v>
      </c>
      <c r="P7" s="216">
        <v>58.095999999999997</v>
      </c>
      <c r="Q7" s="216">
        <v>55.884999999999998</v>
      </c>
      <c r="R7" s="216">
        <v>59.524000000000001</v>
      </c>
      <c r="S7" s="216">
        <v>64.075000000000003</v>
      </c>
      <c r="T7" s="216">
        <v>61.478000000000002</v>
      </c>
      <c r="U7" s="216">
        <v>56.561</v>
      </c>
      <c r="V7" s="216">
        <v>46.515000000000001</v>
      </c>
      <c r="W7" s="216">
        <v>47.622999999999998</v>
      </c>
      <c r="X7" s="216">
        <v>48.43</v>
      </c>
      <c r="Y7" s="216">
        <v>44.268000000000001</v>
      </c>
      <c r="Z7" s="216">
        <v>38.005000000000003</v>
      </c>
      <c r="AA7" s="216">
        <v>30.7</v>
      </c>
      <c r="AB7" s="216">
        <v>32.182000000000002</v>
      </c>
      <c r="AC7" s="216">
        <v>38.21</v>
      </c>
      <c r="AD7" s="216">
        <v>41.582999999999998</v>
      </c>
      <c r="AE7" s="216">
        <v>46.741999999999997</v>
      </c>
      <c r="AF7" s="216">
        <v>48.247</v>
      </c>
      <c r="AG7" s="216">
        <v>44.951999999999998</v>
      </c>
      <c r="AH7" s="216">
        <v>45.843000000000004</v>
      </c>
      <c r="AI7" s="216">
        <v>46.567999999999998</v>
      </c>
      <c r="AJ7" s="216">
        <v>49.521999999999998</v>
      </c>
      <c r="AK7" s="216">
        <v>44.734000000000002</v>
      </c>
      <c r="AL7" s="216">
        <v>53.289000000000001</v>
      </c>
      <c r="AM7" s="216">
        <v>54.576999999999998</v>
      </c>
      <c r="AN7" s="216">
        <v>54.87</v>
      </c>
      <c r="AO7" s="216">
        <v>51.588999999999999</v>
      </c>
      <c r="AP7" s="216">
        <v>52.308</v>
      </c>
      <c r="AQ7" s="216">
        <v>50.326999999999998</v>
      </c>
      <c r="AR7" s="216">
        <v>46.368000000000002</v>
      </c>
      <c r="AS7" s="216">
        <v>48.478999999999999</v>
      </c>
      <c r="AT7" s="216">
        <v>51.704000000000001</v>
      </c>
      <c r="AU7" s="216">
        <v>56.152999999999999</v>
      </c>
      <c r="AV7" s="216">
        <v>57.508000000000003</v>
      </c>
      <c r="AW7" s="216">
        <v>62.713999999999999</v>
      </c>
      <c r="AX7" s="216">
        <v>64.373999999999995</v>
      </c>
      <c r="AY7" s="216">
        <v>69.076999999999998</v>
      </c>
      <c r="AZ7" s="216">
        <v>65.319999999999993</v>
      </c>
      <c r="BA7" s="216">
        <v>66.02</v>
      </c>
      <c r="BB7" s="327">
        <v>66</v>
      </c>
      <c r="BC7" s="327">
        <v>64</v>
      </c>
      <c r="BD7" s="327">
        <v>63</v>
      </c>
      <c r="BE7" s="327">
        <v>62</v>
      </c>
      <c r="BF7" s="327">
        <v>61</v>
      </c>
      <c r="BG7" s="327">
        <v>61</v>
      </c>
      <c r="BH7" s="327">
        <v>61</v>
      </c>
      <c r="BI7" s="327">
        <v>61</v>
      </c>
      <c r="BJ7" s="327">
        <v>61</v>
      </c>
      <c r="BK7" s="327">
        <v>61</v>
      </c>
      <c r="BL7" s="327">
        <v>61</v>
      </c>
      <c r="BM7" s="327">
        <v>61</v>
      </c>
      <c r="BN7" s="327">
        <v>61</v>
      </c>
      <c r="BO7" s="327">
        <v>62</v>
      </c>
      <c r="BP7" s="327">
        <v>62</v>
      </c>
      <c r="BQ7" s="327">
        <v>63</v>
      </c>
      <c r="BR7" s="327">
        <v>63</v>
      </c>
      <c r="BS7" s="327">
        <v>63</v>
      </c>
      <c r="BT7" s="327">
        <v>65</v>
      </c>
      <c r="BU7" s="327">
        <v>65</v>
      </c>
      <c r="BV7" s="327">
        <v>65</v>
      </c>
    </row>
    <row r="8" spans="1:74" ht="11.1" customHeight="1" x14ac:dyDescent="0.2">
      <c r="A8" s="52" t="s">
        <v>655</v>
      </c>
      <c r="B8" s="649" t="s">
        <v>1216</v>
      </c>
      <c r="C8" s="216">
        <v>89.71</v>
      </c>
      <c r="D8" s="216">
        <v>96.1</v>
      </c>
      <c r="E8" s="216">
        <v>97.13</v>
      </c>
      <c r="F8" s="216">
        <v>97.33</v>
      </c>
      <c r="G8" s="216">
        <v>98.46</v>
      </c>
      <c r="H8" s="216">
        <v>100.26</v>
      </c>
      <c r="I8" s="216">
        <v>98.75</v>
      </c>
      <c r="J8" s="216">
        <v>93.23</v>
      </c>
      <c r="K8" s="216">
        <v>89.38</v>
      </c>
      <c r="L8" s="216">
        <v>82.75</v>
      </c>
      <c r="M8" s="216">
        <v>74.34</v>
      </c>
      <c r="N8" s="216">
        <v>57.36</v>
      </c>
      <c r="O8" s="216">
        <v>44.74</v>
      </c>
      <c r="P8" s="216">
        <v>47.18</v>
      </c>
      <c r="Q8" s="216">
        <v>47.22</v>
      </c>
      <c r="R8" s="216">
        <v>51.62</v>
      </c>
      <c r="S8" s="216">
        <v>57.51</v>
      </c>
      <c r="T8" s="216">
        <v>58.89</v>
      </c>
      <c r="U8" s="216">
        <v>52.42</v>
      </c>
      <c r="V8" s="216">
        <v>43.23</v>
      </c>
      <c r="W8" s="216">
        <v>41.12</v>
      </c>
      <c r="X8" s="216">
        <v>42.03</v>
      </c>
      <c r="Y8" s="216">
        <v>39.049999999999997</v>
      </c>
      <c r="Z8" s="216">
        <v>33.159999999999997</v>
      </c>
      <c r="AA8" s="216">
        <v>27.48</v>
      </c>
      <c r="AB8" s="216">
        <v>26.66</v>
      </c>
      <c r="AC8" s="216">
        <v>32.24</v>
      </c>
      <c r="AD8" s="216">
        <v>35.9</v>
      </c>
      <c r="AE8" s="216">
        <v>40.880000000000003</v>
      </c>
      <c r="AF8" s="216">
        <v>44.13</v>
      </c>
      <c r="AG8" s="216">
        <v>41.48</v>
      </c>
      <c r="AH8" s="216">
        <v>41.21</v>
      </c>
      <c r="AI8" s="216">
        <v>40.86</v>
      </c>
      <c r="AJ8" s="216">
        <v>44.76</v>
      </c>
      <c r="AK8" s="216">
        <v>41.8</v>
      </c>
      <c r="AL8" s="216">
        <v>46.72</v>
      </c>
      <c r="AM8" s="216">
        <v>48.12</v>
      </c>
      <c r="AN8" s="216">
        <v>49.38</v>
      </c>
      <c r="AO8" s="216">
        <v>46.53</v>
      </c>
      <c r="AP8" s="216">
        <v>47.47</v>
      </c>
      <c r="AQ8" s="216">
        <v>46.94</v>
      </c>
      <c r="AR8" s="216">
        <v>43.93</v>
      </c>
      <c r="AS8" s="216">
        <v>45.02</v>
      </c>
      <c r="AT8" s="216">
        <v>47.61</v>
      </c>
      <c r="AU8" s="216">
        <v>50.37</v>
      </c>
      <c r="AV8" s="216">
        <v>51.8</v>
      </c>
      <c r="AW8" s="216">
        <v>56.36</v>
      </c>
      <c r="AX8" s="216">
        <v>57.56</v>
      </c>
      <c r="AY8" s="216">
        <v>60.198</v>
      </c>
      <c r="AZ8" s="216">
        <v>58.73</v>
      </c>
      <c r="BA8" s="216">
        <v>59.22</v>
      </c>
      <c r="BB8" s="327">
        <v>58.5</v>
      </c>
      <c r="BC8" s="327">
        <v>56.5</v>
      </c>
      <c r="BD8" s="327">
        <v>55.5</v>
      </c>
      <c r="BE8" s="327">
        <v>54.5</v>
      </c>
      <c r="BF8" s="327">
        <v>53.5</v>
      </c>
      <c r="BG8" s="327">
        <v>53.5</v>
      </c>
      <c r="BH8" s="327">
        <v>53.5</v>
      </c>
      <c r="BI8" s="327">
        <v>53.5</v>
      </c>
      <c r="BJ8" s="327">
        <v>53.5</v>
      </c>
      <c r="BK8" s="327">
        <v>53.5</v>
      </c>
      <c r="BL8" s="327">
        <v>53.5</v>
      </c>
      <c r="BM8" s="327">
        <v>53.5</v>
      </c>
      <c r="BN8" s="327">
        <v>53.5</v>
      </c>
      <c r="BO8" s="327">
        <v>54.5</v>
      </c>
      <c r="BP8" s="327">
        <v>54.5</v>
      </c>
      <c r="BQ8" s="327">
        <v>55.5</v>
      </c>
      <c r="BR8" s="327">
        <v>55.5</v>
      </c>
      <c r="BS8" s="327">
        <v>55.5</v>
      </c>
      <c r="BT8" s="327">
        <v>57.5</v>
      </c>
      <c r="BU8" s="327">
        <v>57.5</v>
      </c>
      <c r="BV8" s="327">
        <v>57.5</v>
      </c>
    </row>
    <row r="9" spans="1:74" ht="11.1" customHeight="1" x14ac:dyDescent="0.2">
      <c r="A9" s="52" t="s">
        <v>981</v>
      </c>
      <c r="B9" s="649" t="s">
        <v>1215</v>
      </c>
      <c r="C9" s="216">
        <v>93.58</v>
      </c>
      <c r="D9" s="216">
        <v>99.36</v>
      </c>
      <c r="E9" s="216">
        <v>100.09</v>
      </c>
      <c r="F9" s="216">
        <v>100.15</v>
      </c>
      <c r="G9" s="216">
        <v>100.61</v>
      </c>
      <c r="H9" s="216">
        <v>102.51</v>
      </c>
      <c r="I9" s="216">
        <v>101.22</v>
      </c>
      <c r="J9" s="216">
        <v>95.61</v>
      </c>
      <c r="K9" s="216">
        <v>92.26</v>
      </c>
      <c r="L9" s="216">
        <v>84.99</v>
      </c>
      <c r="M9" s="216">
        <v>75.66</v>
      </c>
      <c r="N9" s="216">
        <v>60.7</v>
      </c>
      <c r="O9" s="216">
        <v>47</v>
      </c>
      <c r="P9" s="216">
        <v>48.92</v>
      </c>
      <c r="Q9" s="216">
        <v>47.99</v>
      </c>
      <c r="R9" s="216">
        <v>53.51</v>
      </c>
      <c r="S9" s="216">
        <v>58.65</v>
      </c>
      <c r="T9" s="216">
        <v>60.12</v>
      </c>
      <c r="U9" s="216">
        <v>53.4</v>
      </c>
      <c r="V9" s="216">
        <v>44.97</v>
      </c>
      <c r="W9" s="216">
        <v>44.38</v>
      </c>
      <c r="X9" s="216">
        <v>44.77</v>
      </c>
      <c r="Y9" s="216">
        <v>41.43</v>
      </c>
      <c r="Z9" s="216">
        <v>35.630000000000003</v>
      </c>
      <c r="AA9" s="216">
        <v>29.99</v>
      </c>
      <c r="AB9" s="216">
        <v>28.53</v>
      </c>
      <c r="AC9" s="216">
        <v>33.82</v>
      </c>
      <c r="AD9" s="216">
        <v>37.71</v>
      </c>
      <c r="AE9" s="216">
        <v>42.88</v>
      </c>
      <c r="AF9" s="216">
        <v>45.96</v>
      </c>
      <c r="AG9" s="216">
        <v>43.26</v>
      </c>
      <c r="AH9" s="216">
        <v>42.7</v>
      </c>
      <c r="AI9" s="216">
        <v>42.73</v>
      </c>
      <c r="AJ9" s="216">
        <v>46.85</v>
      </c>
      <c r="AK9" s="216">
        <v>44.06</v>
      </c>
      <c r="AL9" s="216">
        <v>48.66</v>
      </c>
      <c r="AM9" s="216">
        <v>49.99</v>
      </c>
      <c r="AN9" s="216">
        <v>51.24</v>
      </c>
      <c r="AO9" s="216">
        <v>48.65</v>
      </c>
      <c r="AP9" s="216">
        <v>49.47</v>
      </c>
      <c r="AQ9" s="216">
        <v>48.34</v>
      </c>
      <c r="AR9" s="216">
        <v>45.17</v>
      </c>
      <c r="AS9" s="216">
        <v>46.32</v>
      </c>
      <c r="AT9" s="216">
        <v>48.19</v>
      </c>
      <c r="AU9" s="216">
        <v>50.79</v>
      </c>
      <c r="AV9" s="216">
        <v>52.86</v>
      </c>
      <c r="AW9" s="216">
        <v>57.75</v>
      </c>
      <c r="AX9" s="216">
        <v>59.53</v>
      </c>
      <c r="AY9" s="216">
        <v>62.698</v>
      </c>
      <c r="AZ9" s="216">
        <v>61.23</v>
      </c>
      <c r="BA9" s="216">
        <v>61.72</v>
      </c>
      <c r="BB9" s="327">
        <v>61</v>
      </c>
      <c r="BC9" s="327">
        <v>59</v>
      </c>
      <c r="BD9" s="327">
        <v>58</v>
      </c>
      <c r="BE9" s="327">
        <v>57</v>
      </c>
      <c r="BF9" s="327">
        <v>56</v>
      </c>
      <c r="BG9" s="327">
        <v>56</v>
      </c>
      <c r="BH9" s="327">
        <v>56</v>
      </c>
      <c r="BI9" s="327">
        <v>56</v>
      </c>
      <c r="BJ9" s="327">
        <v>56</v>
      </c>
      <c r="BK9" s="327">
        <v>56</v>
      </c>
      <c r="BL9" s="327">
        <v>56</v>
      </c>
      <c r="BM9" s="327">
        <v>56</v>
      </c>
      <c r="BN9" s="327">
        <v>56</v>
      </c>
      <c r="BO9" s="327">
        <v>57</v>
      </c>
      <c r="BP9" s="327">
        <v>57</v>
      </c>
      <c r="BQ9" s="327">
        <v>58</v>
      </c>
      <c r="BR9" s="327">
        <v>58</v>
      </c>
      <c r="BS9" s="327">
        <v>58</v>
      </c>
      <c r="BT9" s="327">
        <v>60</v>
      </c>
      <c r="BU9" s="327">
        <v>60</v>
      </c>
      <c r="BV9" s="327">
        <v>60</v>
      </c>
    </row>
    <row r="10" spans="1:74" ht="11.1" customHeight="1" x14ac:dyDescent="0.2">
      <c r="A10" s="49"/>
      <c r="B10" s="50" t="s">
        <v>1217</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412"/>
      <c r="BC10" s="412"/>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683</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412"/>
      <c r="BC11" s="412"/>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966</v>
      </c>
      <c r="B12" s="151" t="s">
        <v>684</v>
      </c>
      <c r="C12" s="240">
        <v>260.39999999999998</v>
      </c>
      <c r="D12" s="240">
        <v>269.89999999999998</v>
      </c>
      <c r="E12" s="240">
        <v>285.5</v>
      </c>
      <c r="F12" s="240">
        <v>298.10000000000002</v>
      </c>
      <c r="G12" s="240">
        <v>295.10000000000002</v>
      </c>
      <c r="H12" s="240">
        <v>300.10000000000002</v>
      </c>
      <c r="I12" s="240">
        <v>285.5</v>
      </c>
      <c r="J12" s="240">
        <v>275.89999999999998</v>
      </c>
      <c r="K12" s="240">
        <v>266.89999999999998</v>
      </c>
      <c r="L12" s="240">
        <v>233.3</v>
      </c>
      <c r="M12" s="240">
        <v>211.1</v>
      </c>
      <c r="N12" s="240">
        <v>163.4</v>
      </c>
      <c r="O12" s="240">
        <v>136.6</v>
      </c>
      <c r="P12" s="240">
        <v>163.69999999999999</v>
      </c>
      <c r="Q12" s="240">
        <v>177</v>
      </c>
      <c r="R12" s="240">
        <v>183.5</v>
      </c>
      <c r="S12" s="240">
        <v>208</v>
      </c>
      <c r="T12" s="240">
        <v>212.1</v>
      </c>
      <c r="U12" s="240">
        <v>207.2</v>
      </c>
      <c r="V12" s="240">
        <v>183.8</v>
      </c>
      <c r="W12" s="240">
        <v>160.9</v>
      </c>
      <c r="X12" s="240">
        <v>155.80000000000001</v>
      </c>
      <c r="Y12" s="240">
        <v>142.6</v>
      </c>
      <c r="Z12" s="240">
        <v>135.6</v>
      </c>
      <c r="AA12" s="240">
        <v>118.7</v>
      </c>
      <c r="AB12" s="240">
        <v>104.6</v>
      </c>
      <c r="AC12" s="240">
        <v>133.5</v>
      </c>
      <c r="AD12" s="240">
        <v>147.6</v>
      </c>
      <c r="AE12" s="240">
        <v>161.30000000000001</v>
      </c>
      <c r="AF12" s="240">
        <v>164.3</v>
      </c>
      <c r="AG12" s="240">
        <v>149</v>
      </c>
      <c r="AH12" s="240">
        <v>150.80000000000001</v>
      </c>
      <c r="AI12" s="240">
        <v>151.4</v>
      </c>
      <c r="AJ12" s="240">
        <v>156.80000000000001</v>
      </c>
      <c r="AK12" s="240">
        <v>142.69999999999999</v>
      </c>
      <c r="AL12" s="240">
        <v>158.5</v>
      </c>
      <c r="AM12" s="240">
        <v>162.69999999999999</v>
      </c>
      <c r="AN12" s="240">
        <v>162.5</v>
      </c>
      <c r="AO12" s="240">
        <v>163.4</v>
      </c>
      <c r="AP12" s="240">
        <v>172.3</v>
      </c>
      <c r="AQ12" s="240">
        <v>166.8</v>
      </c>
      <c r="AR12" s="240">
        <v>157.4</v>
      </c>
      <c r="AS12" s="240">
        <v>162.1</v>
      </c>
      <c r="AT12" s="240">
        <v>171.1</v>
      </c>
      <c r="AU12" s="240">
        <v>182.6</v>
      </c>
      <c r="AV12" s="240">
        <v>173</v>
      </c>
      <c r="AW12" s="240">
        <v>180.6</v>
      </c>
      <c r="AX12" s="240">
        <v>172</v>
      </c>
      <c r="AY12" s="240">
        <v>184.9</v>
      </c>
      <c r="AZ12" s="240">
        <v>182.78120000000001</v>
      </c>
      <c r="BA12" s="240">
        <v>193.91309999999999</v>
      </c>
      <c r="BB12" s="333">
        <v>202.93989999999999</v>
      </c>
      <c r="BC12" s="333">
        <v>201.3629</v>
      </c>
      <c r="BD12" s="333">
        <v>197.56290000000001</v>
      </c>
      <c r="BE12" s="333">
        <v>194.8151</v>
      </c>
      <c r="BF12" s="333">
        <v>190.89699999999999</v>
      </c>
      <c r="BG12" s="333">
        <v>185.86869999999999</v>
      </c>
      <c r="BH12" s="333">
        <v>179.57210000000001</v>
      </c>
      <c r="BI12" s="333">
        <v>172.49260000000001</v>
      </c>
      <c r="BJ12" s="333">
        <v>168.08690000000001</v>
      </c>
      <c r="BK12" s="333">
        <v>165.86250000000001</v>
      </c>
      <c r="BL12" s="333">
        <v>169.41550000000001</v>
      </c>
      <c r="BM12" s="333">
        <v>181.0976</v>
      </c>
      <c r="BN12" s="333">
        <v>187.79949999999999</v>
      </c>
      <c r="BO12" s="333">
        <v>191.53720000000001</v>
      </c>
      <c r="BP12" s="333">
        <v>192.6078</v>
      </c>
      <c r="BQ12" s="333">
        <v>193.02760000000001</v>
      </c>
      <c r="BR12" s="333">
        <v>190.53370000000001</v>
      </c>
      <c r="BS12" s="333">
        <v>183.69550000000001</v>
      </c>
      <c r="BT12" s="333">
        <v>183.68809999999999</v>
      </c>
      <c r="BU12" s="333">
        <v>180.1883</v>
      </c>
      <c r="BV12" s="333">
        <v>175.81549999999999</v>
      </c>
    </row>
    <row r="13" spans="1:74" ht="11.1" customHeight="1" x14ac:dyDescent="0.2">
      <c r="A13" s="49" t="s">
        <v>982</v>
      </c>
      <c r="B13" s="151" t="s">
        <v>692</v>
      </c>
      <c r="C13" s="240">
        <v>298.10000000000002</v>
      </c>
      <c r="D13" s="240">
        <v>309.10000000000002</v>
      </c>
      <c r="E13" s="240">
        <v>303.10000000000002</v>
      </c>
      <c r="F13" s="240">
        <v>302.7</v>
      </c>
      <c r="G13" s="240">
        <v>298.7</v>
      </c>
      <c r="H13" s="240">
        <v>297.3</v>
      </c>
      <c r="I13" s="240">
        <v>292.10000000000002</v>
      </c>
      <c r="J13" s="240">
        <v>290</v>
      </c>
      <c r="K13" s="240">
        <v>280.60000000000002</v>
      </c>
      <c r="L13" s="240">
        <v>263.89999999999998</v>
      </c>
      <c r="M13" s="240">
        <v>255.8</v>
      </c>
      <c r="N13" s="240">
        <v>198</v>
      </c>
      <c r="O13" s="240">
        <v>161.6</v>
      </c>
      <c r="P13" s="240">
        <v>186.1</v>
      </c>
      <c r="Q13" s="240">
        <v>181.5</v>
      </c>
      <c r="R13" s="240">
        <v>180.5</v>
      </c>
      <c r="S13" s="240">
        <v>197.3</v>
      </c>
      <c r="T13" s="240">
        <v>188.1</v>
      </c>
      <c r="U13" s="240">
        <v>172.9</v>
      </c>
      <c r="V13" s="240">
        <v>156.19999999999999</v>
      </c>
      <c r="W13" s="240">
        <v>155.1</v>
      </c>
      <c r="X13" s="240">
        <v>157.19999999999999</v>
      </c>
      <c r="Y13" s="240">
        <v>145.6</v>
      </c>
      <c r="Z13" s="240">
        <v>117.6</v>
      </c>
      <c r="AA13" s="240">
        <v>101.5</v>
      </c>
      <c r="AB13" s="240">
        <v>104.3</v>
      </c>
      <c r="AC13" s="240">
        <v>118.9</v>
      </c>
      <c r="AD13" s="240">
        <v>125.1</v>
      </c>
      <c r="AE13" s="240">
        <v>143.19999999999999</v>
      </c>
      <c r="AF13" s="240">
        <v>153.1</v>
      </c>
      <c r="AG13" s="240">
        <v>142.6</v>
      </c>
      <c r="AH13" s="240">
        <v>144</v>
      </c>
      <c r="AI13" s="240">
        <v>147.1</v>
      </c>
      <c r="AJ13" s="240">
        <v>159.19999999999999</v>
      </c>
      <c r="AK13" s="240">
        <v>146.9</v>
      </c>
      <c r="AL13" s="240">
        <v>160.6</v>
      </c>
      <c r="AM13" s="240">
        <v>163.6</v>
      </c>
      <c r="AN13" s="240">
        <v>164.1</v>
      </c>
      <c r="AO13" s="240">
        <v>158.1</v>
      </c>
      <c r="AP13" s="240">
        <v>162.69999999999999</v>
      </c>
      <c r="AQ13" s="240">
        <v>155.19999999999999</v>
      </c>
      <c r="AR13" s="240">
        <v>146.5</v>
      </c>
      <c r="AS13" s="240">
        <v>153.30000000000001</v>
      </c>
      <c r="AT13" s="240">
        <v>168.1</v>
      </c>
      <c r="AU13" s="240">
        <v>184.7</v>
      </c>
      <c r="AV13" s="240">
        <v>185.2</v>
      </c>
      <c r="AW13" s="240">
        <v>193.6</v>
      </c>
      <c r="AX13" s="240">
        <v>191.8</v>
      </c>
      <c r="AY13" s="240">
        <v>204.3</v>
      </c>
      <c r="AZ13" s="240">
        <v>192.458</v>
      </c>
      <c r="BA13" s="240">
        <v>197.30199999999999</v>
      </c>
      <c r="BB13" s="333">
        <v>202.00800000000001</v>
      </c>
      <c r="BC13" s="333">
        <v>198.43700000000001</v>
      </c>
      <c r="BD13" s="333">
        <v>196.73</v>
      </c>
      <c r="BE13" s="333">
        <v>193.34360000000001</v>
      </c>
      <c r="BF13" s="333">
        <v>195.34209999999999</v>
      </c>
      <c r="BG13" s="333">
        <v>197.12979999999999</v>
      </c>
      <c r="BH13" s="333">
        <v>197.1283</v>
      </c>
      <c r="BI13" s="333">
        <v>195.0455</v>
      </c>
      <c r="BJ13" s="333">
        <v>186.8819</v>
      </c>
      <c r="BK13" s="333">
        <v>187.2347</v>
      </c>
      <c r="BL13" s="333">
        <v>188.66970000000001</v>
      </c>
      <c r="BM13" s="333">
        <v>190.7124</v>
      </c>
      <c r="BN13" s="333">
        <v>190.58940000000001</v>
      </c>
      <c r="BO13" s="333">
        <v>192.81790000000001</v>
      </c>
      <c r="BP13" s="333">
        <v>193.49270000000001</v>
      </c>
      <c r="BQ13" s="333">
        <v>194.87280000000001</v>
      </c>
      <c r="BR13" s="333">
        <v>199.4109</v>
      </c>
      <c r="BS13" s="333">
        <v>201.83590000000001</v>
      </c>
      <c r="BT13" s="333">
        <v>206.33070000000001</v>
      </c>
      <c r="BU13" s="333">
        <v>204.34909999999999</v>
      </c>
      <c r="BV13" s="333">
        <v>196.7585</v>
      </c>
    </row>
    <row r="14" spans="1:74" ht="11.1" customHeight="1" x14ac:dyDescent="0.2">
      <c r="A14" s="52" t="s">
        <v>659</v>
      </c>
      <c r="B14" s="151" t="s">
        <v>685</v>
      </c>
      <c r="C14" s="240">
        <v>305.89999999999998</v>
      </c>
      <c r="D14" s="240">
        <v>305.10000000000002</v>
      </c>
      <c r="E14" s="240">
        <v>297.89999999999998</v>
      </c>
      <c r="F14" s="240">
        <v>291.10000000000002</v>
      </c>
      <c r="G14" s="240">
        <v>288.3</v>
      </c>
      <c r="H14" s="240">
        <v>287.8</v>
      </c>
      <c r="I14" s="240">
        <v>282.5</v>
      </c>
      <c r="J14" s="240">
        <v>278.39999999999998</v>
      </c>
      <c r="K14" s="240">
        <v>270.10000000000002</v>
      </c>
      <c r="L14" s="240">
        <v>247.6</v>
      </c>
      <c r="M14" s="240">
        <v>237.1</v>
      </c>
      <c r="N14" s="240">
        <v>205</v>
      </c>
      <c r="O14" s="240">
        <v>166.9</v>
      </c>
      <c r="P14" s="240">
        <v>185</v>
      </c>
      <c r="Q14" s="240">
        <v>184.7</v>
      </c>
      <c r="R14" s="240">
        <v>174</v>
      </c>
      <c r="S14" s="240">
        <v>185.2</v>
      </c>
      <c r="T14" s="240">
        <v>181.3</v>
      </c>
      <c r="U14" s="240">
        <v>165.4</v>
      </c>
      <c r="V14" s="240">
        <v>146.1</v>
      </c>
      <c r="W14" s="240">
        <v>143.80000000000001</v>
      </c>
      <c r="X14" s="240">
        <v>141.1</v>
      </c>
      <c r="Y14" s="240">
        <v>135.6</v>
      </c>
      <c r="Z14" s="240">
        <v>112.6</v>
      </c>
      <c r="AA14" s="240">
        <v>97.6</v>
      </c>
      <c r="AB14" s="240">
        <v>94.8</v>
      </c>
      <c r="AC14" s="240">
        <v>107</v>
      </c>
      <c r="AD14" s="240">
        <v>111.3</v>
      </c>
      <c r="AE14" s="240">
        <v>129.1</v>
      </c>
      <c r="AF14" s="240">
        <v>140.4</v>
      </c>
      <c r="AG14" s="240">
        <v>130.5</v>
      </c>
      <c r="AH14" s="240">
        <v>130.69999999999999</v>
      </c>
      <c r="AI14" s="240">
        <v>134.1</v>
      </c>
      <c r="AJ14" s="240">
        <v>144.30000000000001</v>
      </c>
      <c r="AK14" s="240">
        <v>138.6</v>
      </c>
      <c r="AL14" s="240">
        <v>150.69999999999999</v>
      </c>
      <c r="AM14" s="240">
        <v>156</v>
      </c>
      <c r="AN14" s="240">
        <v>155.30000000000001</v>
      </c>
      <c r="AO14" s="240">
        <v>149.5</v>
      </c>
      <c r="AP14" s="240">
        <v>149.9</v>
      </c>
      <c r="AQ14" s="240">
        <v>144.69999999999999</v>
      </c>
      <c r="AR14" s="240">
        <v>137.5</v>
      </c>
      <c r="AS14" s="240">
        <v>139.19999999999999</v>
      </c>
      <c r="AT14" s="240">
        <v>152.19999999999999</v>
      </c>
      <c r="AU14" s="240">
        <v>166.8</v>
      </c>
      <c r="AV14" s="240">
        <v>169.5</v>
      </c>
      <c r="AW14" s="240">
        <v>178.1</v>
      </c>
      <c r="AX14" s="240">
        <v>184.1</v>
      </c>
      <c r="AY14" s="240">
        <v>199</v>
      </c>
      <c r="AZ14" s="240">
        <v>187.6431</v>
      </c>
      <c r="BA14" s="240">
        <v>187.42359999999999</v>
      </c>
      <c r="BB14" s="333">
        <v>189.10040000000001</v>
      </c>
      <c r="BC14" s="333">
        <v>187.1722</v>
      </c>
      <c r="BD14" s="333">
        <v>188.49379999999999</v>
      </c>
      <c r="BE14" s="333">
        <v>185.08179999999999</v>
      </c>
      <c r="BF14" s="333">
        <v>185.565</v>
      </c>
      <c r="BG14" s="333">
        <v>187.68090000000001</v>
      </c>
      <c r="BH14" s="333">
        <v>185.9144</v>
      </c>
      <c r="BI14" s="333">
        <v>187.29259999999999</v>
      </c>
      <c r="BJ14" s="333">
        <v>182.95760000000001</v>
      </c>
      <c r="BK14" s="333">
        <v>187.42840000000001</v>
      </c>
      <c r="BL14" s="333">
        <v>185.45070000000001</v>
      </c>
      <c r="BM14" s="333">
        <v>181.86449999999999</v>
      </c>
      <c r="BN14" s="333">
        <v>178.63040000000001</v>
      </c>
      <c r="BO14" s="333">
        <v>181.41829999999999</v>
      </c>
      <c r="BP14" s="333">
        <v>184.94880000000001</v>
      </c>
      <c r="BQ14" s="333">
        <v>185.98490000000001</v>
      </c>
      <c r="BR14" s="333">
        <v>189.08260000000001</v>
      </c>
      <c r="BS14" s="333">
        <v>192.0727</v>
      </c>
      <c r="BT14" s="333">
        <v>194.51660000000001</v>
      </c>
      <c r="BU14" s="333">
        <v>196.30529999999999</v>
      </c>
      <c r="BV14" s="333">
        <v>192.64</v>
      </c>
    </row>
    <row r="15" spans="1:74" ht="11.1" customHeight="1" x14ac:dyDescent="0.2">
      <c r="A15" s="49"/>
      <c r="B15" s="50" t="s">
        <v>13</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412"/>
      <c r="BC15" s="412"/>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983</v>
      </c>
      <c r="B16" s="151" t="s">
        <v>520</v>
      </c>
      <c r="C16" s="240">
        <v>298.7</v>
      </c>
      <c r="D16" s="240">
        <v>299.39999999999998</v>
      </c>
      <c r="E16" s="240">
        <v>294.2</v>
      </c>
      <c r="F16" s="240">
        <v>293.10000000000002</v>
      </c>
      <c r="G16" s="240">
        <v>296.5</v>
      </c>
      <c r="H16" s="240">
        <v>294.5</v>
      </c>
      <c r="I16" s="240">
        <v>290.60000000000002</v>
      </c>
      <c r="J16" s="240">
        <v>291.60000000000002</v>
      </c>
      <c r="K16" s="240">
        <v>283.39999999999998</v>
      </c>
      <c r="L16" s="240">
        <v>257.60000000000002</v>
      </c>
      <c r="M16" s="240">
        <v>243.3</v>
      </c>
      <c r="N16" s="240">
        <v>202.8</v>
      </c>
      <c r="O16" s="240">
        <v>163.30000000000001</v>
      </c>
      <c r="P16" s="240">
        <v>174.7</v>
      </c>
      <c r="Q16" s="240">
        <v>176.6</v>
      </c>
      <c r="R16" s="240">
        <v>173.9</v>
      </c>
      <c r="S16" s="240">
        <v>197.9</v>
      </c>
      <c r="T16" s="240">
        <v>185.5</v>
      </c>
      <c r="U16" s="240">
        <v>169.4</v>
      </c>
      <c r="V16" s="240">
        <v>151.6</v>
      </c>
      <c r="W16" s="240">
        <v>146.5</v>
      </c>
      <c r="X16" s="240">
        <v>147.30000000000001</v>
      </c>
      <c r="Y16" s="240">
        <v>142.4</v>
      </c>
      <c r="Z16" s="240">
        <v>123.2</v>
      </c>
      <c r="AA16" s="240">
        <v>103.8</v>
      </c>
      <c r="AB16" s="240">
        <v>103.2</v>
      </c>
      <c r="AC16" s="240">
        <v>113.3</v>
      </c>
      <c r="AD16" s="240">
        <v>118.7</v>
      </c>
      <c r="AE16" s="240">
        <v>134.19999999999999</v>
      </c>
      <c r="AF16" s="240">
        <v>146.4</v>
      </c>
      <c r="AG16" s="240">
        <v>139.30000000000001</v>
      </c>
      <c r="AH16" s="240">
        <v>133</v>
      </c>
      <c r="AI16" s="240">
        <v>139.4</v>
      </c>
      <c r="AJ16" s="240">
        <v>150.6</v>
      </c>
      <c r="AK16" s="240">
        <v>142.6</v>
      </c>
      <c r="AL16" s="240">
        <v>153.9</v>
      </c>
      <c r="AM16" s="240">
        <v>158.4</v>
      </c>
      <c r="AN16" s="240">
        <v>161.5</v>
      </c>
      <c r="AO16" s="240">
        <v>155.4</v>
      </c>
      <c r="AP16" s="240">
        <v>159.5</v>
      </c>
      <c r="AQ16" s="240">
        <v>149.19999999999999</v>
      </c>
      <c r="AR16" s="240">
        <v>143.4</v>
      </c>
      <c r="AS16" s="240">
        <v>147.80000000000001</v>
      </c>
      <c r="AT16" s="240">
        <v>161.30000000000001</v>
      </c>
      <c r="AU16" s="240">
        <v>179.5</v>
      </c>
      <c r="AV16" s="240">
        <v>174.3</v>
      </c>
      <c r="AW16" s="240">
        <v>183.1</v>
      </c>
      <c r="AX16" s="240">
        <v>186.9</v>
      </c>
      <c r="AY16" s="240">
        <v>201.1</v>
      </c>
      <c r="AZ16" s="240">
        <v>189.3134</v>
      </c>
      <c r="BA16" s="240">
        <v>192.02029999999999</v>
      </c>
      <c r="BB16" s="333">
        <v>194.65940000000001</v>
      </c>
      <c r="BC16" s="333">
        <v>192.31630000000001</v>
      </c>
      <c r="BD16" s="333">
        <v>190.30330000000001</v>
      </c>
      <c r="BE16" s="333">
        <v>187.53489999999999</v>
      </c>
      <c r="BF16" s="333">
        <v>189.20590000000001</v>
      </c>
      <c r="BG16" s="333">
        <v>190.91290000000001</v>
      </c>
      <c r="BH16" s="333">
        <v>189.93270000000001</v>
      </c>
      <c r="BI16" s="333">
        <v>188.02</v>
      </c>
      <c r="BJ16" s="333">
        <v>184.11660000000001</v>
      </c>
      <c r="BK16" s="333">
        <v>187.80850000000001</v>
      </c>
      <c r="BL16" s="333">
        <v>185.24160000000001</v>
      </c>
      <c r="BM16" s="333">
        <v>186.75559999999999</v>
      </c>
      <c r="BN16" s="333">
        <v>185.03110000000001</v>
      </c>
      <c r="BO16" s="333">
        <v>188.07749999999999</v>
      </c>
      <c r="BP16" s="333">
        <v>188.5772</v>
      </c>
      <c r="BQ16" s="333">
        <v>190.51159999999999</v>
      </c>
      <c r="BR16" s="333">
        <v>194.95529999999999</v>
      </c>
      <c r="BS16" s="333">
        <v>197.58789999999999</v>
      </c>
      <c r="BT16" s="333">
        <v>200.99969999999999</v>
      </c>
      <c r="BU16" s="333">
        <v>199.5018</v>
      </c>
      <c r="BV16" s="333">
        <v>196.4425</v>
      </c>
    </row>
    <row r="17" spans="1:74" ht="11.1" customHeight="1" x14ac:dyDescent="0.2">
      <c r="A17" s="52" t="s">
        <v>660</v>
      </c>
      <c r="B17" s="151" t="s">
        <v>118</v>
      </c>
      <c r="C17" s="240">
        <v>248.1</v>
      </c>
      <c r="D17" s="240">
        <v>253.2</v>
      </c>
      <c r="E17" s="240">
        <v>247.6</v>
      </c>
      <c r="F17" s="240">
        <v>246.4</v>
      </c>
      <c r="G17" s="240">
        <v>242</v>
      </c>
      <c r="H17" s="240">
        <v>242.3</v>
      </c>
      <c r="I17" s="240">
        <v>245.5</v>
      </c>
      <c r="J17" s="240">
        <v>247.1</v>
      </c>
      <c r="K17" s="240">
        <v>236.2</v>
      </c>
      <c r="L17" s="240">
        <v>219.4</v>
      </c>
      <c r="M17" s="240">
        <v>194.6</v>
      </c>
      <c r="N17" s="240">
        <v>167.6</v>
      </c>
      <c r="O17" s="240">
        <v>126.4</v>
      </c>
      <c r="P17" s="240">
        <v>137.6</v>
      </c>
      <c r="Q17" s="240">
        <v>146.5</v>
      </c>
      <c r="R17" s="240">
        <v>151.6</v>
      </c>
      <c r="S17" s="240">
        <v>154.30000000000001</v>
      </c>
      <c r="T17" s="240">
        <v>154.9</v>
      </c>
      <c r="U17" s="240">
        <v>136.30000000000001</v>
      </c>
      <c r="V17" s="240">
        <v>120.7</v>
      </c>
      <c r="W17" s="240">
        <v>110.7</v>
      </c>
      <c r="X17" s="240">
        <v>109.4</v>
      </c>
      <c r="Y17" s="240">
        <v>104.3</v>
      </c>
      <c r="Z17" s="240">
        <v>91.9</v>
      </c>
      <c r="AA17" s="240">
        <v>71</v>
      </c>
      <c r="AB17" s="240">
        <v>63.2</v>
      </c>
      <c r="AC17" s="240">
        <v>69.3</v>
      </c>
      <c r="AD17" s="240">
        <v>78.2</v>
      </c>
      <c r="AE17" s="240">
        <v>92.2</v>
      </c>
      <c r="AF17" s="240">
        <v>98.3</v>
      </c>
      <c r="AG17" s="240">
        <v>103</v>
      </c>
      <c r="AH17" s="240">
        <v>99</v>
      </c>
      <c r="AI17" s="240">
        <v>107.6</v>
      </c>
      <c r="AJ17" s="240">
        <v>111.5</v>
      </c>
      <c r="AK17" s="240">
        <v>110.6</v>
      </c>
      <c r="AL17" s="240">
        <v>123</v>
      </c>
      <c r="AM17" s="240">
        <v>130.9</v>
      </c>
      <c r="AN17" s="240">
        <v>129.1</v>
      </c>
      <c r="AO17" s="240">
        <v>123.9</v>
      </c>
      <c r="AP17" s="240">
        <v>120.1</v>
      </c>
      <c r="AQ17" s="240">
        <v>121.3</v>
      </c>
      <c r="AR17" s="240">
        <v>119.5</v>
      </c>
      <c r="AS17" s="240">
        <v>121.1</v>
      </c>
      <c r="AT17" s="240">
        <v>120.4</v>
      </c>
      <c r="AU17" s="240">
        <v>131.4</v>
      </c>
      <c r="AV17" s="240">
        <v>130.4</v>
      </c>
      <c r="AW17" s="240">
        <v>141.30000000000001</v>
      </c>
      <c r="AX17" s="240">
        <v>148.4</v>
      </c>
      <c r="AY17" s="240">
        <v>150.69999999999999</v>
      </c>
      <c r="AZ17" s="240">
        <v>152.83920000000001</v>
      </c>
      <c r="BA17" s="240">
        <v>151.22059999999999</v>
      </c>
      <c r="BB17" s="333">
        <v>147.7242</v>
      </c>
      <c r="BC17" s="333">
        <v>146.1267</v>
      </c>
      <c r="BD17" s="333">
        <v>144.5498</v>
      </c>
      <c r="BE17" s="333">
        <v>140.2988</v>
      </c>
      <c r="BF17" s="333">
        <v>141.5162</v>
      </c>
      <c r="BG17" s="333">
        <v>139.20670000000001</v>
      </c>
      <c r="BH17" s="333">
        <v>136.77709999999999</v>
      </c>
      <c r="BI17" s="333">
        <v>139.32429999999999</v>
      </c>
      <c r="BJ17" s="333">
        <v>139.7567</v>
      </c>
      <c r="BK17" s="333">
        <v>138.73920000000001</v>
      </c>
      <c r="BL17" s="333">
        <v>140.8355</v>
      </c>
      <c r="BM17" s="333">
        <v>138.11789999999999</v>
      </c>
      <c r="BN17" s="333">
        <v>135.39009999999999</v>
      </c>
      <c r="BO17" s="333">
        <v>138.43209999999999</v>
      </c>
      <c r="BP17" s="333">
        <v>140.1934</v>
      </c>
      <c r="BQ17" s="333">
        <v>140.09389999999999</v>
      </c>
      <c r="BR17" s="333">
        <v>144.41159999999999</v>
      </c>
      <c r="BS17" s="333">
        <v>143.2987</v>
      </c>
      <c r="BT17" s="333">
        <v>144.18379999999999</v>
      </c>
      <c r="BU17" s="333">
        <v>148.08850000000001</v>
      </c>
      <c r="BV17" s="333">
        <v>149.00810000000001</v>
      </c>
    </row>
    <row r="18" spans="1:74" ht="11.1" customHeight="1" x14ac:dyDescent="0.2">
      <c r="A18" s="52"/>
      <c r="B18" s="53" t="s">
        <v>243</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328"/>
      <c r="BC18" s="328"/>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634</v>
      </c>
      <c r="B19" s="151" t="s">
        <v>244</v>
      </c>
      <c r="C19" s="240">
        <v>331.25</v>
      </c>
      <c r="D19" s="240">
        <v>335.625</v>
      </c>
      <c r="E19" s="240">
        <v>353.32</v>
      </c>
      <c r="F19" s="240">
        <v>366.07499999999999</v>
      </c>
      <c r="G19" s="240">
        <v>367.27499999999998</v>
      </c>
      <c r="H19" s="240">
        <v>369.16</v>
      </c>
      <c r="I19" s="240">
        <v>361.125</v>
      </c>
      <c r="J19" s="240">
        <v>348.65</v>
      </c>
      <c r="K19" s="240">
        <v>340.62</v>
      </c>
      <c r="L19" s="240">
        <v>317.05</v>
      </c>
      <c r="M19" s="240">
        <v>291.22500000000002</v>
      </c>
      <c r="N19" s="240">
        <v>254.26</v>
      </c>
      <c r="O19" s="240">
        <v>211.57499999999999</v>
      </c>
      <c r="P19" s="240">
        <v>221.625</v>
      </c>
      <c r="Q19" s="240">
        <v>246.36</v>
      </c>
      <c r="R19" s="240">
        <v>246.9</v>
      </c>
      <c r="S19" s="240">
        <v>271.82499999999999</v>
      </c>
      <c r="T19" s="240">
        <v>280.16000000000003</v>
      </c>
      <c r="U19" s="240">
        <v>279.35000000000002</v>
      </c>
      <c r="V19" s="240">
        <v>263.62</v>
      </c>
      <c r="W19" s="240">
        <v>236.52500000000001</v>
      </c>
      <c r="X19" s="240">
        <v>229</v>
      </c>
      <c r="Y19" s="240">
        <v>215.8</v>
      </c>
      <c r="Z19" s="240">
        <v>203.75</v>
      </c>
      <c r="AA19" s="240">
        <v>194.85</v>
      </c>
      <c r="AB19" s="240">
        <v>176.36</v>
      </c>
      <c r="AC19" s="240">
        <v>196.875</v>
      </c>
      <c r="AD19" s="240">
        <v>211.27500000000001</v>
      </c>
      <c r="AE19" s="240">
        <v>226.82</v>
      </c>
      <c r="AF19" s="240">
        <v>236.55</v>
      </c>
      <c r="AG19" s="240">
        <v>223.9</v>
      </c>
      <c r="AH19" s="240">
        <v>217.76</v>
      </c>
      <c r="AI19" s="240">
        <v>221.85</v>
      </c>
      <c r="AJ19" s="240">
        <v>224.94</v>
      </c>
      <c r="AK19" s="240">
        <v>218.15</v>
      </c>
      <c r="AL19" s="240">
        <v>225.42500000000001</v>
      </c>
      <c r="AM19" s="240">
        <v>234.9</v>
      </c>
      <c r="AN19" s="240">
        <v>230.4</v>
      </c>
      <c r="AO19" s="240">
        <v>232.5</v>
      </c>
      <c r="AP19" s="240">
        <v>241.72499999999999</v>
      </c>
      <c r="AQ19" s="240">
        <v>239.14</v>
      </c>
      <c r="AR19" s="240">
        <v>234.65</v>
      </c>
      <c r="AS19" s="240">
        <v>229.98</v>
      </c>
      <c r="AT19" s="240">
        <v>238.02500000000001</v>
      </c>
      <c r="AU19" s="240">
        <v>264.52499999999998</v>
      </c>
      <c r="AV19" s="240">
        <v>250.5</v>
      </c>
      <c r="AW19" s="240">
        <v>256.35000000000002</v>
      </c>
      <c r="AX19" s="240">
        <v>247.67500000000001</v>
      </c>
      <c r="AY19" s="240">
        <v>255.46</v>
      </c>
      <c r="AZ19" s="240">
        <v>258.72500000000002</v>
      </c>
      <c r="BA19" s="240">
        <v>259.125</v>
      </c>
      <c r="BB19" s="333">
        <v>276.66500000000002</v>
      </c>
      <c r="BC19" s="333">
        <v>279.43310000000002</v>
      </c>
      <c r="BD19" s="333">
        <v>277.13639999999998</v>
      </c>
      <c r="BE19" s="333">
        <v>273.80959999999999</v>
      </c>
      <c r="BF19" s="333">
        <v>269.73779999999999</v>
      </c>
      <c r="BG19" s="333">
        <v>264.78870000000001</v>
      </c>
      <c r="BH19" s="333">
        <v>259.56920000000002</v>
      </c>
      <c r="BI19" s="333">
        <v>250.9906</v>
      </c>
      <c r="BJ19" s="333">
        <v>245.53120000000001</v>
      </c>
      <c r="BK19" s="333">
        <v>241.2028</v>
      </c>
      <c r="BL19" s="333">
        <v>243.23150000000001</v>
      </c>
      <c r="BM19" s="333">
        <v>255.57640000000001</v>
      </c>
      <c r="BN19" s="333">
        <v>263.33260000000001</v>
      </c>
      <c r="BO19" s="333">
        <v>269.45839999999998</v>
      </c>
      <c r="BP19" s="333">
        <v>271.43049999999999</v>
      </c>
      <c r="BQ19" s="333">
        <v>271.57900000000001</v>
      </c>
      <c r="BR19" s="333">
        <v>269.42099999999999</v>
      </c>
      <c r="BS19" s="333">
        <v>263.40499999999997</v>
      </c>
      <c r="BT19" s="333">
        <v>262.85489999999999</v>
      </c>
      <c r="BU19" s="333">
        <v>258.27670000000001</v>
      </c>
      <c r="BV19" s="333">
        <v>253.32980000000001</v>
      </c>
    </row>
    <row r="20" spans="1:74" ht="11.1" customHeight="1" x14ac:dyDescent="0.2">
      <c r="A20" s="52" t="s">
        <v>657</v>
      </c>
      <c r="B20" s="151" t="s">
        <v>245</v>
      </c>
      <c r="C20" s="240">
        <v>339.2</v>
      </c>
      <c r="D20" s="240">
        <v>343.42500000000001</v>
      </c>
      <c r="E20" s="240">
        <v>360.58</v>
      </c>
      <c r="F20" s="240">
        <v>373.52499999999998</v>
      </c>
      <c r="G20" s="240">
        <v>375</v>
      </c>
      <c r="H20" s="240">
        <v>376.6</v>
      </c>
      <c r="I20" s="240">
        <v>368.82499999999999</v>
      </c>
      <c r="J20" s="240">
        <v>356.45</v>
      </c>
      <c r="K20" s="240">
        <v>348.42</v>
      </c>
      <c r="L20" s="240">
        <v>325.45</v>
      </c>
      <c r="M20" s="240">
        <v>299.67500000000001</v>
      </c>
      <c r="N20" s="240">
        <v>263.24</v>
      </c>
      <c r="O20" s="240">
        <v>220.75</v>
      </c>
      <c r="P20" s="240">
        <v>230.07499999999999</v>
      </c>
      <c r="Q20" s="240">
        <v>254.64</v>
      </c>
      <c r="R20" s="240">
        <v>255.47499999999999</v>
      </c>
      <c r="S20" s="240">
        <v>280.22500000000002</v>
      </c>
      <c r="T20" s="240">
        <v>288.48</v>
      </c>
      <c r="U20" s="240">
        <v>287.95</v>
      </c>
      <c r="V20" s="240">
        <v>272.60000000000002</v>
      </c>
      <c r="W20" s="240">
        <v>246.15</v>
      </c>
      <c r="X20" s="240">
        <v>238.67500000000001</v>
      </c>
      <c r="Y20" s="240">
        <v>226.02</v>
      </c>
      <c r="Z20" s="240">
        <v>214.42500000000001</v>
      </c>
      <c r="AA20" s="240">
        <v>205.65</v>
      </c>
      <c r="AB20" s="240">
        <v>187.2</v>
      </c>
      <c r="AC20" s="240">
        <v>207.07499999999999</v>
      </c>
      <c r="AD20" s="240">
        <v>221.57499999999999</v>
      </c>
      <c r="AE20" s="240">
        <v>237.1</v>
      </c>
      <c r="AF20" s="240">
        <v>246.7</v>
      </c>
      <c r="AG20" s="240">
        <v>234.5</v>
      </c>
      <c r="AH20" s="240">
        <v>228.38</v>
      </c>
      <c r="AI20" s="240">
        <v>232.65</v>
      </c>
      <c r="AJ20" s="240">
        <v>235.92</v>
      </c>
      <c r="AK20" s="240">
        <v>229.5</v>
      </c>
      <c r="AL20" s="240">
        <v>236.55</v>
      </c>
      <c r="AM20" s="240">
        <v>245.84</v>
      </c>
      <c r="AN20" s="240">
        <v>241.6</v>
      </c>
      <c r="AO20" s="240">
        <v>243.67500000000001</v>
      </c>
      <c r="AP20" s="240">
        <v>252.75</v>
      </c>
      <c r="AQ20" s="240">
        <v>250.26</v>
      </c>
      <c r="AR20" s="240">
        <v>246.02500000000001</v>
      </c>
      <c r="AS20" s="240">
        <v>241.44</v>
      </c>
      <c r="AT20" s="240">
        <v>249.4</v>
      </c>
      <c r="AU20" s="240">
        <v>276.125</v>
      </c>
      <c r="AV20" s="240">
        <v>262.10000000000002</v>
      </c>
      <c r="AW20" s="240">
        <v>267.75</v>
      </c>
      <c r="AX20" s="240">
        <v>259.375</v>
      </c>
      <c r="AY20" s="240">
        <v>267.12</v>
      </c>
      <c r="AZ20" s="240">
        <v>270.47500000000002</v>
      </c>
      <c r="BA20" s="240">
        <v>270.89999999999998</v>
      </c>
      <c r="BB20" s="333">
        <v>288.12819999999999</v>
      </c>
      <c r="BC20" s="333">
        <v>290.72210000000001</v>
      </c>
      <c r="BD20" s="333">
        <v>288.18819999999999</v>
      </c>
      <c r="BE20" s="333">
        <v>284.98469999999998</v>
      </c>
      <c r="BF20" s="333">
        <v>280.93630000000002</v>
      </c>
      <c r="BG20" s="333">
        <v>276.0625</v>
      </c>
      <c r="BH20" s="333">
        <v>271.02019999999999</v>
      </c>
      <c r="BI20" s="333">
        <v>262.60050000000001</v>
      </c>
      <c r="BJ20" s="333">
        <v>257.31490000000002</v>
      </c>
      <c r="BK20" s="333">
        <v>252.8785</v>
      </c>
      <c r="BL20" s="333">
        <v>254.92930000000001</v>
      </c>
      <c r="BM20" s="333">
        <v>267.05739999999997</v>
      </c>
      <c r="BN20" s="333">
        <v>274.85469999999998</v>
      </c>
      <c r="BO20" s="333">
        <v>281.02780000000001</v>
      </c>
      <c r="BP20" s="333">
        <v>282.89600000000002</v>
      </c>
      <c r="BQ20" s="333">
        <v>283.24549999999999</v>
      </c>
      <c r="BR20" s="333">
        <v>281.15660000000003</v>
      </c>
      <c r="BS20" s="333">
        <v>275.24860000000001</v>
      </c>
      <c r="BT20" s="333">
        <v>274.88470000000001</v>
      </c>
      <c r="BU20" s="333">
        <v>270.4606</v>
      </c>
      <c r="BV20" s="333">
        <v>265.68310000000002</v>
      </c>
    </row>
    <row r="21" spans="1:74" ht="11.1" customHeight="1" x14ac:dyDescent="0.2">
      <c r="A21" s="52" t="s">
        <v>658</v>
      </c>
      <c r="B21" s="151" t="s">
        <v>1008</v>
      </c>
      <c r="C21" s="240">
        <v>389.32499999999999</v>
      </c>
      <c r="D21" s="240">
        <v>398.35</v>
      </c>
      <c r="E21" s="240">
        <v>400.06</v>
      </c>
      <c r="F21" s="240">
        <v>396.42500000000001</v>
      </c>
      <c r="G21" s="240">
        <v>394.27499999999998</v>
      </c>
      <c r="H21" s="240">
        <v>390.62</v>
      </c>
      <c r="I21" s="240">
        <v>388.35</v>
      </c>
      <c r="J21" s="240">
        <v>383.8</v>
      </c>
      <c r="K21" s="240">
        <v>379.24</v>
      </c>
      <c r="L21" s="240">
        <v>368.05</v>
      </c>
      <c r="M21" s="240">
        <v>364.72500000000002</v>
      </c>
      <c r="N21" s="240">
        <v>341.06</v>
      </c>
      <c r="O21" s="240">
        <v>299.72500000000002</v>
      </c>
      <c r="P21" s="240">
        <v>285.77499999999998</v>
      </c>
      <c r="Q21" s="240">
        <v>289.7</v>
      </c>
      <c r="R21" s="240">
        <v>278.22500000000002</v>
      </c>
      <c r="S21" s="240">
        <v>288.75</v>
      </c>
      <c r="T21" s="240">
        <v>287.3</v>
      </c>
      <c r="U21" s="240">
        <v>278.77499999999998</v>
      </c>
      <c r="V21" s="240">
        <v>259.5</v>
      </c>
      <c r="W21" s="240">
        <v>250.5</v>
      </c>
      <c r="X21" s="240">
        <v>251.92500000000001</v>
      </c>
      <c r="Y21" s="240">
        <v>246.7</v>
      </c>
      <c r="Z21" s="240">
        <v>230.9</v>
      </c>
      <c r="AA21" s="240">
        <v>214.27500000000001</v>
      </c>
      <c r="AB21" s="240">
        <v>199.82</v>
      </c>
      <c r="AC21" s="240">
        <v>209</v>
      </c>
      <c r="AD21" s="240">
        <v>215.15</v>
      </c>
      <c r="AE21" s="240">
        <v>231.46</v>
      </c>
      <c r="AF21" s="240">
        <v>242.25</v>
      </c>
      <c r="AG21" s="240">
        <v>240.45</v>
      </c>
      <c r="AH21" s="240">
        <v>235.06</v>
      </c>
      <c r="AI21" s="240">
        <v>239.42500000000001</v>
      </c>
      <c r="AJ21" s="240">
        <v>245.44</v>
      </c>
      <c r="AK21" s="240">
        <v>243.85</v>
      </c>
      <c r="AL21" s="240">
        <v>251</v>
      </c>
      <c r="AM21" s="240">
        <v>257.98</v>
      </c>
      <c r="AN21" s="240">
        <v>256.8</v>
      </c>
      <c r="AO21" s="240">
        <v>255.35</v>
      </c>
      <c r="AP21" s="240">
        <v>258.25</v>
      </c>
      <c r="AQ21" s="240">
        <v>256.04000000000002</v>
      </c>
      <c r="AR21" s="240">
        <v>251.05</v>
      </c>
      <c r="AS21" s="240">
        <v>249.64</v>
      </c>
      <c r="AT21" s="240">
        <v>259.5</v>
      </c>
      <c r="AU21" s="240">
        <v>278.47500000000002</v>
      </c>
      <c r="AV21" s="240">
        <v>279.42</v>
      </c>
      <c r="AW21" s="240">
        <v>290.875</v>
      </c>
      <c r="AX21" s="240">
        <v>290.89999999999998</v>
      </c>
      <c r="AY21" s="240">
        <v>301.83999999999997</v>
      </c>
      <c r="AZ21" s="240">
        <v>304.57499999999999</v>
      </c>
      <c r="BA21" s="240">
        <v>298.75</v>
      </c>
      <c r="BB21" s="333">
        <v>295.72899999999998</v>
      </c>
      <c r="BC21" s="333">
        <v>293.11829999999998</v>
      </c>
      <c r="BD21" s="333">
        <v>292.51029999999997</v>
      </c>
      <c r="BE21" s="333">
        <v>289.779</v>
      </c>
      <c r="BF21" s="333">
        <v>288.54340000000002</v>
      </c>
      <c r="BG21" s="333">
        <v>291.23039999999997</v>
      </c>
      <c r="BH21" s="333">
        <v>289.94880000000001</v>
      </c>
      <c r="BI21" s="333">
        <v>290.93110000000001</v>
      </c>
      <c r="BJ21" s="333">
        <v>288.33390000000003</v>
      </c>
      <c r="BK21" s="333">
        <v>284.28820000000002</v>
      </c>
      <c r="BL21" s="333">
        <v>279.44819999999999</v>
      </c>
      <c r="BM21" s="333">
        <v>284.34199999999998</v>
      </c>
      <c r="BN21" s="333">
        <v>284.00060000000002</v>
      </c>
      <c r="BO21" s="333">
        <v>285.33710000000002</v>
      </c>
      <c r="BP21" s="333">
        <v>287.85329999999999</v>
      </c>
      <c r="BQ21" s="333">
        <v>289.22680000000003</v>
      </c>
      <c r="BR21" s="333">
        <v>291.15710000000001</v>
      </c>
      <c r="BS21" s="333">
        <v>295.32769999999999</v>
      </c>
      <c r="BT21" s="333">
        <v>297.37849999999997</v>
      </c>
      <c r="BU21" s="333">
        <v>299.73520000000002</v>
      </c>
      <c r="BV21" s="333">
        <v>297.87430000000001</v>
      </c>
    </row>
    <row r="22" spans="1:74" ht="11.1" customHeight="1" x14ac:dyDescent="0.2">
      <c r="A22" s="52" t="s">
        <v>618</v>
      </c>
      <c r="B22" s="151" t="s">
        <v>685</v>
      </c>
      <c r="C22" s="240">
        <v>390.4</v>
      </c>
      <c r="D22" s="240">
        <v>407.2</v>
      </c>
      <c r="E22" s="240">
        <v>395.2</v>
      </c>
      <c r="F22" s="240">
        <v>383</v>
      </c>
      <c r="G22" s="240">
        <v>381.5</v>
      </c>
      <c r="H22" s="240">
        <v>377.9</v>
      </c>
      <c r="I22" s="240">
        <v>375.3</v>
      </c>
      <c r="J22" s="240">
        <v>370.5</v>
      </c>
      <c r="K22" s="240">
        <v>364.2</v>
      </c>
      <c r="L22" s="240">
        <v>351.5</v>
      </c>
      <c r="M22" s="240">
        <v>338.4</v>
      </c>
      <c r="N22" s="240">
        <v>313.8</v>
      </c>
      <c r="O22" s="240">
        <v>281.10000000000002</v>
      </c>
      <c r="P22" s="240">
        <v>286.39999999999998</v>
      </c>
      <c r="Q22" s="240">
        <v>301.89999999999998</v>
      </c>
      <c r="R22" s="240">
        <v>275.5</v>
      </c>
      <c r="S22" s="240">
        <v>278.8</v>
      </c>
      <c r="T22" s="240">
        <v>274.3</v>
      </c>
      <c r="U22" s="240">
        <v>265.10000000000002</v>
      </c>
      <c r="V22" s="240">
        <v>243.7</v>
      </c>
      <c r="W22" s="240">
        <v>237.6</v>
      </c>
      <c r="X22" s="240">
        <v>235</v>
      </c>
      <c r="Y22" s="240">
        <v>230.2</v>
      </c>
      <c r="Z22" s="240">
        <v>211.4</v>
      </c>
      <c r="AA22" s="240">
        <v>197</v>
      </c>
      <c r="AB22" s="240">
        <v>192.3</v>
      </c>
      <c r="AC22" s="240">
        <v>194.7</v>
      </c>
      <c r="AD22" s="240">
        <v>198.9</v>
      </c>
      <c r="AE22" s="240">
        <v>209.7</v>
      </c>
      <c r="AF22" s="240">
        <v>215.5</v>
      </c>
      <c r="AG22" s="240">
        <v>213</v>
      </c>
      <c r="AH22" s="240">
        <v>207.3</v>
      </c>
      <c r="AI22" s="240">
        <v>212.2</v>
      </c>
      <c r="AJ22" s="240">
        <v>228.8</v>
      </c>
      <c r="AK22" s="240">
        <v>225.6</v>
      </c>
      <c r="AL22" s="240">
        <v>239.4</v>
      </c>
      <c r="AM22" s="240">
        <v>248.2</v>
      </c>
      <c r="AN22" s="240">
        <v>247.4</v>
      </c>
      <c r="AO22" s="240">
        <v>244.9</v>
      </c>
      <c r="AP22" s="240">
        <v>243.8</v>
      </c>
      <c r="AQ22" s="240">
        <v>237.8</v>
      </c>
      <c r="AR22" s="240">
        <v>228.4</v>
      </c>
      <c r="AS22" s="240">
        <v>221.5</v>
      </c>
      <c r="AT22" s="240">
        <v>229.2</v>
      </c>
      <c r="AU22" s="240">
        <v>248.1</v>
      </c>
      <c r="AV22" s="240">
        <v>252</v>
      </c>
      <c r="AW22" s="240">
        <v>263.3</v>
      </c>
      <c r="AX22" s="240">
        <v>270.3</v>
      </c>
      <c r="AY22" s="240">
        <v>290.2</v>
      </c>
      <c r="AZ22" s="240">
        <v>285.60000000000002</v>
      </c>
      <c r="BA22" s="240">
        <v>284.37220000000002</v>
      </c>
      <c r="BB22" s="333">
        <v>281.8125</v>
      </c>
      <c r="BC22" s="333">
        <v>277.74970000000002</v>
      </c>
      <c r="BD22" s="333">
        <v>277.49009999999998</v>
      </c>
      <c r="BE22" s="333">
        <v>275.1549</v>
      </c>
      <c r="BF22" s="333">
        <v>275.43079999999998</v>
      </c>
      <c r="BG22" s="333">
        <v>278.42290000000003</v>
      </c>
      <c r="BH22" s="333">
        <v>279.89550000000003</v>
      </c>
      <c r="BI22" s="333">
        <v>283.16460000000001</v>
      </c>
      <c r="BJ22" s="333">
        <v>283.03160000000003</v>
      </c>
      <c r="BK22" s="333">
        <v>290.44200000000001</v>
      </c>
      <c r="BL22" s="333">
        <v>287.35840000000002</v>
      </c>
      <c r="BM22" s="333">
        <v>281.99720000000002</v>
      </c>
      <c r="BN22" s="333">
        <v>275.1601</v>
      </c>
      <c r="BO22" s="333">
        <v>273.23579999999998</v>
      </c>
      <c r="BP22" s="333">
        <v>274.06209999999999</v>
      </c>
      <c r="BQ22" s="333">
        <v>274.65440000000001</v>
      </c>
      <c r="BR22" s="333">
        <v>277.13150000000002</v>
      </c>
      <c r="BS22" s="333">
        <v>281.15879999999999</v>
      </c>
      <c r="BT22" s="333">
        <v>285.93770000000001</v>
      </c>
      <c r="BU22" s="333">
        <v>290.18959999999998</v>
      </c>
      <c r="BV22" s="333">
        <v>290.96449999999999</v>
      </c>
    </row>
    <row r="23" spans="1:74" ht="11.1" customHeight="1" x14ac:dyDescent="0.2">
      <c r="A23" s="49"/>
      <c r="B23" s="54" t="s">
        <v>142</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413"/>
      <c r="BC23" s="413"/>
      <c r="BD23" s="413"/>
      <c r="BE23" s="413"/>
      <c r="BF23" s="413"/>
      <c r="BG23" s="413"/>
      <c r="BH23" s="413"/>
      <c r="BI23" s="413"/>
      <c r="BJ23" s="413"/>
      <c r="BK23" s="413"/>
      <c r="BL23" s="413"/>
      <c r="BM23" s="413"/>
      <c r="BN23" s="413"/>
      <c r="BO23" s="413"/>
      <c r="BP23" s="413"/>
      <c r="BQ23" s="413"/>
      <c r="BR23" s="413"/>
      <c r="BS23" s="413"/>
      <c r="BT23" s="413"/>
      <c r="BU23" s="413"/>
      <c r="BV23" s="413"/>
    </row>
    <row r="24" spans="1:74" ht="11.1" customHeight="1" x14ac:dyDescent="0.2">
      <c r="A24" s="52" t="s">
        <v>931</v>
      </c>
      <c r="B24" s="151" t="s">
        <v>141</v>
      </c>
      <c r="C24" s="216">
        <v>4.8685289999999997</v>
      </c>
      <c r="D24" s="216">
        <v>6.1969669999999999</v>
      </c>
      <c r="E24" s="216">
        <v>5.0647989999999998</v>
      </c>
      <c r="F24" s="216">
        <v>4.8117140000000003</v>
      </c>
      <c r="G24" s="216">
        <v>4.7321730000000004</v>
      </c>
      <c r="H24" s="216">
        <v>4.7394040000000004</v>
      </c>
      <c r="I24" s="216">
        <v>4.1826169999999996</v>
      </c>
      <c r="J24" s="216">
        <v>4.0410959999999996</v>
      </c>
      <c r="K24" s="216">
        <v>4.0534920000000003</v>
      </c>
      <c r="L24" s="216">
        <v>3.9057729999999999</v>
      </c>
      <c r="M24" s="216">
        <v>4.2580260000000001</v>
      </c>
      <c r="N24" s="216">
        <v>3.5969060000000002</v>
      </c>
      <c r="O24" s="216">
        <v>3.104778</v>
      </c>
      <c r="P24" s="216">
        <v>2.979301</v>
      </c>
      <c r="Q24" s="216">
        <v>2.9357470000000001</v>
      </c>
      <c r="R24" s="216">
        <v>2.7065700000000001</v>
      </c>
      <c r="S24" s="216">
        <v>2.9544130000000002</v>
      </c>
      <c r="T24" s="216">
        <v>2.8870079999999998</v>
      </c>
      <c r="U24" s="216">
        <v>2.9440430000000002</v>
      </c>
      <c r="V24" s="216">
        <v>2.8766379999999998</v>
      </c>
      <c r="W24" s="216">
        <v>2.7584200000000001</v>
      </c>
      <c r="X24" s="216">
        <v>2.4276170000000001</v>
      </c>
      <c r="Y24" s="216">
        <v>2.1704409999999998</v>
      </c>
      <c r="Z24" s="216">
        <v>2.0003730000000002</v>
      </c>
      <c r="AA24" s="216">
        <v>2.3674710000000001</v>
      </c>
      <c r="AB24" s="216">
        <v>2.0625930000000001</v>
      </c>
      <c r="AC24" s="216">
        <v>1.7929729999999999</v>
      </c>
      <c r="AD24" s="216">
        <v>1.9879290000000001</v>
      </c>
      <c r="AE24" s="216">
        <v>1.9931140000000001</v>
      </c>
      <c r="AF24" s="216">
        <v>2.6827190000000001</v>
      </c>
      <c r="AG24" s="216">
        <v>2.9264139999999998</v>
      </c>
      <c r="AH24" s="216">
        <v>2.9264139999999998</v>
      </c>
      <c r="AI24" s="216">
        <v>3.1027040000000001</v>
      </c>
      <c r="AJ24" s="216">
        <v>3.0871490000000001</v>
      </c>
      <c r="AK24" s="216">
        <v>2.6422759999999998</v>
      </c>
      <c r="AL24" s="216">
        <v>3.7238669999999998</v>
      </c>
      <c r="AM24" s="216">
        <v>3.4262480000000002</v>
      </c>
      <c r="AN24" s="216">
        <v>2.9575239999999998</v>
      </c>
      <c r="AO24" s="216">
        <v>2.9865599999999999</v>
      </c>
      <c r="AP24" s="216">
        <v>3.2178110000000002</v>
      </c>
      <c r="AQ24" s="216">
        <v>3.2665500000000001</v>
      </c>
      <c r="AR24" s="216">
        <v>3.0850749999999998</v>
      </c>
      <c r="AS24" s="216">
        <v>3.094408</v>
      </c>
      <c r="AT24" s="216">
        <v>3.0072999999999999</v>
      </c>
      <c r="AU24" s="216">
        <v>3.086112</v>
      </c>
      <c r="AV24" s="216">
        <v>2.9855230000000001</v>
      </c>
      <c r="AW24" s="216">
        <v>3.125518</v>
      </c>
      <c r="AX24" s="216">
        <v>2.9253770000000001</v>
      </c>
      <c r="AY24" s="216">
        <v>3.82653</v>
      </c>
      <c r="AZ24" s="216">
        <v>2.7594569999999998</v>
      </c>
      <c r="BA24" s="216">
        <v>2.7895300000000001</v>
      </c>
      <c r="BB24" s="327">
        <v>2.862422</v>
      </c>
      <c r="BC24" s="327">
        <v>2.8986010000000002</v>
      </c>
      <c r="BD24" s="327">
        <v>3.0057999999999998</v>
      </c>
      <c r="BE24" s="327">
        <v>3.1054189999999999</v>
      </c>
      <c r="BF24" s="327">
        <v>3.1211190000000002</v>
      </c>
      <c r="BG24" s="327">
        <v>3.1357240000000002</v>
      </c>
      <c r="BH24" s="327">
        <v>3.143764</v>
      </c>
      <c r="BI24" s="327">
        <v>3.1975169999999999</v>
      </c>
      <c r="BJ24" s="327">
        <v>3.3302870000000002</v>
      </c>
      <c r="BK24" s="327">
        <v>3.4462250000000001</v>
      </c>
      <c r="BL24" s="327">
        <v>3.396442</v>
      </c>
      <c r="BM24" s="327">
        <v>3.236818</v>
      </c>
      <c r="BN24" s="327">
        <v>3.0829249999999999</v>
      </c>
      <c r="BO24" s="327">
        <v>3.0806040000000001</v>
      </c>
      <c r="BP24" s="327">
        <v>3.0858370000000002</v>
      </c>
      <c r="BQ24" s="327">
        <v>3.1231230000000001</v>
      </c>
      <c r="BR24" s="327">
        <v>3.1435810000000002</v>
      </c>
      <c r="BS24" s="327">
        <v>3.1212759999999999</v>
      </c>
      <c r="BT24" s="327">
        <v>3.1067429999999998</v>
      </c>
      <c r="BU24" s="327">
        <v>3.1405850000000002</v>
      </c>
      <c r="BV24" s="327">
        <v>3.274213</v>
      </c>
    </row>
    <row r="25" spans="1:74" ht="11.1" customHeight="1" x14ac:dyDescent="0.2">
      <c r="A25" s="52" t="s">
        <v>143</v>
      </c>
      <c r="B25" s="151" t="s">
        <v>135</v>
      </c>
      <c r="C25" s="216">
        <v>4.7130000000000001</v>
      </c>
      <c r="D25" s="216">
        <v>5.9989999999999997</v>
      </c>
      <c r="E25" s="216">
        <v>4.9029999999999996</v>
      </c>
      <c r="F25" s="216">
        <v>4.6580000000000004</v>
      </c>
      <c r="G25" s="216">
        <v>4.5810000000000004</v>
      </c>
      <c r="H25" s="216">
        <v>4.5880000000000001</v>
      </c>
      <c r="I25" s="216">
        <v>4.0490000000000004</v>
      </c>
      <c r="J25" s="216">
        <v>3.9119999999999999</v>
      </c>
      <c r="K25" s="216">
        <v>3.9239999999999999</v>
      </c>
      <c r="L25" s="216">
        <v>3.7810000000000001</v>
      </c>
      <c r="M25" s="216">
        <v>4.1219999999999999</v>
      </c>
      <c r="N25" s="216">
        <v>3.4820000000000002</v>
      </c>
      <c r="O25" s="216">
        <v>2.9940000000000002</v>
      </c>
      <c r="P25" s="216">
        <v>2.8730000000000002</v>
      </c>
      <c r="Q25" s="216">
        <v>2.831</v>
      </c>
      <c r="R25" s="216">
        <v>2.61</v>
      </c>
      <c r="S25" s="216">
        <v>2.8490000000000002</v>
      </c>
      <c r="T25" s="216">
        <v>2.7839999999999998</v>
      </c>
      <c r="U25" s="216">
        <v>2.839</v>
      </c>
      <c r="V25" s="216">
        <v>2.774</v>
      </c>
      <c r="W25" s="216">
        <v>2.66</v>
      </c>
      <c r="X25" s="216">
        <v>2.3410000000000002</v>
      </c>
      <c r="Y25" s="216">
        <v>2.093</v>
      </c>
      <c r="Z25" s="216">
        <v>1.929</v>
      </c>
      <c r="AA25" s="216">
        <v>2.2829999999999999</v>
      </c>
      <c r="AB25" s="216">
        <v>1.9890000000000001</v>
      </c>
      <c r="AC25" s="216">
        <v>1.7290000000000001</v>
      </c>
      <c r="AD25" s="216">
        <v>1.917</v>
      </c>
      <c r="AE25" s="216">
        <v>1.9219999999999999</v>
      </c>
      <c r="AF25" s="216">
        <v>2.5870000000000002</v>
      </c>
      <c r="AG25" s="216">
        <v>2.8220000000000001</v>
      </c>
      <c r="AH25" s="216">
        <v>2.8220000000000001</v>
      </c>
      <c r="AI25" s="216">
        <v>2.992</v>
      </c>
      <c r="AJ25" s="216">
        <v>2.9769999999999999</v>
      </c>
      <c r="AK25" s="216">
        <v>2.548</v>
      </c>
      <c r="AL25" s="216">
        <v>3.5910000000000002</v>
      </c>
      <c r="AM25" s="216">
        <v>3.3039999999999998</v>
      </c>
      <c r="AN25" s="216">
        <v>2.8519999999999999</v>
      </c>
      <c r="AO25" s="216">
        <v>2.88</v>
      </c>
      <c r="AP25" s="216">
        <v>3.1030000000000002</v>
      </c>
      <c r="AQ25" s="216">
        <v>3.15</v>
      </c>
      <c r="AR25" s="216">
        <v>2.9750000000000001</v>
      </c>
      <c r="AS25" s="216">
        <v>2.984</v>
      </c>
      <c r="AT25" s="216">
        <v>2.9</v>
      </c>
      <c r="AU25" s="216">
        <v>2.976</v>
      </c>
      <c r="AV25" s="216">
        <v>2.879</v>
      </c>
      <c r="AW25" s="216">
        <v>3.0139999999999998</v>
      </c>
      <c r="AX25" s="216">
        <v>2.8210000000000002</v>
      </c>
      <c r="AY25" s="216">
        <v>3.69</v>
      </c>
      <c r="AZ25" s="216">
        <v>2.661</v>
      </c>
      <c r="BA25" s="216">
        <v>2.69</v>
      </c>
      <c r="BB25" s="327">
        <v>2.7602920000000002</v>
      </c>
      <c r="BC25" s="327">
        <v>2.7951790000000001</v>
      </c>
      <c r="BD25" s="327">
        <v>2.8985530000000002</v>
      </c>
      <c r="BE25" s="327">
        <v>2.994618</v>
      </c>
      <c r="BF25" s="327">
        <v>3.0097580000000002</v>
      </c>
      <c r="BG25" s="327">
        <v>3.023841</v>
      </c>
      <c r="BH25" s="327">
        <v>3.0315949999999998</v>
      </c>
      <c r="BI25" s="327">
        <v>3.0834299999999999</v>
      </c>
      <c r="BJ25" s="327">
        <v>3.2114630000000002</v>
      </c>
      <c r="BK25" s="327">
        <v>3.323264</v>
      </c>
      <c r="BL25" s="327">
        <v>3.275258</v>
      </c>
      <c r="BM25" s="327">
        <v>3.1213289999999998</v>
      </c>
      <c r="BN25" s="327">
        <v>2.9729269999999999</v>
      </c>
      <c r="BO25" s="327">
        <v>2.970688</v>
      </c>
      <c r="BP25" s="327">
        <v>2.9757349999999998</v>
      </c>
      <c r="BQ25" s="327">
        <v>3.0116900000000002</v>
      </c>
      <c r="BR25" s="327">
        <v>3.0314190000000001</v>
      </c>
      <c r="BS25" s="327">
        <v>3.0099089999999999</v>
      </c>
      <c r="BT25" s="327">
        <v>2.995895</v>
      </c>
      <c r="BU25" s="327">
        <v>3.0285289999999998</v>
      </c>
      <c r="BV25" s="327">
        <v>3.1573889999999998</v>
      </c>
    </row>
    <row r="26" spans="1:74" ht="11.1" customHeight="1" x14ac:dyDescent="0.2">
      <c r="A26" s="52"/>
      <c r="B26" s="53" t="s">
        <v>1241</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330"/>
      <c r="BC26" s="330"/>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871</v>
      </c>
      <c r="B27" s="151" t="s">
        <v>521</v>
      </c>
      <c r="C27" s="216">
        <v>5.69</v>
      </c>
      <c r="D27" s="216">
        <v>6.63</v>
      </c>
      <c r="E27" s="216">
        <v>6.47</v>
      </c>
      <c r="F27" s="216">
        <v>5.85</v>
      </c>
      <c r="G27" s="216">
        <v>5.74</v>
      </c>
      <c r="H27" s="216">
        <v>5.46</v>
      </c>
      <c r="I27" s="216">
        <v>5.43</v>
      </c>
      <c r="J27" s="216">
        <v>4.96</v>
      </c>
      <c r="K27" s="216">
        <v>5.0199999999999996</v>
      </c>
      <c r="L27" s="216">
        <v>5.03</v>
      </c>
      <c r="M27" s="216">
        <v>5.0199999999999996</v>
      </c>
      <c r="N27" s="216">
        <v>5.62</v>
      </c>
      <c r="O27" s="216">
        <v>4.9000000000000004</v>
      </c>
      <c r="P27" s="216">
        <v>4.74</v>
      </c>
      <c r="Q27" s="216">
        <v>4.46</v>
      </c>
      <c r="R27" s="216">
        <v>3.96</v>
      </c>
      <c r="S27" s="216">
        <v>3.58</v>
      </c>
      <c r="T27" s="216">
        <v>3.76</v>
      </c>
      <c r="U27" s="216">
        <v>3.74</v>
      </c>
      <c r="V27" s="216">
        <v>3.79</v>
      </c>
      <c r="W27" s="216">
        <v>3.65</v>
      </c>
      <c r="X27" s="216">
        <v>3.54</v>
      </c>
      <c r="Y27" s="216">
        <v>3.28</v>
      </c>
      <c r="Z27" s="216">
        <v>3.48</v>
      </c>
      <c r="AA27" s="216">
        <v>3.62</v>
      </c>
      <c r="AB27" s="216">
        <v>3.64</v>
      </c>
      <c r="AC27" s="216">
        <v>3.05</v>
      </c>
      <c r="AD27" s="216">
        <v>3.01</v>
      </c>
      <c r="AE27" s="216">
        <v>2.9</v>
      </c>
      <c r="AF27" s="216">
        <v>2.89</v>
      </c>
      <c r="AG27" s="216">
        <v>3.58</v>
      </c>
      <c r="AH27" s="216">
        <v>3.59</v>
      </c>
      <c r="AI27" s="216">
        <v>3.74</v>
      </c>
      <c r="AJ27" s="216">
        <v>3.88</v>
      </c>
      <c r="AK27" s="216">
        <v>3.87</v>
      </c>
      <c r="AL27" s="216">
        <v>4.32</v>
      </c>
      <c r="AM27" s="216">
        <v>4.9000000000000004</v>
      </c>
      <c r="AN27" s="216">
        <v>4.59</v>
      </c>
      <c r="AO27" s="216">
        <v>3.98</v>
      </c>
      <c r="AP27" s="216">
        <v>4.17</v>
      </c>
      <c r="AQ27" s="216">
        <v>4.07</v>
      </c>
      <c r="AR27" s="216">
        <v>4.0999999999999996</v>
      </c>
      <c r="AS27" s="216">
        <v>3.96</v>
      </c>
      <c r="AT27" s="216">
        <v>3.83</v>
      </c>
      <c r="AU27" s="216">
        <v>3.89</v>
      </c>
      <c r="AV27" s="216">
        <v>3.82</v>
      </c>
      <c r="AW27" s="216">
        <v>3.89</v>
      </c>
      <c r="AX27" s="216">
        <v>4.25</v>
      </c>
      <c r="AY27" s="216">
        <v>4.53</v>
      </c>
      <c r="AZ27" s="216">
        <v>4.6585229999999997</v>
      </c>
      <c r="BA27" s="216">
        <v>4.0261800000000001</v>
      </c>
      <c r="BB27" s="327">
        <v>3.8270209999999998</v>
      </c>
      <c r="BC27" s="327">
        <v>3.767709</v>
      </c>
      <c r="BD27" s="327">
        <v>3.794114</v>
      </c>
      <c r="BE27" s="327">
        <v>3.915203</v>
      </c>
      <c r="BF27" s="327">
        <v>4.0001810000000004</v>
      </c>
      <c r="BG27" s="327">
        <v>3.985706</v>
      </c>
      <c r="BH27" s="327">
        <v>4.1579730000000001</v>
      </c>
      <c r="BI27" s="327">
        <v>4.2668569999999999</v>
      </c>
      <c r="BJ27" s="327">
        <v>4.617089</v>
      </c>
      <c r="BK27" s="327">
        <v>4.8637189999999997</v>
      </c>
      <c r="BL27" s="327">
        <v>4.7314249999999998</v>
      </c>
      <c r="BM27" s="327">
        <v>4.5319849999999997</v>
      </c>
      <c r="BN27" s="327">
        <v>4.1455710000000003</v>
      </c>
      <c r="BO27" s="327">
        <v>3.9812210000000001</v>
      </c>
      <c r="BP27" s="327">
        <v>3.9392839999999998</v>
      </c>
      <c r="BQ27" s="327">
        <v>3.9753039999999999</v>
      </c>
      <c r="BR27" s="327">
        <v>4.0563940000000001</v>
      </c>
      <c r="BS27" s="327">
        <v>3.9875419999999999</v>
      </c>
      <c r="BT27" s="327">
        <v>4.1440869999999999</v>
      </c>
      <c r="BU27" s="327">
        <v>4.2453560000000001</v>
      </c>
      <c r="BV27" s="327">
        <v>4.595542</v>
      </c>
    </row>
    <row r="28" spans="1:74" ht="11.1" customHeight="1" x14ac:dyDescent="0.2">
      <c r="A28" s="52" t="s">
        <v>861</v>
      </c>
      <c r="B28" s="151" t="s">
        <v>522</v>
      </c>
      <c r="C28" s="216">
        <v>8.11</v>
      </c>
      <c r="D28" s="216">
        <v>8.69</v>
      </c>
      <c r="E28" s="216">
        <v>9.35</v>
      </c>
      <c r="F28" s="216">
        <v>9.49</v>
      </c>
      <c r="G28" s="216">
        <v>9.6999999999999993</v>
      </c>
      <c r="H28" s="216">
        <v>9.94</v>
      </c>
      <c r="I28" s="216">
        <v>10.06</v>
      </c>
      <c r="J28" s="216">
        <v>9.67</v>
      </c>
      <c r="K28" s="216">
        <v>9.39</v>
      </c>
      <c r="L28" s="216">
        <v>8.9700000000000006</v>
      </c>
      <c r="M28" s="216">
        <v>8.2899999999999991</v>
      </c>
      <c r="N28" s="216">
        <v>8.5299999999999994</v>
      </c>
      <c r="O28" s="216">
        <v>8.15</v>
      </c>
      <c r="P28" s="216">
        <v>7.81</v>
      </c>
      <c r="Q28" s="216">
        <v>7.85</v>
      </c>
      <c r="R28" s="216">
        <v>8.0299999999999994</v>
      </c>
      <c r="S28" s="216">
        <v>8.1300000000000008</v>
      </c>
      <c r="T28" s="216">
        <v>8.52</v>
      </c>
      <c r="U28" s="216">
        <v>8.49</v>
      </c>
      <c r="V28" s="216">
        <v>8.4600000000000009</v>
      </c>
      <c r="W28" s="216">
        <v>8.43</v>
      </c>
      <c r="X28" s="216">
        <v>7.79</v>
      </c>
      <c r="Y28" s="216">
        <v>7.39</v>
      </c>
      <c r="Z28" s="216">
        <v>7.23</v>
      </c>
      <c r="AA28" s="216">
        <v>6.75</v>
      </c>
      <c r="AB28" s="216">
        <v>6.86</v>
      </c>
      <c r="AC28" s="216">
        <v>7.08</v>
      </c>
      <c r="AD28" s="216">
        <v>6.98</v>
      </c>
      <c r="AE28" s="216">
        <v>7.32</v>
      </c>
      <c r="AF28" s="216">
        <v>7.72</v>
      </c>
      <c r="AG28" s="216">
        <v>8.14</v>
      </c>
      <c r="AH28" s="216">
        <v>8.3000000000000007</v>
      </c>
      <c r="AI28" s="216">
        <v>8.27</v>
      </c>
      <c r="AJ28" s="216">
        <v>7.96</v>
      </c>
      <c r="AK28" s="216">
        <v>7.67</v>
      </c>
      <c r="AL28" s="216">
        <v>7.27</v>
      </c>
      <c r="AM28" s="216">
        <v>7.59</v>
      </c>
      <c r="AN28" s="216">
        <v>7.9</v>
      </c>
      <c r="AO28" s="216">
        <v>7.68</v>
      </c>
      <c r="AP28" s="216">
        <v>8.08</v>
      </c>
      <c r="AQ28" s="216">
        <v>8.32</v>
      </c>
      <c r="AR28" s="216">
        <v>8.76</v>
      </c>
      <c r="AS28" s="216">
        <v>8.82</v>
      </c>
      <c r="AT28" s="216">
        <v>8.76</v>
      </c>
      <c r="AU28" s="216">
        <v>8.49</v>
      </c>
      <c r="AV28" s="216">
        <v>7.96</v>
      </c>
      <c r="AW28" s="216">
        <v>7.53</v>
      </c>
      <c r="AX28" s="216">
        <v>7.44</v>
      </c>
      <c r="AY28" s="216">
        <v>7.43</v>
      </c>
      <c r="AZ28" s="216">
        <v>7.6332360000000001</v>
      </c>
      <c r="BA28" s="216">
        <v>7.7043819999999998</v>
      </c>
      <c r="BB28" s="327">
        <v>7.7393919999999996</v>
      </c>
      <c r="BC28" s="327">
        <v>8.0321379999999998</v>
      </c>
      <c r="BD28" s="327">
        <v>8.3143799999999999</v>
      </c>
      <c r="BE28" s="327">
        <v>8.4772200000000009</v>
      </c>
      <c r="BF28" s="327">
        <v>8.6330190000000009</v>
      </c>
      <c r="BG28" s="327">
        <v>8.5171829999999993</v>
      </c>
      <c r="BH28" s="327">
        <v>8.1150579999999994</v>
      </c>
      <c r="BI28" s="327">
        <v>7.8890849999999997</v>
      </c>
      <c r="BJ28" s="327">
        <v>7.8081719999999999</v>
      </c>
      <c r="BK28" s="327">
        <v>7.7838139999999996</v>
      </c>
      <c r="BL28" s="327">
        <v>7.8066560000000003</v>
      </c>
      <c r="BM28" s="327">
        <v>7.9975550000000002</v>
      </c>
      <c r="BN28" s="327">
        <v>8.0980589999999992</v>
      </c>
      <c r="BO28" s="327">
        <v>8.3773710000000001</v>
      </c>
      <c r="BP28" s="327">
        <v>8.6496820000000003</v>
      </c>
      <c r="BQ28" s="327">
        <v>8.7181250000000006</v>
      </c>
      <c r="BR28" s="327">
        <v>8.7801030000000004</v>
      </c>
      <c r="BS28" s="327">
        <v>8.6234490000000008</v>
      </c>
      <c r="BT28" s="327">
        <v>8.2075639999999996</v>
      </c>
      <c r="BU28" s="327">
        <v>7.9450560000000001</v>
      </c>
      <c r="BV28" s="327">
        <v>7.8471529999999996</v>
      </c>
    </row>
    <row r="29" spans="1:74" ht="11.1" customHeight="1" x14ac:dyDescent="0.2">
      <c r="A29" s="52" t="s">
        <v>664</v>
      </c>
      <c r="B29" s="151" t="s">
        <v>523</v>
      </c>
      <c r="C29" s="216">
        <v>9.26</v>
      </c>
      <c r="D29" s="216">
        <v>9.77</v>
      </c>
      <c r="E29" s="216">
        <v>10.7</v>
      </c>
      <c r="F29" s="216">
        <v>11.76</v>
      </c>
      <c r="G29" s="216">
        <v>13.6</v>
      </c>
      <c r="H29" s="216">
        <v>16.13</v>
      </c>
      <c r="I29" s="216">
        <v>17.23</v>
      </c>
      <c r="J29" s="216">
        <v>17.41</v>
      </c>
      <c r="K29" s="216">
        <v>16.27</v>
      </c>
      <c r="L29" s="216">
        <v>13.11</v>
      </c>
      <c r="M29" s="216">
        <v>10.19</v>
      </c>
      <c r="N29" s="216">
        <v>10.01</v>
      </c>
      <c r="O29" s="216">
        <v>9.5</v>
      </c>
      <c r="P29" s="216">
        <v>9.08</v>
      </c>
      <c r="Q29" s="216">
        <v>9.2799999999999994</v>
      </c>
      <c r="R29" s="216">
        <v>10.43</v>
      </c>
      <c r="S29" s="216">
        <v>12.73</v>
      </c>
      <c r="T29" s="216">
        <v>15.07</v>
      </c>
      <c r="U29" s="216">
        <v>16.28</v>
      </c>
      <c r="V29" s="216">
        <v>16.88</v>
      </c>
      <c r="W29" s="216">
        <v>16.399999999999999</v>
      </c>
      <c r="X29" s="216">
        <v>12.6</v>
      </c>
      <c r="Y29" s="216">
        <v>10.02</v>
      </c>
      <c r="Z29" s="216">
        <v>9.27</v>
      </c>
      <c r="AA29" s="216">
        <v>8.2799999999999994</v>
      </c>
      <c r="AB29" s="216">
        <v>8.36</v>
      </c>
      <c r="AC29" s="216">
        <v>9.19</v>
      </c>
      <c r="AD29" s="216">
        <v>9.65</v>
      </c>
      <c r="AE29" s="216">
        <v>11.62</v>
      </c>
      <c r="AF29" s="216">
        <v>14.43</v>
      </c>
      <c r="AG29" s="216">
        <v>16.55</v>
      </c>
      <c r="AH29" s="216">
        <v>17.600000000000001</v>
      </c>
      <c r="AI29" s="216">
        <v>16.78</v>
      </c>
      <c r="AJ29" s="216">
        <v>13.74</v>
      </c>
      <c r="AK29" s="216">
        <v>10.77</v>
      </c>
      <c r="AL29" s="216">
        <v>9.06</v>
      </c>
      <c r="AM29" s="216">
        <v>9.3800000000000008</v>
      </c>
      <c r="AN29" s="216">
        <v>10.07</v>
      </c>
      <c r="AO29" s="216">
        <v>9.9</v>
      </c>
      <c r="AP29" s="216">
        <v>11.38</v>
      </c>
      <c r="AQ29" s="216">
        <v>13.32</v>
      </c>
      <c r="AR29" s="216">
        <v>16.13</v>
      </c>
      <c r="AS29" s="216">
        <v>17.96</v>
      </c>
      <c r="AT29" s="216">
        <v>18.32</v>
      </c>
      <c r="AU29" s="216">
        <v>17.010000000000002</v>
      </c>
      <c r="AV29" s="216">
        <v>13.5</v>
      </c>
      <c r="AW29" s="216">
        <v>10.26</v>
      </c>
      <c r="AX29" s="216">
        <v>9.33</v>
      </c>
      <c r="AY29" s="216">
        <v>8.93</v>
      </c>
      <c r="AZ29" s="216">
        <v>9.4066510000000001</v>
      </c>
      <c r="BA29" s="216">
        <v>9.5541839999999993</v>
      </c>
      <c r="BB29" s="327">
        <v>10.35426</v>
      </c>
      <c r="BC29" s="327">
        <v>12.36239</v>
      </c>
      <c r="BD29" s="327">
        <v>14.799200000000001</v>
      </c>
      <c r="BE29" s="327">
        <v>16.33502</v>
      </c>
      <c r="BF29" s="327">
        <v>17.231089999999998</v>
      </c>
      <c r="BG29" s="327">
        <v>16.270790000000002</v>
      </c>
      <c r="BH29" s="327">
        <v>13.253690000000001</v>
      </c>
      <c r="BI29" s="327">
        <v>10.813739999999999</v>
      </c>
      <c r="BJ29" s="327">
        <v>9.8868410000000004</v>
      </c>
      <c r="BK29" s="327">
        <v>9.6803089999999994</v>
      </c>
      <c r="BL29" s="327">
        <v>9.7624849999999999</v>
      </c>
      <c r="BM29" s="327">
        <v>10.099209999999999</v>
      </c>
      <c r="BN29" s="327">
        <v>10.96359</v>
      </c>
      <c r="BO29" s="327">
        <v>12.909050000000001</v>
      </c>
      <c r="BP29" s="327">
        <v>15.23077</v>
      </c>
      <c r="BQ29" s="327">
        <v>16.654229999999998</v>
      </c>
      <c r="BR29" s="327">
        <v>17.420020000000001</v>
      </c>
      <c r="BS29" s="327">
        <v>16.4344</v>
      </c>
      <c r="BT29" s="327">
        <v>13.363849999999999</v>
      </c>
      <c r="BU29" s="327">
        <v>10.86206</v>
      </c>
      <c r="BV29" s="327">
        <v>9.8975059999999999</v>
      </c>
    </row>
    <row r="30" spans="1:74" ht="11.1" customHeight="1" x14ac:dyDescent="0.2">
      <c r="A30" s="49"/>
      <c r="B30" s="54" t="s">
        <v>1218</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222"/>
      <c r="BB30" s="413"/>
      <c r="BC30" s="413"/>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117</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413"/>
      <c r="BC31" s="413"/>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661</v>
      </c>
      <c r="B32" s="151" t="s">
        <v>524</v>
      </c>
      <c r="C32" s="216">
        <v>2.29</v>
      </c>
      <c r="D32" s="216">
        <v>2.3199999999999998</v>
      </c>
      <c r="E32" s="216">
        <v>2.36</v>
      </c>
      <c r="F32" s="216">
        <v>2.39</v>
      </c>
      <c r="G32" s="216">
        <v>2.4</v>
      </c>
      <c r="H32" s="216">
        <v>2.38</v>
      </c>
      <c r="I32" s="216">
        <v>2.38</v>
      </c>
      <c r="J32" s="216">
        <v>2.37</v>
      </c>
      <c r="K32" s="216">
        <v>2.37</v>
      </c>
      <c r="L32" s="216">
        <v>2.31</v>
      </c>
      <c r="M32" s="216">
        <v>2.2999999999999998</v>
      </c>
      <c r="N32" s="216">
        <v>2.5099999999999998</v>
      </c>
      <c r="O32" s="216">
        <v>2.29</v>
      </c>
      <c r="P32" s="216">
        <v>2.2599999999999998</v>
      </c>
      <c r="Q32" s="216">
        <v>2.2599999999999998</v>
      </c>
      <c r="R32" s="216">
        <v>2.23</v>
      </c>
      <c r="S32" s="216">
        <v>2.2599999999999998</v>
      </c>
      <c r="T32" s="216">
        <v>2.25</v>
      </c>
      <c r="U32" s="216">
        <v>2.21</v>
      </c>
      <c r="V32" s="216">
        <v>2.23</v>
      </c>
      <c r="W32" s="216">
        <v>2.2200000000000002</v>
      </c>
      <c r="X32" s="216">
        <v>2.15</v>
      </c>
      <c r="Y32" s="216">
        <v>2.15</v>
      </c>
      <c r="Z32" s="216">
        <v>2.16</v>
      </c>
      <c r="AA32" s="216">
        <v>2.12</v>
      </c>
      <c r="AB32" s="216">
        <v>2.11</v>
      </c>
      <c r="AC32" s="216">
        <v>2.17</v>
      </c>
      <c r="AD32" s="216">
        <v>2.16</v>
      </c>
      <c r="AE32" s="216">
        <v>2.16</v>
      </c>
      <c r="AF32" s="216">
        <v>2.1</v>
      </c>
      <c r="AG32" s="216">
        <v>2.11</v>
      </c>
      <c r="AH32" s="216">
        <v>2.11</v>
      </c>
      <c r="AI32" s="216">
        <v>2.12</v>
      </c>
      <c r="AJ32" s="216">
        <v>2.0699999999999998</v>
      </c>
      <c r="AK32" s="216">
        <v>2.08</v>
      </c>
      <c r="AL32" s="216">
        <v>2.08</v>
      </c>
      <c r="AM32" s="216">
        <v>2.0934710424</v>
      </c>
      <c r="AN32" s="216">
        <v>2.0660341364999999</v>
      </c>
      <c r="AO32" s="216">
        <v>2.0837337430999998</v>
      </c>
      <c r="AP32" s="216">
        <v>2.1099954978</v>
      </c>
      <c r="AQ32" s="216">
        <v>2.1273714637999999</v>
      </c>
      <c r="AR32" s="216">
        <v>2.1095980787999999</v>
      </c>
      <c r="AS32" s="216">
        <v>2.0872544975</v>
      </c>
      <c r="AT32" s="216">
        <v>2.0773643562999999</v>
      </c>
      <c r="AU32" s="216">
        <v>2.0260078902999998</v>
      </c>
      <c r="AV32" s="216">
        <v>2.0340826491000001</v>
      </c>
      <c r="AW32" s="216">
        <v>2.0398266791999999</v>
      </c>
      <c r="AX32" s="216">
        <v>2.0472866976000001</v>
      </c>
      <c r="AY32" s="216">
        <v>2.0684575265</v>
      </c>
      <c r="AZ32" s="216">
        <v>2.2052619999999998</v>
      </c>
      <c r="BA32" s="216">
        <v>2.189905</v>
      </c>
      <c r="BB32" s="327">
        <v>2.2055799999999999</v>
      </c>
      <c r="BC32" s="327">
        <v>2.2215790000000002</v>
      </c>
      <c r="BD32" s="327">
        <v>2.2025790000000001</v>
      </c>
      <c r="BE32" s="327">
        <v>2.2087219999999999</v>
      </c>
      <c r="BF32" s="327">
        <v>2.2123490000000001</v>
      </c>
      <c r="BG32" s="327">
        <v>2.2252559999999999</v>
      </c>
      <c r="BH32" s="327">
        <v>2.2154020000000001</v>
      </c>
      <c r="BI32" s="327">
        <v>2.1950159999999999</v>
      </c>
      <c r="BJ32" s="327">
        <v>2.1691859999999998</v>
      </c>
      <c r="BK32" s="327">
        <v>2.2213669999999999</v>
      </c>
      <c r="BL32" s="327">
        <v>2.2163949999999999</v>
      </c>
      <c r="BM32" s="327">
        <v>2.2148840000000001</v>
      </c>
      <c r="BN32" s="327">
        <v>2.1921970000000002</v>
      </c>
      <c r="BO32" s="327">
        <v>2.212993</v>
      </c>
      <c r="BP32" s="327">
        <v>2.2009240000000001</v>
      </c>
      <c r="BQ32" s="327">
        <v>2.2218369999999998</v>
      </c>
      <c r="BR32" s="327">
        <v>2.2227749999999999</v>
      </c>
      <c r="BS32" s="327">
        <v>2.2019500000000001</v>
      </c>
      <c r="BT32" s="327">
        <v>2.2154940000000001</v>
      </c>
      <c r="BU32" s="327">
        <v>2.2083050000000002</v>
      </c>
      <c r="BV32" s="327">
        <v>2.1579069999999998</v>
      </c>
    </row>
    <row r="33" spans="1:74" ht="11.1" customHeight="1" x14ac:dyDescent="0.2">
      <c r="A33" s="52" t="s">
        <v>663</v>
      </c>
      <c r="B33" s="151" t="s">
        <v>525</v>
      </c>
      <c r="C33" s="216">
        <v>7.02</v>
      </c>
      <c r="D33" s="216">
        <v>7.4</v>
      </c>
      <c r="E33" s="216">
        <v>6</v>
      </c>
      <c r="F33" s="216">
        <v>5.07</v>
      </c>
      <c r="G33" s="216">
        <v>4.93</v>
      </c>
      <c r="H33" s="216">
        <v>4.84</v>
      </c>
      <c r="I33" s="216">
        <v>4.43</v>
      </c>
      <c r="J33" s="216">
        <v>4.12</v>
      </c>
      <c r="K33" s="216">
        <v>4.2</v>
      </c>
      <c r="L33" s="216">
        <v>4.0999999999999996</v>
      </c>
      <c r="M33" s="216">
        <v>4.4800000000000004</v>
      </c>
      <c r="N33" s="216">
        <v>4.3600000000000003</v>
      </c>
      <c r="O33" s="216">
        <v>4.1100000000000003</v>
      </c>
      <c r="P33" s="216">
        <v>4.7</v>
      </c>
      <c r="Q33" s="216">
        <v>3.55</v>
      </c>
      <c r="R33" s="216">
        <v>3.1</v>
      </c>
      <c r="S33" s="216">
        <v>3.14</v>
      </c>
      <c r="T33" s="216">
        <v>3.12</v>
      </c>
      <c r="U33" s="216">
        <v>3.11</v>
      </c>
      <c r="V33" s="216">
        <v>3.11</v>
      </c>
      <c r="W33" s="216">
        <v>3.06</v>
      </c>
      <c r="X33" s="216">
        <v>2.92</v>
      </c>
      <c r="Y33" s="216">
        <v>2.65</v>
      </c>
      <c r="Z33" s="216">
        <v>2.59</v>
      </c>
      <c r="AA33" s="216">
        <v>3.02</v>
      </c>
      <c r="AB33" s="216">
        <v>2.7</v>
      </c>
      <c r="AC33" s="216">
        <v>2.23</v>
      </c>
      <c r="AD33" s="216">
        <v>2.42</v>
      </c>
      <c r="AE33" s="216">
        <v>2.39</v>
      </c>
      <c r="AF33" s="216">
        <v>2.67</v>
      </c>
      <c r="AG33" s="216">
        <v>2.97</v>
      </c>
      <c r="AH33" s="216">
        <v>2.95</v>
      </c>
      <c r="AI33" s="216">
        <v>3.07</v>
      </c>
      <c r="AJ33" s="216">
        <v>3.13</v>
      </c>
      <c r="AK33" s="216">
        <v>3.02</v>
      </c>
      <c r="AL33" s="216">
        <v>3.96</v>
      </c>
      <c r="AM33" s="216">
        <v>4.1347644062000004</v>
      </c>
      <c r="AN33" s="216">
        <v>3.5793237171999999</v>
      </c>
      <c r="AO33" s="216">
        <v>3.3634975841000001</v>
      </c>
      <c r="AP33" s="216">
        <v>3.3758073739999999</v>
      </c>
      <c r="AQ33" s="216">
        <v>3.4901357797000001</v>
      </c>
      <c r="AR33" s="216">
        <v>3.3042876976</v>
      </c>
      <c r="AS33" s="216">
        <v>3.2154399492999999</v>
      </c>
      <c r="AT33" s="216">
        <v>3.1607891574</v>
      </c>
      <c r="AU33" s="216">
        <v>3.1959351512</v>
      </c>
      <c r="AV33" s="216">
        <v>3.1623214850000001</v>
      </c>
      <c r="AW33" s="216">
        <v>3.3589323341999999</v>
      </c>
      <c r="AX33" s="216">
        <v>3.6343842975</v>
      </c>
      <c r="AY33" s="216">
        <v>5.0285003151999996</v>
      </c>
      <c r="AZ33" s="216">
        <v>3.658401</v>
      </c>
      <c r="BA33" s="216">
        <v>3.3006549999999999</v>
      </c>
      <c r="BB33" s="327">
        <v>3.2027299999999999</v>
      </c>
      <c r="BC33" s="327">
        <v>3.0890710000000001</v>
      </c>
      <c r="BD33" s="327">
        <v>3.0846849999999999</v>
      </c>
      <c r="BE33" s="327">
        <v>3.2337600000000002</v>
      </c>
      <c r="BF33" s="327">
        <v>3.271684</v>
      </c>
      <c r="BG33" s="327">
        <v>3.2889170000000001</v>
      </c>
      <c r="BH33" s="327">
        <v>3.3677100000000002</v>
      </c>
      <c r="BI33" s="327">
        <v>3.5475979999999998</v>
      </c>
      <c r="BJ33" s="327">
        <v>3.8062290000000001</v>
      </c>
      <c r="BK33" s="327">
        <v>4.0398050000000003</v>
      </c>
      <c r="BL33" s="327">
        <v>3.8922979999999998</v>
      </c>
      <c r="BM33" s="327">
        <v>3.5883630000000002</v>
      </c>
      <c r="BN33" s="327">
        <v>3.3590979999999999</v>
      </c>
      <c r="BO33" s="327">
        <v>3.2408419999999998</v>
      </c>
      <c r="BP33" s="327">
        <v>3.1489609999999999</v>
      </c>
      <c r="BQ33" s="327">
        <v>3.2321080000000002</v>
      </c>
      <c r="BR33" s="327">
        <v>3.2703739999999999</v>
      </c>
      <c r="BS33" s="327">
        <v>3.2375289999999999</v>
      </c>
      <c r="BT33" s="327">
        <v>3.3027799999999998</v>
      </c>
      <c r="BU33" s="327">
        <v>3.4797370000000001</v>
      </c>
      <c r="BV33" s="327">
        <v>3.7279119999999999</v>
      </c>
    </row>
    <row r="34" spans="1:74" ht="11.1" customHeight="1" x14ac:dyDescent="0.2">
      <c r="A34" s="52" t="s">
        <v>662</v>
      </c>
      <c r="B34" s="649" t="s">
        <v>1219</v>
      </c>
      <c r="C34" s="216">
        <v>19.649999999999999</v>
      </c>
      <c r="D34" s="216">
        <v>20.05</v>
      </c>
      <c r="E34" s="216">
        <v>20.61</v>
      </c>
      <c r="F34" s="216">
        <v>20.89</v>
      </c>
      <c r="G34" s="216">
        <v>19.98</v>
      </c>
      <c r="H34" s="216">
        <v>20.38</v>
      </c>
      <c r="I34" s="216">
        <v>20.57</v>
      </c>
      <c r="J34" s="216">
        <v>19.89</v>
      </c>
      <c r="K34" s="216">
        <v>18.64</v>
      </c>
      <c r="L34" s="216">
        <v>17.190000000000001</v>
      </c>
      <c r="M34" s="216">
        <v>14.64</v>
      </c>
      <c r="N34" s="216">
        <v>12.1</v>
      </c>
      <c r="O34" s="216">
        <v>12.28</v>
      </c>
      <c r="P34" s="216">
        <v>10.3</v>
      </c>
      <c r="Q34" s="216">
        <v>10.37</v>
      </c>
      <c r="R34" s="216">
        <v>11.83</v>
      </c>
      <c r="S34" s="216">
        <v>10.83</v>
      </c>
      <c r="T34" s="216">
        <v>12.2</v>
      </c>
      <c r="U34" s="216">
        <v>11.34</v>
      </c>
      <c r="V34" s="216">
        <v>11.25</v>
      </c>
      <c r="W34" s="216">
        <v>8.44</v>
      </c>
      <c r="X34" s="216">
        <v>7.74</v>
      </c>
      <c r="Y34" s="216">
        <v>7.77</v>
      </c>
      <c r="Z34" s="216">
        <v>7.81</v>
      </c>
      <c r="AA34" s="216">
        <v>7.08</v>
      </c>
      <c r="AB34" s="216">
        <v>5.77</v>
      </c>
      <c r="AC34" s="216">
        <v>5.63</v>
      </c>
      <c r="AD34" s="216">
        <v>7.53</v>
      </c>
      <c r="AE34" s="216">
        <v>9.07</v>
      </c>
      <c r="AF34" s="216">
        <v>8.93</v>
      </c>
      <c r="AG34" s="216">
        <v>11.72</v>
      </c>
      <c r="AH34" s="216">
        <v>8.5500000000000007</v>
      </c>
      <c r="AI34" s="216">
        <v>8.42</v>
      </c>
      <c r="AJ34" s="216">
        <v>8.75</v>
      </c>
      <c r="AK34" s="216">
        <v>9.0299999999999994</v>
      </c>
      <c r="AL34" s="216">
        <v>9.65</v>
      </c>
      <c r="AM34" s="216">
        <v>11.25</v>
      </c>
      <c r="AN34" s="216">
        <v>10.77</v>
      </c>
      <c r="AO34" s="216">
        <v>11.43</v>
      </c>
      <c r="AP34" s="216">
        <v>10.63</v>
      </c>
      <c r="AQ34" s="216">
        <v>10.69</v>
      </c>
      <c r="AR34" s="216">
        <v>10.48</v>
      </c>
      <c r="AS34" s="216">
        <v>9.99</v>
      </c>
      <c r="AT34" s="216">
        <v>10.029999999999999</v>
      </c>
      <c r="AU34" s="216">
        <v>10.06</v>
      </c>
      <c r="AV34" s="216">
        <v>10.61</v>
      </c>
      <c r="AW34" s="216">
        <v>10.28</v>
      </c>
      <c r="AX34" s="216">
        <v>13.58</v>
      </c>
      <c r="AY34" s="216">
        <v>13.07878</v>
      </c>
      <c r="AZ34" s="216">
        <v>12.54407</v>
      </c>
      <c r="BA34" s="216">
        <v>12.54941</v>
      </c>
      <c r="BB34" s="327">
        <v>13.21589</v>
      </c>
      <c r="BC34" s="327">
        <v>12.78257</v>
      </c>
      <c r="BD34" s="327">
        <v>12.98737</v>
      </c>
      <c r="BE34" s="327">
        <v>12.3568</v>
      </c>
      <c r="BF34" s="327">
        <v>11.83001</v>
      </c>
      <c r="BG34" s="327">
        <v>11.49715</v>
      </c>
      <c r="BH34" s="327">
        <v>11.35178</v>
      </c>
      <c r="BI34" s="327">
        <v>11.30485</v>
      </c>
      <c r="BJ34" s="327">
        <v>11.665190000000001</v>
      </c>
      <c r="BK34" s="327">
        <v>11.724880000000001</v>
      </c>
      <c r="BL34" s="327">
        <v>11.41925</v>
      </c>
      <c r="BM34" s="327">
        <v>11.77211</v>
      </c>
      <c r="BN34" s="327">
        <v>12.43282</v>
      </c>
      <c r="BO34" s="327">
        <v>12.027889999999999</v>
      </c>
      <c r="BP34" s="327">
        <v>12.489470000000001</v>
      </c>
      <c r="BQ34" s="327">
        <v>12.074730000000001</v>
      </c>
      <c r="BR34" s="327">
        <v>11.809419999999999</v>
      </c>
      <c r="BS34" s="327">
        <v>11.67151</v>
      </c>
      <c r="BT34" s="327">
        <v>11.63598</v>
      </c>
      <c r="BU34" s="327">
        <v>11.789619999999999</v>
      </c>
      <c r="BV34" s="327">
        <v>12.241910000000001</v>
      </c>
    </row>
    <row r="35" spans="1:74" ht="11.1" customHeight="1" x14ac:dyDescent="0.2">
      <c r="A35" s="52" t="s">
        <v>19</v>
      </c>
      <c r="B35" s="151" t="s">
        <v>532</v>
      </c>
      <c r="C35" s="216">
        <v>23.12</v>
      </c>
      <c r="D35" s="216">
        <v>23.97</v>
      </c>
      <c r="E35" s="216">
        <v>23.83</v>
      </c>
      <c r="F35" s="216">
        <v>22.82</v>
      </c>
      <c r="G35" s="216">
        <v>22.77</v>
      </c>
      <c r="H35" s="216">
        <v>22.72</v>
      </c>
      <c r="I35" s="216">
        <v>22.36</v>
      </c>
      <c r="J35" s="216">
        <v>21.94</v>
      </c>
      <c r="K35" s="216">
        <v>21.38</v>
      </c>
      <c r="L35" s="216">
        <v>20.09</v>
      </c>
      <c r="M35" s="216">
        <v>19.68</v>
      </c>
      <c r="N35" s="216">
        <v>16.5</v>
      </c>
      <c r="O35" s="216">
        <v>13.37</v>
      </c>
      <c r="P35" s="216">
        <v>16.46</v>
      </c>
      <c r="Q35" s="216">
        <v>15.6</v>
      </c>
      <c r="R35" s="216">
        <v>14.82</v>
      </c>
      <c r="S35" s="216">
        <v>15.34</v>
      </c>
      <c r="T35" s="216">
        <v>15.29</v>
      </c>
      <c r="U35" s="216">
        <v>14.37</v>
      </c>
      <c r="V35" s="216">
        <v>13.05</v>
      </c>
      <c r="W35" s="216">
        <v>12.02</v>
      </c>
      <c r="X35" s="216">
        <v>12.44</v>
      </c>
      <c r="Y35" s="216">
        <v>12.38</v>
      </c>
      <c r="Z35" s="216">
        <v>10.57</v>
      </c>
      <c r="AA35" s="216">
        <v>8.9</v>
      </c>
      <c r="AB35" s="216">
        <v>8.7799999999999994</v>
      </c>
      <c r="AC35" s="216">
        <v>9.4600000000000009</v>
      </c>
      <c r="AD35" s="216">
        <v>9.9700000000000006</v>
      </c>
      <c r="AE35" s="216">
        <v>10.76</v>
      </c>
      <c r="AF35" s="216">
        <v>12.22</v>
      </c>
      <c r="AG35" s="216">
        <v>12.08</v>
      </c>
      <c r="AH35" s="216">
        <v>11.41</v>
      </c>
      <c r="AI35" s="216">
        <v>11.29</v>
      </c>
      <c r="AJ35" s="216">
        <v>12.04</v>
      </c>
      <c r="AK35" s="216">
        <v>12.01</v>
      </c>
      <c r="AL35" s="216">
        <v>12.22</v>
      </c>
      <c r="AM35" s="216">
        <v>12.95</v>
      </c>
      <c r="AN35" s="216">
        <v>12.92</v>
      </c>
      <c r="AO35" s="216">
        <v>12.34</v>
      </c>
      <c r="AP35" s="216">
        <v>12.99</v>
      </c>
      <c r="AQ35" s="216">
        <v>12.21</v>
      </c>
      <c r="AR35" s="216">
        <v>11.48</v>
      </c>
      <c r="AS35" s="216">
        <v>11.79</v>
      </c>
      <c r="AT35" s="216">
        <v>12.95</v>
      </c>
      <c r="AU35" s="216">
        <v>14.51</v>
      </c>
      <c r="AV35" s="216">
        <v>14.12</v>
      </c>
      <c r="AW35" s="216">
        <v>14.86</v>
      </c>
      <c r="AX35" s="216">
        <v>14.59</v>
      </c>
      <c r="AY35" s="216">
        <v>16.07404</v>
      </c>
      <c r="AZ35" s="216">
        <v>15.303140000000001</v>
      </c>
      <c r="BA35" s="216">
        <v>15.58051</v>
      </c>
      <c r="BB35" s="327">
        <v>15.66423</v>
      </c>
      <c r="BC35" s="327">
        <v>15.346780000000001</v>
      </c>
      <c r="BD35" s="327">
        <v>15.416399999999999</v>
      </c>
      <c r="BE35" s="327">
        <v>15.324999999999999</v>
      </c>
      <c r="BF35" s="327">
        <v>15.05434</v>
      </c>
      <c r="BG35" s="327">
        <v>15.044750000000001</v>
      </c>
      <c r="BH35" s="327">
        <v>15.13156</v>
      </c>
      <c r="BI35" s="327">
        <v>15.434279999999999</v>
      </c>
      <c r="BJ35" s="327">
        <v>14.79058</v>
      </c>
      <c r="BK35" s="327">
        <v>14.647930000000001</v>
      </c>
      <c r="BL35" s="327">
        <v>14.766439999999999</v>
      </c>
      <c r="BM35" s="327">
        <v>15.099600000000001</v>
      </c>
      <c r="BN35" s="327">
        <v>14.91438</v>
      </c>
      <c r="BO35" s="327">
        <v>14.850759999999999</v>
      </c>
      <c r="BP35" s="327">
        <v>15.11721</v>
      </c>
      <c r="BQ35" s="327">
        <v>15.335710000000001</v>
      </c>
      <c r="BR35" s="327">
        <v>15.2813</v>
      </c>
      <c r="BS35" s="327">
        <v>15.3606</v>
      </c>
      <c r="BT35" s="327">
        <v>15.71442</v>
      </c>
      <c r="BU35" s="327">
        <v>16.08924</v>
      </c>
      <c r="BV35" s="327">
        <v>15.49516</v>
      </c>
    </row>
    <row r="36" spans="1:74" ht="11.1" customHeight="1" x14ac:dyDescent="0.2">
      <c r="A36" s="52"/>
      <c r="B36" s="55" t="s">
        <v>1242</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330"/>
      <c r="BC36" s="330"/>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6</v>
      </c>
      <c r="B37" s="152" t="s">
        <v>521</v>
      </c>
      <c r="C37" s="486">
        <v>6.98</v>
      </c>
      <c r="D37" s="486">
        <v>7.12</v>
      </c>
      <c r="E37" s="486">
        <v>6.99</v>
      </c>
      <c r="F37" s="486">
        <v>6.77</v>
      </c>
      <c r="G37" s="486">
        <v>6.83</v>
      </c>
      <c r="H37" s="486">
        <v>7.39</v>
      </c>
      <c r="I37" s="486">
        <v>7.62</v>
      </c>
      <c r="J37" s="486">
        <v>7.51</v>
      </c>
      <c r="K37" s="486">
        <v>7.37</v>
      </c>
      <c r="L37" s="486">
        <v>7.07</v>
      </c>
      <c r="M37" s="486">
        <v>6.75</v>
      </c>
      <c r="N37" s="486">
        <v>6.7</v>
      </c>
      <c r="O37" s="486">
        <v>6.67</v>
      </c>
      <c r="P37" s="486">
        <v>6.88</v>
      </c>
      <c r="Q37" s="486">
        <v>6.83</v>
      </c>
      <c r="R37" s="486">
        <v>6.61</v>
      </c>
      <c r="S37" s="486">
        <v>6.74</v>
      </c>
      <c r="T37" s="486">
        <v>7.11</v>
      </c>
      <c r="U37" s="486">
        <v>7.45</v>
      </c>
      <c r="V37" s="486">
        <v>7.35</v>
      </c>
      <c r="W37" s="486">
        <v>7.21</v>
      </c>
      <c r="X37" s="486">
        <v>6.88</v>
      </c>
      <c r="Y37" s="486">
        <v>6.61</v>
      </c>
      <c r="Z37" s="486">
        <v>6.45</v>
      </c>
      <c r="AA37" s="486">
        <v>6.44</v>
      </c>
      <c r="AB37" s="486">
        <v>6.42</v>
      </c>
      <c r="AC37" s="486">
        <v>6.46</v>
      </c>
      <c r="AD37" s="486">
        <v>6.44</v>
      </c>
      <c r="AE37" s="486">
        <v>6.57</v>
      </c>
      <c r="AF37" s="486">
        <v>7.03</v>
      </c>
      <c r="AG37" s="486">
        <v>7.23</v>
      </c>
      <c r="AH37" s="486">
        <v>7.23</v>
      </c>
      <c r="AI37" s="486">
        <v>7.14</v>
      </c>
      <c r="AJ37" s="486">
        <v>6.73</v>
      </c>
      <c r="AK37" s="486">
        <v>6.66</v>
      </c>
      <c r="AL37" s="486">
        <v>6.67</v>
      </c>
      <c r="AM37" s="486">
        <v>6.58</v>
      </c>
      <c r="AN37" s="486">
        <v>6.62</v>
      </c>
      <c r="AO37" s="486">
        <v>6.73</v>
      </c>
      <c r="AP37" s="486">
        <v>6.61</v>
      </c>
      <c r="AQ37" s="486">
        <v>6.81</v>
      </c>
      <c r="AR37" s="486">
        <v>7.22</v>
      </c>
      <c r="AS37" s="486">
        <v>7.35</v>
      </c>
      <c r="AT37" s="486">
        <v>7.25</v>
      </c>
      <c r="AU37" s="486">
        <v>7.22</v>
      </c>
      <c r="AV37" s="486">
        <v>6.95</v>
      </c>
      <c r="AW37" s="486">
        <v>6.79</v>
      </c>
      <c r="AX37" s="486">
        <v>6.63</v>
      </c>
      <c r="AY37" s="486">
        <v>6.97</v>
      </c>
      <c r="AZ37" s="486">
        <v>7.0067469999999998</v>
      </c>
      <c r="BA37" s="486">
        <v>7.0353979999999998</v>
      </c>
      <c r="BB37" s="487">
        <v>6.8794579999999996</v>
      </c>
      <c r="BC37" s="487">
        <v>7.0480619999999998</v>
      </c>
      <c r="BD37" s="487">
        <v>7.4690719999999997</v>
      </c>
      <c r="BE37" s="487">
        <v>7.6321909999999997</v>
      </c>
      <c r="BF37" s="487">
        <v>7.5274359999999998</v>
      </c>
      <c r="BG37" s="487">
        <v>7.5354510000000001</v>
      </c>
      <c r="BH37" s="487">
        <v>7.2539829999999998</v>
      </c>
      <c r="BI37" s="487">
        <v>7.0574890000000003</v>
      </c>
      <c r="BJ37" s="487">
        <v>6.851623</v>
      </c>
      <c r="BK37" s="487">
        <v>7.0537299999999998</v>
      </c>
      <c r="BL37" s="487">
        <v>7.0874139999999999</v>
      </c>
      <c r="BM37" s="487">
        <v>7.1671550000000002</v>
      </c>
      <c r="BN37" s="487">
        <v>6.9717339999999997</v>
      </c>
      <c r="BO37" s="487">
        <v>7.1423649999999999</v>
      </c>
      <c r="BP37" s="487">
        <v>7.5820639999999999</v>
      </c>
      <c r="BQ37" s="487">
        <v>7.751309</v>
      </c>
      <c r="BR37" s="487">
        <v>7.6488750000000003</v>
      </c>
      <c r="BS37" s="487">
        <v>7.6188700000000003</v>
      </c>
      <c r="BT37" s="487">
        <v>7.3554760000000003</v>
      </c>
      <c r="BU37" s="487">
        <v>7.1618069999999996</v>
      </c>
      <c r="BV37" s="487">
        <v>6.9356099999999996</v>
      </c>
    </row>
    <row r="38" spans="1:74" ht="11.1" customHeight="1" x14ac:dyDescent="0.2">
      <c r="A38" s="56" t="s">
        <v>7</v>
      </c>
      <c r="B38" s="152" t="s">
        <v>522</v>
      </c>
      <c r="C38" s="486">
        <v>10.35</v>
      </c>
      <c r="D38" s="486">
        <v>10.68</v>
      </c>
      <c r="E38" s="486">
        <v>10.65</v>
      </c>
      <c r="F38" s="486">
        <v>10.46</v>
      </c>
      <c r="G38" s="486">
        <v>10.54</v>
      </c>
      <c r="H38" s="486">
        <v>10.96</v>
      </c>
      <c r="I38" s="486">
        <v>11.17</v>
      </c>
      <c r="J38" s="486">
        <v>11.05</v>
      </c>
      <c r="K38" s="486">
        <v>11.16</v>
      </c>
      <c r="L38" s="486">
        <v>10.83</v>
      </c>
      <c r="M38" s="486">
        <v>10.52</v>
      </c>
      <c r="N38" s="486">
        <v>10.36</v>
      </c>
      <c r="O38" s="486">
        <v>10.31</v>
      </c>
      <c r="P38" s="486">
        <v>10.62</v>
      </c>
      <c r="Q38" s="486">
        <v>10.63</v>
      </c>
      <c r="R38" s="486">
        <v>10.37</v>
      </c>
      <c r="S38" s="486">
        <v>10.47</v>
      </c>
      <c r="T38" s="486">
        <v>10.89</v>
      </c>
      <c r="U38" s="486">
        <v>11.07</v>
      </c>
      <c r="V38" s="486">
        <v>10.94</v>
      </c>
      <c r="W38" s="486">
        <v>10.98</v>
      </c>
      <c r="X38" s="486">
        <v>10.73</v>
      </c>
      <c r="Y38" s="486">
        <v>10.3</v>
      </c>
      <c r="Z38" s="486">
        <v>10.130000000000001</v>
      </c>
      <c r="AA38" s="486">
        <v>10.08</v>
      </c>
      <c r="AB38" s="486">
        <v>10.25</v>
      </c>
      <c r="AC38" s="486">
        <v>10.23</v>
      </c>
      <c r="AD38" s="486">
        <v>10.19</v>
      </c>
      <c r="AE38" s="486">
        <v>10.31</v>
      </c>
      <c r="AF38" s="486">
        <v>10.66</v>
      </c>
      <c r="AG38" s="486">
        <v>10.68</v>
      </c>
      <c r="AH38" s="486">
        <v>10.76</v>
      </c>
      <c r="AI38" s="486">
        <v>10.77</v>
      </c>
      <c r="AJ38" s="486">
        <v>10.55</v>
      </c>
      <c r="AK38" s="486">
        <v>10.32</v>
      </c>
      <c r="AL38" s="486">
        <v>10.17</v>
      </c>
      <c r="AM38" s="486">
        <v>10.23</v>
      </c>
      <c r="AN38" s="486">
        <v>10.48</v>
      </c>
      <c r="AO38" s="486">
        <v>10.47</v>
      </c>
      <c r="AP38" s="486">
        <v>10.4</v>
      </c>
      <c r="AQ38" s="486">
        <v>10.58</v>
      </c>
      <c r="AR38" s="486">
        <v>11</v>
      </c>
      <c r="AS38" s="486">
        <v>10.99</v>
      </c>
      <c r="AT38" s="486">
        <v>11.04</v>
      </c>
      <c r="AU38" s="486">
        <v>11.07</v>
      </c>
      <c r="AV38" s="486">
        <v>10.82</v>
      </c>
      <c r="AW38" s="486">
        <v>10.53</v>
      </c>
      <c r="AX38" s="486">
        <v>10.32</v>
      </c>
      <c r="AY38" s="486">
        <v>10.47</v>
      </c>
      <c r="AZ38" s="486">
        <v>10.72204</v>
      </c>
      <c r="BA38" s="486">
        <v>10.70837</v>
      </c>
      <c r="BB38" s="487">
        <v>10.62636</v>
      </c>
      <c r="BC38" s="487">
        <v>10.79688</v>
      </c>
      <c r="BD38" s="487">
        <v>11.243600000000001</v>
      </c>
      <c r="BE38" s="487">
        <v>11.301349999999999</v>
      </c>
      <c r="BF38" s="487">
        <v>11.34634</v>
      </c>
      <c r="BG38" s="487">
        <v>11.40391</v>
      </c>
      <c r="BH38" s="487">
        <v>11.165290000000001</v>
      </c>
      <c r="BI38" s="487">
        <v>10.883889999999999</v>
      </c>
      <c r="BJ38" s="487">
        <v>10.669370000000001</v>
      </c>
      <c r="BK38" s="487">
        <v>10.77399</v>
      </c>
      <c r="BL38" s="487">
        <v>10.939</v>
      </c>
      <c r="BM38" s="487">
        <v>10.878679999999999</v>
      </c>
      <c r="BN38" s="487">
        <v>10.75741</v>
      </c>
      <c r="BO38" s="487">
        <v>10.898529999999999</v>
      </c>
      <c r="BP38" s="487">
        <v>11.30397</v>
      </c>
      <c r="BQ38" s="487">
        <v>11.32227</v>
      </c>
      <c r="BR38" s="487">
        <v>11.342879999999999</v>
      </c>
      <c r="BS38" s="487">
        <v>11.39259</v>
      </c>
      <c r="BT38" s="487">
        <v>11.173400000000001</v>
      </c>
      <c r="BU38" s="487">
        <v>10.91534</v>
      </c>
      <c r="BV38" s="487">
        <v>10.735010000000001</v>
      </c>
    </row>
    <row r="39" spans="1:74" ht="11.1" customHeight="1" x14ac:dyDescent="0.2">
      <c r="A39" s="56" t="s">
        <v>665</v>
      </c>
      <c r="B39" s="264" t="s">
        <v>523</v>
      </c>
      <c r="C39" s="488">
        <v>11.65</v>
      </c>
      <c r="D39" s="488">
        <v>11.94</v>
      </c>
      <c r="E39" s="488">
        <v>12.25</v>
      </c>
      <c r="F39" s="488">
        <v>12.31</v>
      </c>
      <c r="G39" s="488">
        <v>12.85</v>
      </c>
      <c r="H39" s="488">
        <v>12.99</v>
      </c>
      <c r="I39" s="488">
        <v>13.09</v>
      </c>
      <c r="J39" s="488">
        <v>13.04</v>
      </c>
      <c r="K39" s="488">
        <v>12.95</v>
      </c>
      <c r="L39" s="488">
        <v>12.6</v>
      </c>
      <c r="M39" s="488">
        <v>12.48</v>
      </c>
      <c r="N39" s="488">
        <v>12.17</v>
      </c>
      <c r="O39" s="488">
        <v>12.1</v>
      </c>
      <c r="P39" s="488">
        <v>12.29</v>
      </c>
      <c r="Q39" s="488">
        <v>12.33</v>
      </c>
      <c r="R39" s="488">
        <v>12.62</v>
      </c>
      <c r="S39" s="488">
        <v>12.93</v>
      </c>
      <c r="T39" s="488">
        <v>12.92</v>
      </c>
      <c r="U39" s="488">
        <v>12.94</v>
      </c>
      <c r="V39" s="488">
        <v>12.91</v>
      </c>
      <c r="W39" s="488">
        <v>13.03</v>
      </c>
      <c r="X39" s="488">
        <v>12.72</v>
      </c>
      <c r="Y39" s="488">
        <v>12.71</v>
      </c>
      <c r="Z39" s="488">
        <v>12.32</v>
      </c>
      <c r="AA39" s="488">
        <v>11.99</v>
      </c>
      <c r="AB39" s="488">
        <v>12.14</v>
      </c>
      <c r="AC39" s="488">
        <v>12.56</v>
      </c>
      <c r="AD39" s="488">
        <v>12.43</v>
      </c>
      <c r="AE39" s="488">
        <v>12.79</v>
      </c>
      <c r="AF39" s="488">
        <v>12.73</v>
      </c>
      <c r="AG39" s="488">
        <v>12.68</v>
      </c>
      <c r="AH39" s="488">
        <v>12.88</v>
      </c>
      <c r="AI39" s="488">
        <v>12.87</v>
      </c>
      <c r="AJ39" s="488">
        <v>12.46</v>
      </c>
      <c r="AK39" s="488">
        <v>12.75</v>
      </c>
      <c r="AL39" s="488">
        <v>12.23</v>
      </c>
      <c r="AM39" s="488">
        <v>12.21</v>
      </c>
      <c r="AN39" s="488">
        <v>12.78</v>
      </c>
      <c r="AO39" s="488">
        <v>12.89</v>
      </c>
      <c r="AP39" s="488">
        <v>12.69</v>
      </c>
      <c r="AQ39" s="488">
        <v>13.01</v>
      </c>
      <c r="AR39" s="488">
        <v>13.21</v>
      </c>
      <c r="AS39" s="488">
        <v>13.11</v>
      </c>
      <c r="AT39" s="488">
        <v>13.19</v>
      </c>
      <c r="AU39" s="488">
        <v>13.3</v>
      </c>
      <c r="AV39" s="488">
        <v>12.84</v>
      </c>
      <c r="AW39" s="488">
        <v>12.97</v>
      </c>
      <c r="AX39" s="488">
        <v>12.5</v>
      </c>
      <c r="AY39" s="488">
        <v>12.23</v>
      </c>
      <c r="AZ39" s="488">
        <v>12.921390000000001</v>
      </c>
      <c r="BA39" s="488">
        <v>13.230219999999999</v>
      </c>
      <c r="BB39" s="489">
        <v>13.08846</v>
      </c>
      <c r="BC39" s="489">
        <v>13.31915</v>
      </c>
      <c r="BD39" s="489">
        <v>13.491289999999999</v>
      </c>
      <c r="BE39" s="489">
        <v>13.45717</v>
      </c>
      <c r="BF39" s="489">
        <v>13.469250000000001</v>
      </c>
      <c r="BG39" s="489">
        <v>13.63776</v>
      </c>
      <c r="BH39" s="489">
        <v>13.167289999999999</v>
      </c>
      <c r="BI39" s="489">
        <v>13.414070000000001</v>
      </c>
      <c r="BJ39" s="489">
        <v>12.971159999999999</v>
      </c>
      <c r="BK39" s="489">
        <v>12.802949999999999</v>
      </c>
      <c r="BL39" s="489">
        <v>13.37548</v>
      </c>
      <c r="BM39" s="489">
        <v>13.661379999999999</v>
      </c>
      <c r="BN39" s="489">
        <v>13.637370000000001</v>
      </c>
      <c r="BO39" s="489">
        <v>13.81457</v>
      </c>
      <c r="BP39" s="489">
        <v>13.965669999999999</v>
      </c>
      <c r="BQ39" s="489">
        <v>13.889010000000001</v>
      </c>
      <c r="BR39" s="489">
        <v>13.87115</v>
      </c>
      <c r="BS39" s="489">
        <v>14.01759</v>
      </c>
      <c r="BT39" s="489">
        <v>13.42159</v>
      </c>
      <c r="BU39" s="489">
        <v>13.74888</v>
      </c>
      <c r="BV39" s="489">
        <v>13.28171</v>
      </c>
    </row>
    <row r="40" spans="1:74" s="263" customFormat="1" ht="9.6" customHeight="1" x14ac:dyDescent="0.2">
      <c r="A40" s="56"/>
      <c r="B40" s="809"/>
      <c r="C40" s="810"/>
      <c r="D40" s="810"/>
      <c r="E40" s="810"/>
      <c r="F40" s="810"/>
      <c r="G40" s="810"/>
      <c r="H40" s="810"/>
      <c r="I40" s="810"/>
      <c r="J40" s="810"/>
      <c r="K40" s="810"/>
      <c r="L40" s="810"/>
      <c r="M40" s="810"/>
      <c r="N40" s="810"/>
      <c r="O40" s="810"/>
      <c r="P40" s="810"/>
      <c r="Q40" s="810"/>
      <c r="R40" s="810"/>
      <c r="S40" s="810"/>
      <c r="T40" s="810"/>
      <c r="U40" s="810"/>
      <c r="V40" s="810"/>
      <c r="W40" s="810"/>
      <c r="X40" s="810"/>
      <c r="Y40" s="810"/>
      <c r="Z40" s="810"/>
      <c r="AA40" s="810"/>
      <c r="AB40" s="810"/>
      <c r="AC40" s="810"/>
      <c r="AD40" s="810"/>
      <c r="AE40" s="810"/>
      <c r="AF40" s="810"/>
      <c r="AG40" s="810"/>
      <c r="AH40" s="810"/>
      <c r="AI40" s="810"/>
      <c r="AJ40" s="810"/>
      <c r="AK40" s="810"/>
      <c r="AL40" s="810"/>
      <c r="AM40" s="308"/>
      <c r="AY40" s="414"/>
      <c r="AZ40" s="414"/>
      <c r="BA40" s="414"/>
      <c r="BB40" s="414"/>
      <c r="BC40" s="414"/>
      <c r="BD40" s="654"/>
      <c r="BE40" s="654"/>
      <c r="BF40" s="654"/>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800" t="s">
        <v>1016</v>
      </c>
      <c r="C41" s="797"/>
      <c r="D41" s="797"/>
      <c r="E41" s="797"/>
      <c r="F41" s="797"/>
      <c r="G41" s="797"/>
      <c r="H41" s="797"/>
      <c r="I41" s="797"/>
      <c r="J41" s="797"/>
      <c r="K41" s="797"/>
      <c r="L41" s="797"/>
      <c r="M41" s="797"/>
      <c r="N41" s="797"/>
      <c r="O41" s="797"/>
      <c r="P41" s="797"/>
      <c r="Q41" s="797"/>
      <c r="AY41" s="501"/>
      <c r="AZ41" s="501"/>
      <c r="BA41" s="501"/>
      <c r="BB41" s="501"/>
      <c r="BC41" s="501"/>
      <c r="BD41" s="655"/>
      <c r="BE41" s="655"/>
      <c r="BF41" s="655"/>
      <c r="BG41" s="501"/>
      <c r="BH41" s="501"/>
      <c r="BI41" s="501"/>
      <c r="BJ41" s="501"/>
      <c r="BK41" s="483"/>
    </row>
    <row r="42" spans="1:74" s="263" customFormat="1" ht="12" customHeight="1" x14ac:dyDescent="0.2">
      <c r="A42" s="56"/>
      <c r="B42" s="802" t="s">
        <v>138</v>
      </c>
      <c r="C42" s="797"/>
      <c r="D42" s="797"/>
      <c r="E42" s="797"/>
      <c r="F42" s="797"/>
      <c r="G42" s="797"/>
      <c r="H42" s="797"/>
      <c r="I42" s="797"/>
      <c r="J42" s="797"/>
      <c r="K42" s="797"/>
      <c r="L42" s="797"/>
      <c r="M42" s="797"/>
      <c r="N42" s="797"/>
      <c r="O42" s="797"/>
      <c r="P42" s="797"/>
      <c r="Q42" s="797"/>
      <c r="AY42" s="501"/>
      <c r="AZ42" s="501"/>
      <c r="BA42" s="501"/>
      <c r="BB42" s="501"/>
      <c r="BC42" s="501"/>
      <c r="BD42" s="655"/>
      <c r="BE42" s="655"/>
      <c r="BF42" s="655"/>
      <c r="BG42" s="769"/>
      <c r="BH42" s="501"/>
      <c r="BI42" s="501"/>
      <c r="BJ42" s="501"/>
      <c r="BK42" s="483"/>
    </row>
    <row r="43" spans="1:74" s="435" customFormat="1" ht="12" customHeight="1" x14ac:dyDescent="0.2">
      <c r="A43" s="434"/>
      <c r="B43" s="808" t="s">
        <v>1047</v>
      </c>
      <c r="C43" s="787"/>
      <c r="D43" s="787"/>
      <c r="E43" s="787"/>
      <c r="F43" s="787"/>
      <c r="G43" s="787"/>
      <c r="H43" s="787"/>
      <c r="I43" s="787"/>
      <c r="J43" s="787"/>
      <c r="K43" s="787"/>
      <c r="L43" s="787"/>
      <c r="M43" s="787"/>
      <c r="N43" s="787"/>
      <c r="O43" s="787"/>
      <c r="P43" s="787"/>
      <c r="Q43" s="783"/>
      <c r="AY43" s="502"/>
      <c r="AZ43" s="502"/>
      <c r="BA43" s="502"/>
      <c r="BB43" s="502"/>
      <c r="BC43" s="502"/>
      <c r="BD43" s="656"/>
      <c r="BE43" s="656"/>
      <c r="BF43" s="656"/>
      <c r="BG43" s="502"/>
      <c r="BH43" s="502"/>
      <c r="BI43" s="502"/>
      <c r="BJ43" s="502"/>
    </row>
    <row r="44" spans="1:74" s="435" customFormat="1" ht="12" customHeight="1" x14ac:dyDescent="0.2">
      <c r="A44" s="434"/>
      <c r="B44" s="808" t="s">
        <v>1048</v>
      </c>
      <c r="C44" s="787"/>
      <c r="D44" s="787"/>
      <c r="E44" s="787"/>
      <c r="F44" s="787"/>
      <c r="G44" s="787"/>
      <c r="H44" s="787"/>
      <c r="I44" s="787"/>
      <c r="J44" s="787"/>
      <c r="K44" s="787"/>
      <c r="L44" s="787"/>
      <c r="M44" s="787"/>
      <c r="N44" s="787"/>
      <c r="O44" s="787"/>
      <c r="P44" s="787"/>
      <c r="Q44" s="783"/>
      <c r="AY44" s="502"/>
      <c r="AZ44" s="502"/>
      <c r="BA44" s="502"/>
      <c r="BB44" s="502"/>
      <c r="BC44" s="502"/>
      <c r="BD44" s="656"/>
      <c r="BE44" s="656"/>
      <c r="BF44" s="656"/>
      <c r="BG44" s="502"/>
      <c r="BH44" s="502"/>
      <c r="BI44" s="502"/>
      <c r="BJ44" s="502"/>
    </row>
    <row r="45" spans="1:74" s="435" customFormat="1" ht="12" customHeight="1" x14ac:dyDescent="0.2">
      <c r="A45" s="434"/>
      <c r="B45" s="807" t="s">
        <v>1220</v>
      </c>
      <c r="C45" s="787"/>
      <c r="D45" s="787"/>
      <c r="E45" s="787"/>
      <c r="F45" s="787"/>
      <c r="G45" s="787"/>
      <c r="H45" s="787"/>
      <c r="I45" s="787"/>
      <c r="J45" s="787"/>
      <c r="K45" s="787"/>
      <c r="L45" s="787"/>
      <c r="M45" s="787"/>
      <c r="N45" s="787"/>
      <c r="O45" s="787"/>
      <c r="P45" s="787"/>
      <c r="Q45" s="783"/>
      <c r="AY45" s="502"/>
      <c r="AZ45" s="502"/>
      <c r="BA45" s="502"/>
      <c r="BB45" s="502"/>
      <c r="BC45" s="502"/>
      <c r="BD45" s="656"/>
      <c r="BE45" s="656"/>
      <c r="BF45" s="656"/>
      <c r="BG45" s="502"/>
      <c r="BH45" s="502"/>
      <c r="BI45" s="502"/>
      <c r="BJ45" s="502"/>
    </row>
    <row r="46" spans="1:74" s="435" customFormat="1" ht="12" customHeight="1" x14ac:dyDescent="0.2">
      <c r="A46" s="434"/>
      <c r="B46" s="786" t="s">
        <v>1041</v>
      </c>
      <c r="C46" s="787"/>
      <c r="D46" s="787"/>
      <c r="E46" s="787"/>
      <c r="F46" s="787"/>
      <c r="G46" s="787"/>
      <c r="H46" s="787"/>
      <c r="I46" s="787"/>
      <c r="J46" s="787"/>
      <c r="K46" s="787"/>
      <c r="L46" s="787"/>
      <c r="M46" s="787"/>
      <c r="N46" s="787"/>
      <c r="O46" s="787"/>
      <c r="P46" s="787"/>
      <c r="Q46" s="783"/>
      <c r="AY46" s="502"/>
      <c r="AZ46" s="502"/>
      <c r="BA46" s="502"/>
      <c r="BB46" s="502"/>
      <c r="BC46" s="502"/>
      <c r="BD46" s="656"/>
      <c r="BE46" s="656"/>
      <c r="BF46" s="656"/>
      <c r="BG46" s="502"/>
      <c r="BH46" s="502"/>
      <c r="BI46" s="502"/>
      <c r="BJ46" s="502"/>
    </row>
    <row r="47" spans="1:74" s="435" customFormat="1" ht="12" customHeight="1" x14ac:dyDescent="0.2">
      <c r="A47" s="434"/>
      <c r="B47" s="781" t="s">
        <v>1049</v>
      </c>
      <c r="C47" s="782"/>
      <c r="D47" s="782"/>
      <c r="E47" s="782"/>
      <c r="F47" s="782"/>
      <c r="G47" s="782"/>
      <c r="H47" s="782"/>
      <c r="I47" s="782"/>
      <c r="J47" s="782"/>
      <c r="K47" s="782"/>
      <c r="L47" s="782"/>
      <c r="M47" s="782"/>
      <c r="N47" s="782"/>
      <c r="O47" s="782"/>
      <c r="P47" s="782"/>
      <c r="Q47" s="782"/>
      <c r="AY47" s="502"/>
      <c r="AZ47" s="502"/>
      <c r="BA47" s="502"/>
      <c r="BB47" s="502"/>
      <c r="BC47" s="502"/>
      <c r="BD47" s="656"/>
      <c r="BE47" s="656"/>
      <c r="BF47" s="656"/>
      <c r="BG47" s="502"/>
      <c r="BH47" s="502"/>
      <c r="BI47" s="502"/>
      <c r="BJ47" s="502"/>
    </row>
    <row r="48" spans="1:74" s="435" customFormat="1" ht="12" customHeight="1" x14ac:dyDescent="0.2">
      <c r="A48" s="434"/>
      <c r="B48" s="786" t="s">
        <v>1050</v>
      </c>
      <c r="C48" s="787"/>
      <c r="D48" s="787"/>
      <c r="E48" s="787"/>
      <c r="F48" s="787"/>
      <c r="G48" s="787"/>
      <c r="H48" s="787"/>
      <c r="I48" s="787"/>
      <c r="J48" s="787"/>
      <c r="K48" s="787"/>
      <c r="L48" s="787"/>
      <c r="M48" s="787"/>
      <c r="N48" s="787"/>
      <c r="O48" s="787"/>
      <c r="P48" s="787"/>
      <c r="Q48" s="783"/>
      <c r="AY48" s="502"/>
      <c r="AZ48" s="502"/>
      <c r="BA48" s="502"/>
      <c r="BB48" s="502"/>
      <c r="BC48" s="502"/>
      <c r="BD48" s="656"/>
      <c r="BE48" s="656"/>
      <c r="BF48" s="656"/>
      <c r="BG48" s="502"/>
      <c r="BH48" s="502"/>
      <c r="BI48" s="502"/>
      <c r="BJ48" s="502"/>
    </row>
    <row r="49" spans="1:74" s="435" customFormat="1" ht="12" customHeight="1" x14ac:dyDescent="0.2">
      <c r="A49" s="434"/>
      <c r="B49" s="804" t="s">
        <v>1051</v>
      </c>
      <c r="C49" s="783"/>
      <c r="D49" s="783"/>
      <c r="E49" s="783"/>
      <c r="F49" s="783"/>
      <c r="G49" s="783"/>
      <c r="H49" s="783"/>
      <c r="I49" s="783"/>
      <c r="J49" s="783"/>
      <c r="K49" s="783"/>
      <c r="L49" s="783"/>
      <c r="M49" s="783"/>
      <c r="N49" s="783"/>
      <c r="O49" s="783"/>
      <c r="P49" s="783"/>
      <c r="Q49" s="783"/>
      <c r="AY49" s="502"/>
      <c r="AZ49" s="502"/>
      <c r="BA49" s="502"/>
      <c r="BB49" s="502"/>
      <c r="BC49" s="502"/>
      <c r="BD49" s="656"/>
      <c r="BE49" s="656"/>
      <c r="BF49" s="656"/>
      <c r="BG49" s="502"/>
      <c r="BH49" s="502"/>
      <c r="BI49" s="502"/>
      <c r="BJ49" s="502"/>
    </row>
    <row r="50" spans="1:74" s="435" customFormat="1" ht="12" customHeight="1" x14ac:dyDescent="0.2">
      <c r="A50" s="434"/>
      <c r="B50" s="806" t="s">
        <v>872</v>
      </c>
      <c r="C50" s="783"/>
      <c r="D50" s="783"/>
      <c r="E50" s="783"/>
      <c r="F50" s="783"/>
      <c r="G50" s="783"/>
      <c r="H50" s="783"/>
      <c r="I50" s="783"/>
      <c r="J50" s="783"/>
      <c r="K50" s="783"/>
      <c r="L50" s="783"/>
      <c r="M50" s="783"/>
      <c r="N50" s="783"/>
      <c r="O50" s="783"/>
      <c r="P50" s="783"/>
      <c r="Q50" s="783"/>
      <c r="AY50" s="502"/>
      <c r="AZ50" s="502"/>
      <c r="BA50" s="502"/>
      <c r="BB50" s="502"/>
      <c r="BC50" s="502"/>
      <c r="BD50" s="656"/>
      <c r="BE50" s="656"/>
      <c r="BF50" s="656"/>
      <c r="BG50" s="502"/>
      <c r="BH50" s="502"/>
      <c r="BI50" s="502"/>
      <c r="BJ50" s="502"/>
    </row>
    <row r="51" spans="1:74" s="435" customFormat="1" ht="12" customHeight="1" x14ac:dyDescent="0.2">
      <c r="A51" s="434"/>
      <c r="B51" s="781" t="s">
        <v>1045</v>
      </c>
      <c r="C51" s="782"/>
      <c r="D51" s="782"/>
      <c r="E51" s="782"/>
      <c r="F51" s="782"/>
      <c r="G51" s="782"/>
      <c r="H51" s="782"/>
      <c r="I51" s="782"/>
      <c r="J51" s="782"/>
      <c r="K51" s="782"/>
      <c r="L51" s="782"/>
      <c r="M51" s="782"/>
      <c r="N51" s="782"/>
      <c r="O51" s="782"/>
      <c r="P51" s="782"/>
      <c r="Q51" s="783"/>
      <c r="AY51" s="502"/>
      <c r="AZ51" s="502"/>
      <c r="BA51" s="502"/>
      <c r="BB51" s="502"/>
      <c r="BC51" s="502"/>
      <c r="BD51" s="656"/>
      <c r="BE51" s="656"/>
      <c r="BF51" s="656"/>
      <c r="BG51" s="502"/>
      <c r="BH51" s="502"/>
      <c r="BI51" s="502"/>
      <c r="BJ51" s="502"/>
    </row>
    <row r="52" spans="1:74" s="437" customFormat="1" ht="12" customHeight="1" x14ac:dyDescent="0.2">
      <c r="A52" s="436"/>
      <c r="B52" s="803" t="s">
        <v>1147</v>
      </c>
      <c r="C52" s="783"/>
      <c r="D52" s="783"/>
      <c r="E52" s="783"/>
      <c r="F52" s="783"/>
      <c r="G52" s="783"/>
      <c r="H52" s="783"/>
      <c r="I52" s="783"/>
      <c r="J52" s="783"/>
      <c r="K52" s="783"/>
      <c r="L52" s="783"/>
      <c r="M52" s="783"/>
      <c r="N52" s="783"/>
      <c r="O52" s="783"/>
      <c r="P52" s="783"/>
      <c r="Q52" s="783"/>
      <c r="AY52" s="503"/>
      <c r="AZ52" s="503"/>
      <c r="BA52" s="503"/>
      <c r="BB52" s="503"/>
      <c r="BC52" s="503"/>
      <c r="BD52" s="657"/>
      <c r="BE52" s="657"/>
      <c r="BF52" s="657"/>
      <c r="BG52" s="503"/>
      <c r="BH52" s="503"/>
      <c r="BI52" s="503"/>
      <c r="BJ52" s="503"/>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O5" activePane="bottomRight" state="frozen"/>
      <selection activeCell="BF63" sqref="BF63"/>
      <selection pane="topRight" activeCell="BF63" sqref="BF63"/>
      <selection pane="bottomLeft" activeCell="BF63" sqref="BF63"/>
      <selection pane="bottomRight" activeCell="BE29" sqref="BE29"/>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x14ac:dyDescent="0.2">
      <c r="A1" s="789" t="s">
        <v>995</v>
      </c>
      <c r="B1" s="813" t="s">
        <v>1119</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row>
    <row r="2" spans="1:74" ht="12.75" x14ac:dyDescent="0.2">
      <c r="A2" s="790"/>
      <c r="B2" s="541" t="str">
        <f>"U.S. Energy Information Administration  |  Short-Term Energy Outlook  - "&amp;Dates!D1</f>
        <v>U.S. Energy Information Administration  |  Short-Term Energy Outlook  - April 2018</v>
      </c>
      <c r="C2" s="544"/>
      <c r="D2" s="544"/>
      <c r="E2" s="544"/>
      <c r="F2" s="544"/>
      <c r="G2" s="544"/>
      <c r="H2" s="544"/>
      <c r="I2" s="544"/>
      <c r="J2" s="544"/>
      <c r="K2" s="544"/>
      <c r="L2" s="544"/>
      <c r="M2" s="544"/>
      <c r="N2" s="544"/>
      <c r="O2" s="544"/>
      <c r="P2" s="544"/>
      <c r="Q2" s="544"/>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5" s="254" t="s">
        <v>1005</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252"/>
      <c r="BE5" s="252"/>
      <c r="BF5" s="252"/>
      <c r="BG5" s="252"/>
      <c r="BH5" s="252"/>
      <c r="BI5" s="252"/>
      <c r="BJ5" s="409"/>
      <c r="BK5" s="409"/>
      <c r="BL5" s="409"/>
      <c r="BM5" s="409"/>
      <c r="BN5" s="409"/>
      <c r="BO5" s="409"/>
      <c r="BP5" s="409"/>
      <c r="BQ5" s="409"/>
      <c r="BR5" s="409"/>
      <c r="BS5" s="409"/>
      <c r="BT5" s="409"/>
      <c r="BU5" s="409"/>
      <c r="BV5" s="409"/>
    </row>
    <row r="6" spans="1:74" ht="11.1" customHeight="1" x14ac:dyDescent="0.2">
      <c r="A6" s="162" t="s">
        <v>311</v>
      </c>
      <c r="B6" s="173" t="s">
        <v>260</v>
      </c>
      <c r="C6" s="252">
        <v>24.841303441000001</v>
      </c>
      <c r="D6" s="252">
        <v>25.070043455</v>
      </c>
      <c r="E6" s="252">
        <v>25.297471827999999</v>
      </c>
      <c r="F6" s="252">
        <v>25.647101312</v>
      </c>
      <c r="G6" s="252">
        <v>25.219883861</v>
      </c>
      <c r="H6" s="252">
        <v>25.654060311999999</v>
      </c>
      <c r="I6" s="252">
        <v>25.885109699000001</v>
      </c>
      <c r="J6" s="252">
        <v>25.638523344999999</v>
      </c>
      <c r="K6" s="252">
        <v>25.957388311999999</v>
      </c>
      <c r="L6" s="252">
        <v>26.522936087000001</v>
      </c>
      <c r="M6" s="252">
        <v>26.706144645999998</v>
      </c>
      <c r="N6" s="252">
        <v>27.086405538000001</v>
      </c>
      <c r="O6" s="252">
        <v>26.634218132000001</v>
      </c>
      <c r="P6" s="252">
        <v>26.867551888000001</v>
      </c>
      <c r="Q6" s="252">
        <v>26.843166165</v>
      </c>
      <c r="R6" s="252">
        <v>26.780732745000002</v>
      </c>
      <c r="S6" s="252">
        <v>26.362040036</v>
      </c>
      <c r="T6" s="252">
        <v>26.432708412</v>
      </c>
      <c r="U6" s="252">
        <v>27.045798423000001</v>
      </c>
      <c r="V6" s="252">
        <v>27.075823164999999</v>
      </c>
      <c r="W6" s="252">
        <v>26.586343412000002</v>
      </c>
      <c r="X6" s="252">
        <v>26.895645036000001</v>
      </c>
      <c r="Y6" s="252">
        <v>27.257237411999998</v>
      </c>
      <c r="Z6" s="252">
        <v>27.268971777000001</v>
      </c>
      <c r="AA6" s="252">
        <v>27.175027002</v>
      </c>
      <c r="AB6" s="252">
        <v>26.908604970999999</v>
      </c>
      <c r="AC6" s="252">
        <v>26.974170740999998</v>
      </c>
      <c r="AD6" s="252">
        <v>26.377702195000001</v>
      </c>
      <c r="AE6" s="252">
        <v>25.809930619999999</v>
      </c>
      <c r="AF6" s="252">
        <v>25.706990574999999</v>
      </c>
      <c r="AG6" s="252">
        <v>26.753116775999999</v>
      </c>
      <c r="AH6" s="252">
        <v>26.386361194999999</v>
      </c>
      <c r="AI6" s="252">
        <v>25.782504756000002</v>
      </c>
      <c r="AJ6" s="252">
        <v>26.597436221999999</v>
      </c>
      <c r="AK6" s="252">
        <v>27.320873208999998</v>
      </c>
      <c r="AL6" s="252">
        <v>26.662429238000001</v>
      </c>
      <c r="AM6" s="252">
        <v>26.780273737000002</v>
      </c>
      <c r="AN6" s="252">
        <v>27.300223719000002</v>
      </c>
      <c r="AO6" s="252">
        <v>27.283611575999998</v>
      </c>
      <c r="AP6" s="252">
        <v>26.702128908999999</v>
      </c>
      <c r="AQ6" s="252">
        <v>26.862888576</v>
      </c>
      <c r="AR6" s="252">
        <v>27.164071242999999</v>
      </c>
      <c r="AS6" s="252">
        <v>27.266533286000001</v>
      </c>
      <c r="AT6" s="252">
        <v>27.195092834</v>
      </c>
      <c r="AU6" s="252">
        <v>26.807779909000001</v>
      </c>
      <c r="AV6" s="252">
        <v>27.804768028000002</v>
      </c>
      <c r="AW6" s="252">
        <v>28.675974576000002</v>
      </c>
      <c r="AX6" s="252">
        <v>27.738695512</v>
      </c>
      <c r="AY6" s="252">
        <v>28.115577902999998</v>
      </c>
      <c r="AZ6" s="252">
        <v>28.247567019000002</v>
      </c>
      <c r="BA6" s="252">
        <v>28.804135407</v>
      </c>
      <c r="BB6" s="409">
        <v>29.348757394</v>
      </c>
      <c r="BC6" s="409">
        <v>29.583003688000002</v>
      </c>
      <c r="BD6" s="409">
        <v>29.743812563999999</v>
      </c>
      <c r="BE6" s="409">
        <v>29.920837047999999</v>
      </c>
      <c r="BF6" s="409">
        <v>29.893196680999999</v>
      </c>
      <c r="BG6" s="409">
        <v>30.035728939999998</v>
      </c>
      <c r="BH6" s="409">
        <v>30.561386892000002</v>
      </c>
      <c r="BI6" s="409">
        <v>30.934214913999998</v>
      </c>
      <c r="BJ6" s="409">
        <v>30.899540378000001</v>
      </c>
      <c r="BK6" s="409">
        <v>30.805817841</v>
      </c>
      <c r="BL6" s="409">
        <v>30.911274786</v>
      </c>
      <c r="BM6" s="409">
        <v>30.986996215000001</v>
      </c>
      <c r="BN6" s="409">
        <v>31.092409208999999</v>
      </c>
      <c r="BO6" s="409">
        <v>31.034675053000001</v>
      </c>
      <c r="BP6" s="409">
        <v>31.078887622</v>
      </c>
      <c r="BQ6" s="409">
        <v>31.128211746000002</v>
      </c>
      <c r="BR6" s="409">
        <v>30.917525374</v>
      </c>
      <c r="BS6" s="409">
        <v>30.661689895999999</v>
      </c>
      <c r="BT6" s="409">
        <v>31.197364756999999</v>
      </c>
      <c r="BU6" s="409">
        <v>31.416005785999999</v>
      </c>
      <c r="BV6" s="409">
        <v>31.345234631</v>
      </c>
    </row>
    <row r="7" spans="1:74" ht="11.1" customHeight="1" x14ac:dyDescent="0.2">
      <c r="A7" s="162" t="s">
        <v>307</v>
      </c>
      <c r="B7" s="173" t="s">
        <v>261</v>
      </c>
      <c r="C7" s="252">
        <v>13.032219129</v>
      </c>
      <c r="D7" s="252">
        <v>13.081287143000001</v>
      </c>
      <c r="E7" s="252">
        <v>13.302716516</v>
      </c>
      <c r="F7" s="252">
        <v>13.887167</v>
      </c>
      <c r="G7" s="252">
        <v>13.838287548</v>
      </c>
      <c r="H7" s="252">
        <v>14.248703000000001</v>
      </c>
      <c r="I7" s="252">
        <v>14.338419387</v>
      </c>
      <c r="J7" s="252">
        <v>14.433681032000001</v>
      </c>
      <c r="K7" s="252">
        <v>14.524698000000001</v>
      </c>
      <c r="L7" s="252">
        <v>14.723903774</v>
      </c>
      <c r="M7" s="252">
        <v>14.887159333</v>
      </c>
      <c r="N7" s="252">
        <v>15.095115226000001</v>
      </c>
      <c r="O7" s="252">
        <v>14.749041387</v>
      </c>
      <c r="P7" s="252">
        <v>14.969020143</v>
      </c>
      <c r="Q7" s="252">
        <v>15.060638419</v>
      </c>
      <c r="R7" s="252">
        <v>15.327947</v>
      </c>
      <c r="S7" s="252">
        <v>15.17586829</v>
      </c>
      <c r="T7" s="252">
        <v>15.033605667</v>
      </c>
      <c r="U7" s="252">
        <v>15.200178677</v>
      </c>
      <c r="V7" s="252">
        <v>15.199026419000001</v>
      </c>
      <c r="W7" s="252">
        <v>15.195517667000001</v>
      </c>
      <c r="X7" s="252">
        <v>15.169606290000001</v>
      </c>
      <c r="Y7" s="252">
        <v>15.219501666999999</v>
      </c>
      <c r="Z7" s="252">
        <v>15.097031032</v>
      </c>
      <c r="AA7" s="252">
        <v>14.98680671</v>
      </c>
      <c r="AB7" s="252">
        <v>14.884015378999999</v>
      </c>
      <c r="AC7" s="252">
        <v>15.084739129000001</v>
      </c>
      <c r="AD7" s="252">
        <v>14.898330667</v>
      </c>
      <c r="AE7" s="252">
        <v>15.062766097000001</v>
      </c>
      <c r="AF7" s="252">
        <v>14.859365</v>
      </c>
      <c r="AG7" s="252">
        <v>14.879583547999999</v>
      </c>
      <c r="AH7" s="252">
        <v>14.681747677000001</v>
      </c>
      <c r="AI7" s="252">
        <v>14.476502332999999</v>
      </c>
      <c r="AJ7" s="252">
        <v>14.764185903</v>
      </c>
      <c r="AK7" s="252">
        <v>14.973455333</v>
      </c>
      <c r="AL7" s="252">
        <v>14.706887387</v>
      </c>
      <c r="AM7" s="252">
        <v>14.691061161</v>
      </c>
      <c r="AN7" s="252">
        <v>15.068011143</v>
      </c>
      <c r="AO7" s="252">
        <v>15.256399</v>
      </c>
      <c r="AP7" s="252">
        <v>15.191916333</v>
      </c>
      <c r="AQ7" s="252">
        <v>15.365676000000001</v>
      </c>
      <c r="AR7" s="252">
        <v>15.390858667</v>
      </c>
      <c r="AS7" s="252">
        <v>15.451320709999999</v>
      </c>
      <c r="AT7" s="252">
        <v>15.453880258</v>
      </c>
      <c r="AU7" s="252">
        <v>15.551567332999999</v>
      </c>
      <c r="AV7" s="252">
        <v>16.126555452000002</v>
      </c>
      <c r="AW7" s="252">
        <v>16.758762000000001</v>
      </c>
      <c r="AX7" s="252">
        <v>16.462482935000001</v>
      </c>
      <c r="AY7" s="252">
        <v>16.331378999999998</v>
      </c>
      <c r="AZ7" s="252">
        <v>16.537449967000001</v>
      </c>
      <c r="BA7" s="252">
        <v>16.958697396000002</v>
      </c>
      <c r="BB7" s="409">
        <v>17.1876766</v>
      </c>
      <c r="BC7" s="409">
        <v>17.4433702</v>
      </c>
      <c r="BD7" s="409">
        <v>17.533306499999998</v>
      </c>
      <c r="BE7" s="409">
        <v>17.684760199999999</v>
      </c>
      <c r="BF7" s="409">
        <v>17.860295799999999</v>
      </c>
      <c r="BG7" s="409">
        <v>17.924939599999998</v>
      </c>
      <c r="BH7" s="409">
        <v>18.177800999999999</v>
      </c>
      <c r="BI7" s="409">
        <v>18.505756000000002</v>
      </c>
      <c r="BJ7" s="409">
        <v>18.492938599999999</v>
      </c>
      <c r="BK7" s="409">
        <v>18.398301799999999</v>
      </c>
      <c r="BL7" s="409">
        <v>18.451631800000001</v>
      </c>
      <c r="BM7" s="409">
        <v>18.5928568</v>
      </c>
      <c r="BN7" s="409">
        <v>18.696514700000002</v>
      </c>
      <c r="BO7" s="409">
        <v>18.7592441</v>
      </c>
      <c r="BP7" s="409">
        <v>18.760241600000001</v>
      </c>
      <c r="BQ7" s="409">
        <v>18.722818199999999</v>
      </c>
      <c r="BR7" s="409">
        <v>18.659077199999999</v>
      </c>
      <c r="BS7" s="409">
        <v>18.549338599999999</v>
      </c>
      <c r="BT7" s="409">
        <v>18.695329699999998</v>
      </c>
      <c r="BU7" s="409">
        <v>18.9132116</v>
      </c>
      <c r="BV7" s="409">
        <v>18.912111599999999</v>
      </c>
    </row>
    <row r="8" spans="1:74" ht="11.1" customHeight="1" x14ac:dyDescent="0.2">
      <c r="A8" s="162" t="s">
        <v>308</v>
      </c>
      <c r="B8" s="173" t="s">
        <v>282</v>
      </c>
      <c r="C8" s="252">
        <v>4.3787635041000001</v>
      </c>
      <c r="D8" s="252">
        <v>4.4097635040999998</v>
      </c>
      <c r="E8" s="252">
        <v>4.4677635040999997</v>
      </c>
      <c r="F8" s="252">
        <v>4.3407635040999999</v>
      </c>
      <c r="G8" s="252">
        <v>4.1817635041000001</v>
      </c>
      <c r="H8" s="252">
        <v>4.3037635041</v>
      </c>
      <c r="I8" s="252">
        <v>4.3557635040999996</v>
      </c>
      <c r="J8" s="252">
        <v>4.2947635040999996</v>
      </c>
      <c r="K8" s="252">
        <v>4.3327635040999999</v>
      </c>
      <c r="L8" s="252">
        <v>4.5147635041000003</v>
      </c>
      <c r="M8" s="252">
        <v>4.5217635040999999</v>
      </c>
      <c r="N8" s="252">
        <v>4.6277635040999998</v>
      </c>
      <c r="O8" s="252">
        <v>4.7024868944999998</v>
      </c>
      <c r="P8" s="252">
        <v>4.7434868945000002</v>
      </c>
      <c r="Q8" s="252">
        <v>4.6324868945000004</v>
      </c>
      <c r="R8" s="252">
        <v>4.3004868944999997</v>
      </c>
      <c r="S8" s="252">
        <v>3.9994868944999999</v>
      </c>
      <c r="T8" s="252">
        <v>4.2044868944999996</v>
      </c>
      <c r="U8" s="252">
        <v>4.6184868945000002</v>
      </c>
      <c r="V8" s="252">
        <v>4.7594868945000002</v>
      </c>
      <c r="W8" s="252">
        <v>4.2994868945000002</v>
      </c>
      <c r="X8" s="252">
        <v>4.4194868945000003</v>
      </c>
      <c r="Y8" s="252">
        <v>4.6864868944999998</v>
      </c>
      <c r="Z8" s="252">
        <v>4.7734868945000004</v>
      </c>
      <c r="AA8" s="252">
        <v>4.8144868944999999</v>
      </c>
      <c r="AB8" s="252">
        <v>4.7344868944999998</v>
      </c>
      <c r="AC8" s="252">
        <v>4.6544868944999997</v>
      </c>
      <c r="AD8" s="252">
        <v>4.3164868944999997</v>
      </c>
      <c r="AE8" s="252">
        <v>3.6784868945000002</v>
      </c>
      <c r="AF8" s="252">
        <v>3.9794868944999999</v>
      </c>
      <c r="AG8" s="252">
        <v>4.6044868944999999</v>
      </c>
      <c r="AH8" s="252">
        <v>4.7424868944999998</v>
      </c>
      <c r="AI8" s="252">
        <v>4.7464868945000003</v>
      </c>
      <c r="AJ8" s="252">
        <v>4.8104868945000003</v>
      </c>
      <c r="AK8" s="252">
        <v>5.1324868945000004</v>
      </c>
      <c r="AL8" s="252">
        <v>4.9154868944999999</v>
      </c>
      <c r="AM8" s="252">
        <v>5.1144868944999997</v>
      </c>
      <c r="AN8" s="252">
        <v>5.1344868945000002</v>
      </c>
      <c r="AO8" s="252">
        <v>4.9144868945000004</v>
      </c>
      <c r="AP8" s="252">
        <v>4.4944868944999996</v>
      </c>
      <c r="AQ8" s="252">
        <v>4.6274868944999996</v>
      </c>
      <c r="AR8" s="252">
        <v>5.0164868944999998</v>
      </c>
      <c r="AS8" s="252">
        <v>4.9374868945000001</v>
      </c>
      <c r="AT8" s="252">
        <v>5.1114868944999996</v>
      </c>
      <c r="AU8" s="252">
        <v>4.9274868945000003</v>
      </c>
      <c r="AV8" s="252">
        <v>4.9274868945000003</v>
      </c>
      <c r="AW8" s="252">
        <v>5.2864868945000003</v>
      </c>
      <c r="AX8" s="252">
        <v>4.8454868944999996</v>
      </c>
      <c r="AY8" s="252">
        <v>4.8769240626999997</v>
      </c>
      <c r="AZ8" s="252">
        <v>4.9195582731999998</v>
      </c>
      <c r="BA8" s="252">
        <v>4.8924232782999999</v>
      </c>
      <c r="BB8" s="409">
        <v>5.1905902854999999</v>
      </c>
      <c r="BC8" s="409">
        <v>5.2334358070000002</v>
      </c>
      <c r="BD8" s="409">
        <v>5.2971743597999996</v>
      </c>
      <c r="BE8" s="409">
        <v>5.2797283207000003</v>
      </c>
      <c r="BF8" s="409">
        <v>5.3525074760000004</v>
      </c>
      <c r="BG8" s="409">
        <v>5.4195463477999999</v>
      </c>
      <c r="BH8" s="409">
        <v>5.4342049416</v>
      </c>
      <c r="BI8" s="409">
        <v>5.4760863121999996</v>
      </c>
      <c r="BJ8" s="409">
        <v>5.4513776505999996</v>
      </c>
      <c r="BK8" s="409">
        <v>5.4599046801000002</v>
      </c>
      <c r="BL8" s="409">
        <v>5.4983229956999997</v>
      </c>
      <c r="BM8" s="409">
        <v>5.4482380193999997</v>
      </c>
      <c r="BN8" s="409">
        <v>5.4605763306000004</v>
      </c>
      <c r="BO8" s="409">
        <v>5.4472997786999997</v>
      </c>
      <c r="BP8" s="409">
        <v>5.4728776355999997</v>
      </c>
      <c r="BQ8" s="409">
        <v>5.4587102921000001</v>
      </c>
      <c r="BR8" s="409">
        <v>5.5071243778000003</v>
      </c>
      <c r="BS8" s="409">
        <v>5.5523376366999999</v>
      </c>
      <c r="BT8" s="409">
        <v>5.5536791541000001</v>
      </c>
      <c r="BU8" s="409">
        <v>5.5757688841000004</v>
      </c>
      <c r="BV8" s="409">
        <v>5.5155304538000003</v>
      </c>
    </row>
    <row r="9" spans="1:74" ht="11.1" customHeight="1" x14ac:dyDescent="0.2">
      <c r="A9" s="162" t="s">
        <v>309</v>
      </c>
      <c r="B9" s="173" t="s">
        <v>291</v>
      </c>
      <c r="C9" s="252">
        <v>2.8895345288000001</v>
      </c>
      <c r="D9" s="252">
        <v>2.8985345288</v>
      </c>
      <c r="E9" s="252">
        <v>2.8795345287999998</v>
      </c>
      <c r="F9" s="252">
        <v>2.8725345288000002</v>
      </c>
      <c r="G9" s="252">
        <v>2.8885345288000002</v>
      </c>
      <c r="H9" s="252">
        <v>2.8285345288000001</v>
      </c>
      <c r="I9" s="252">
        <v>2.7745345287999998</v>
      </c>
      <c r="J9" s="252">
        <v>2.8085345288000001</v>
      </c>
      <c r="K9" s="252">
        <v>2.7825345287999999</v>
      </c>
      <c r="L9" s="252">
        <v>2.7515345288000002</v>
      </c>
      <c r="M9" s="252">
        <v>2.7435345288000001</v>
      </c>
      <c r="N9" s="252">
        <v>2.7375345287999999</v>
      </c>
      <c r="O9" s="252">
        <v>2.635643</v>
      </c>
      <c r="P9" s="252">
        <v>2.711643</v>
      </c>
      <c r="Q9" s="252">
        <v>2.6926429999999999</v>
      </c>
      <c r="R9" s="252">
        <v>2.5456430000000001</v>
      </c>
      <c r="S9" s="252">
        <v>2.5836429999999999</v>
      </c>
      <c r="T9" s="252">
        <v>2.6056430000000002</v>
      </c>
      <c r="U9" s="252">
        <v>2.6346430000000001</v>
      </c>
      <c r="V9" s="252">
        <v>2.6176430000000002</v>
      </c>
      <c r="W9" s="252">
        <v>2.6216430000000002</v>
      </c>
      <c r="X9" s="252">
        <v>2.6286429999999998</v>
      </c>
      <c r="Y9" s="252">
        <v>2.6116429999999999</v>
      </c>
      <c r="Z9" s="252">
        <v>2.6116429999999999</v>
      </c>
      <c r="AA9" s="252">
        <v>2.6093707452000001</v>
      </c>
      <c r="AB9" s="252">
        <v>2.5463707452</v>
      </c>
      <c r="AC9" s="252">
        <v>2.5383707451999999</v>
      </c>
      <c r="AD9" s="252">
        <v>2.5093707452</v>
      </c>
      <c r="AE9" s="252">
        <v>2.5073707451999998</v>
      </c>
      <c r="AF9" s="252">
        <v>2.5313707451999998</v>
      </c>
      <c r="AG9" s="252">
        <v>2.5073707451999998</v>
      </c>
      <c r="AH9" s="252">
        <v>2.4953707451999998</v>
      </c>
      <c r="AI9" s="252">
        <v>2.4463707451999999</v>
      </c>
      <c r="AJ9" s="252">
        <v>2.4233707452000002</v>
      </c>
      <c r="AK9" s="252">
        <v>2.4003707452</v>
      </c>
      <c r="AL9" s="252">
        <v>2.3603707452</v>
      </c>
      <c r="AM9" s="252">
        <v>2.3513707452000001</v>
      </c>
      <c r="AN9" s="252">
        <v>2.3583707451999998</v>
      </c>
      <c r="AO9" s="252">
        <v>2.3543707451999998</v>
      </c>
      <c r="AP9" s="252">
        <v>2.3393707452000001</v>
      </c>
      <c r="AQ9" s="252">
        <v>2.3443707452</v>
      </c>
      <c r="AR9" s="252">
        <v>2.3333707451999999</v>
      </c>
      <c r="AS9" s="252">
        <v>2.3053707451999998</v>
      </c>
      <c r="AT9" s="252">
        <v>2.2303707452000001</v>
      </c>
      <c r="AU9" s="252">
        <v>2.0263707451999999</v>
      </c>
      <c r="AV9" s="252">
        <v>2.1973707452000002</v>
      </c>
      <c r="AW9" s="252">
        <v>2.1433707451999999</v>
      </c>
      <c r="AX9" s="252">
        <v>2.1443707451999998</v>
      </c>
      <c r="AY9" s="252">
        <v>2.2093518824</v>
      </c>
      <c r="AZ9" s="252">
        <v>2.1761857148999999</v>
      </c>
      <c r="BA9" s="252">
        <v>2.2258003891999998</v>
      </c>
      <c r="BB9" s="409">
        <v>2.2211034459999999</v>
      </c>
      <c r="BC9" s="409">
        <v>2.2167288918999999</v>
      </c>
      <c r="BD9" s="409">
        <v>2.2129283809000002</v>
      </c>
      <c r="BE9" s="409">
        <v>2.2083863108999999</v>
      </c>
      <c r="BF9" s="409">
        <v>2.2041217632999999</v>
      </c>
      <c r="BG9" s="409">
        <v>2.1996542059999999</v>
      </c>
      <c r="BH9" s="409">
        <v>2.2009837476</v>
      </c>
      <c r="BI9" s="409">
        <v>2.1966939182999998</v>
      </c>
      <c r="BJ9" s="409">
        <v>2.1926357827</v>
      </c>
      <c r="BK9" s="409">
        <v>2.1912604778999998</v>
      </c>
      <c r="BL9" s="409">
        <v>2.1879760078000001</v>
      </c>
      <c r="BM9" s="409">
        <v>2.1833268369000001</v>
      </c>
      <c r="BN9" s="409">
        <v>2.1788980270999998</v>
      </c>
      <c r="BO9" s="409">
        <v>2.1748103250000002</v>
      </c>
      <c r="BP9" s="409">
        <v>2.1713043492000001</v>
      </c>
      <c r="BQ9" s="409">
        <v>2.1670362611999998</v>
      </c>
      <c r="BR9" s="409">
        <v>2.1630283495999998</v>
      </c>
      <c r="BS9" s="409">
        <v>2.1588263859999999</v>
      </c>
      <c r="BT9" s="409">
        <v>2.1547581349999998</v>
      </c>
      <c r="BU9" s="409">
        <v>2.1507192670999999</v>
      </c>
      <c r="BV9" s="409">
        <v>2.1469527172</v>
      </c>
    </row>
    <row r="10" spans="1:74" ht="11.1" customHeight="1" x14ac:dyDescent="0.2">
      <c r="A10" s="162" t="s">
        <v>310</v>
      </c>
      <c r="B10" s="173" t="s">
        <v>285</v>
      </c>
      <c r="C10" s="252">
        <v>4.5407862794999998</v>
      </c>
      <c r="D10" s="252">
        <v>4.6804582794999998</v>
      </c>
      <c r="E10" s="252">
        <v>4.6474572795000002</v>
      </c>
      <c r="F10" s="252">
        <v>4.5466362795000004</v>
      </c>
      <c r="G10" s="252">
        <v>4.3112982794999999</v>
      </c>
      <c r="H10" s="252">
        <v>4.2730592795</v>
      </c>
      <c r="I10" s="252">
        <v>4.4163922795000001</v>
      </c>
      <c r="J10" s="252">
        <v>4.1015442794999997</v>
      </c>
      <c r="K10" s="252">
        <v>4.3173922794999999</v>
      </c>
      <c r="L10" s="252">
        <v>4.5327342794999996</v>
      </c>
      <c r="M10" s="252">
        <v>4.5536872795000001</v>
      </c>
      <c r="N10" s="252">
        <v>4.6259922795000001</v>
      </c>
      <c r="O10" s="252">
        <v>4.5470468507000001</v>
      </c>
      <c r="P10" s="252">
        <v>4.4434018506999999</v>
      </c>
      <c r="Q10" s="252">
        <v>4.4573978506999996</v>
      </c>
      <c r="R10" s="252">
        <v>4.6066558507000002</v>
      </c>
      <c r="S10" s="252">
        <v>4.6030418507000004</v>
      </c>
      <c r="T10" s="252">
        <v>4.5889728507000003</v>
      </c>
      <c r="U10" s="252">
        <v>4.5924898506999998</v>
      </c>
      <c r="V10" s="252">
        <v>4.4996668506999997</v>
      </c>
      <c r="W10" s="252">
        <v>4.4696958507</v>
      </c>
      <c r="X10" s="252">
        <v>4.6779088506999997</v>
      </c>
      <c r="Y10" s="252">
        <v>4.7396058507000003</v>
      </c>
      <c r="Z10" s="252">
        <v>4.7868108507000002</v>
      </c>
      <c r="AA10" s="252">
        <v>4.7643626524</v>
      </c>
      <c r="AB10" s="252">
        <v>4.7437319525000001</v>
      </c>
      <c r="AC10" s="252">
        <v>4.6965739719000004</v>
      </c>
      <c r="AD10" s="252">
        <v>4.6535138887</v>
      </c>
      <c r="AE10" s="252">
        <v>4.5613068833000003</v>
      </c>
      <c r="AF10" s="252">
        <v>4.3367679355000002</v>
      </c>
      <c r="AG10" s="252">
        <v>4.7616755882000001</v>
      </c>
      <c r="AH10" s="252">
        <v>4.4667558781999999</v>
      </c>
      <c r="AI10" s="252">
        <v>4.1131447826</v>
      </c>
      <c r="AJ10" s="252">
        <v>4.5993926789000001</v>
      </c>
      <c r="AK10" s="252">
        <v>4.8145602357000001</v>
      </c>
      <c r="AL10" s="252">
        <v>4.6796842110999997</v>
      </c>
      <c r="AM10" s="252">
        <v>4.6233549363000002</v>
      </c>
      <c r="AN10" s="252">
        <v>4.7393549362999998</v>
      </c>
      <c r="AO10" s="252">
        <v>4.7583549362999999</v>
      </c>
      <c r="AP10" s="252">
        <v>4.6763549363000001</v>
      </c>
      <c r="AQ10" s="252">
        <v>4.5253549363000003</v>
      </c>
      <c r="AR10" s="252">
        <v>4.4233549363</v>
      </c>
      <c r="AS10" s="252">
        <v>4.5723549363</v>
      </c>
      <c r="AT10" s="252">
        <v>4.3993549363</v>
      </c>
      <c r="AU10" s="252">
        <v>4.3023549363000004</v>
      </c>
      <c r="AV10" s="252">
        <v>4.5533549362999999</v>
      </c>
      <c r="AW10" s="252">
        <v>4.4873549363</v>
      </c>
      <c r="AX10" s="252">
        <v>4.2863549363000004</v>
      </c>
      <c r="AY10" s="252">
        <v>4.6979229580000004</v>
      </c>
      <c r="AZ10" s="252">
        <v>4.6143730639999996</v>
      </c>
      <c r="BA10" s="252">
        <v>4.7272143441000001</v>
      </c>
      <c r="BB10" s="409">
        <v>4.7493870628000003</v>
      </c>
      <c r="BC10" s="409">
        <v>4.6894687892000002</v>
      </c>
      <c r="BD10" s="409">
        <v>4.7004033233999998</v>
      </c>
      <c r="BE10" s="409">
        <v>4.7479622168000004</v>
      </c>
      <c r="BF10" s="409">
        <v>4.4762716418000004</v>
      </c>
      <c r="BG10" s="409">
        <v>4.4915887866000004</v>
      </c>
      <c r="BH10" s="409">
        <v>4.7483972022999996</v>
      </c>
      <c r="BI10" s="409">
        <v>4.7556786839000003</v>
      </c>
      <c r="BJ10" s="409">
        <v>4.7625883442000001</v>
      </c>
      <c r="BK10" s="409">
        <v>4.7563508827999996</v>
      </c>
      <c r="BL10" s="409">
        <v>4.7733439830000002</v>
      </c>
      <c r="BM10" s="409">
        <v>4.7625745588999999</v>
      </c>
      <c r="BN10" s="409">
        <v>4.7564201512000004</v>
      </c>
      <c r="BO10" s="409">
        <v>4.6533208488</v>
      </c>
      <c r="BP10" s="409">
        <v>4.6744640376</v>
      </c>
      <c r="BQ10" s="409">
        <v>4.7796469926</v>
      </c>
      <c r="BR10" s="409">
        <v>4.5882954466000001</v>
      </c>
      <c r="BS10" s="409">
        <v>4.4011872730999997</v>
      </c>
      <c r="BT10" s="409">
        <v>4.7935977675999997</v>
      </c>
      <c r="BU10" s="409">
        <v>4.7763060349000002</v>
      </c>
      <c r="BV10" s="409">
        <v>4.7706398595000001</v>
      </c>
    </row>
    <row r="11" spans="1:74" ht="11.1" customHeight="1" x14ac:dyDescent="0.2">
      <c r="A11" s="162" t="s">
        <v>317</v>
      </c>
      <c r="B11" s="173" t="s">
        <v>286</v>
      </c>
      <c r="C11" s="252">
        <v>67.227661264999995</v>
      </c>
      <c r="D11" s="252">
        <v>67.544470735999994</v>
      </c>
      <c r="E11" s="252">
        <v>66.819274909000001</v>
      </c>
      <c r="F11" s="252">
        <v>66.828236708000006</v>
      </c>
      <c r="G11" s="252">
        <v>67.558917289999997</v>
      </c>
      <c r="H11" s="252">
        <v>67.932404993000006</v>
      </c>
      <c r="I11" s="252">
        <v>67.845019468000004</v>
      </c>
      <c r="J11" s="252">
        <v>68.504494124000004</v>
      </c>
      <c r="K11" s="252">
        <v>68.744454863000001</v>
      </c>
      <c r="L11" s="252">
        <v>69.388483976000003</v>
      </c>
      <c r="M11" s="252">
        <v>68.685732594000001</v>
      </c>
      <c r="N11" s="252">
        <v>68.976101564000004</v>
      </c>
      <c r="O11" s="252">
        <v>68.487592290999999</v>
      </c>
      <c r="P11" s="252">
        <v>68.186717301000002</v>
      </c>
      <c r="Q11" s="252">
        <v>69.179639519000006</v>
      </c>
      <c r="R11" s="252">
        <v>69.305156635000003</v>
      </c>
      <c r="S11" s="252">
        <v>69.894937068999994</v>
      </c>
      <c r="T11" s="252">
        <v>70.56085727</v>
      </c>
      <c r="U11" s="252">
        <v>70.454055937999996</v>
      </c>
      <c r="V11" s="252">
        <v>70.443606752999997</v>
      </c>
      <c r="W11" s="252">
        <v>70.567665441000003</v>
      </c>
      <c r="X11" s="252">
        <v>70.460109153999994</v>
      </c>
      <c r="Y11" s="252">
        <v>70.445810190000003</v>
      </c>
      <c r="Z11" s="252">
        <v>70.407911189999993</v>
      </c>
      <c r="AA11" s="252">
        <v>70.330308889999998</v>
      </c>
      <c r="AB11" s="252">
        <v>69.793933890000005</v>
      </c>
      <c r="AC11" s="252">
        <v>69.825871890000002</v>
      </c>
      <c r="AD11" s="252">
        <v>70.154532889999999</v>
      </c>
      <c r="AE11" s="252">
        <v>70.312679889999998</v>
      </c>
      <c r="AF11" s="252">
        <v>70.940917889999994</v>
      </c>
      <c r="AG11" s="252">
        <v>70.861874889999996</v>
      </c>
      <c r="AH11" s="252">
        <v>70.267344890000004</v>
      </c>
      <c r="AI11" s="252">
        <v>71.04087389</v>
      </c>
      <c r="AJ11" s="252">
        <v>71.354359889999998</v>
      </c>
      <c r="AK11" s="252">
        <v>71.772518890000001</v>
      </c>
      <c r="AL11" s="252">
        <v>71.272228889999994</v>
      </c>
      <c r="AM11" s="252">
        <v>70.154957890000006</v>
      </c>
      <c r="AN11" s="252">
        <v>70.023957890000005</v>
      </c>
      <c r="AO11" s="252">
        <v>69.792957889999997</v>
      </c>
      <c r="AP11" s="252">
        <v>70.018957889999996</v>
      </c>
      <c r="AQ11" s="252">
        <v>70.717957889999994</v>
      </c>
      <c r="AR11" s="252">
        <v>71.478957890000004</v>
      </c>
      <c r="AS11" s="252">
        <v>71.50195789</v>
      </c>
      <c r="AT11" s="252">
        <v>70.938957889999998</v>
      </c>
      <c r="AU11" s="252">
        <v>71.389957890000005</v>
      </c>
      <c r="AV11" s="252">
        <v>70.952957889999993</v>
      </c>
      <c r="AW11" s="252">
        <v>70.593957889999999</v>
      </c>
      <c r="AX11" s="252">
        <v>70.216957890000003</v>
      </c>
      <c r="AY11" s="252">
        <v>70.535574807000003</v>
      </c>
      <c r="AZ11" s="252">
        <v>70.454615614000005</v>
      </c>
      <c r="BA11" s="252">
        <v>70.174512249000003</v>
      </c>
      <c r="BB11" s="409">
        <v>70.294917361000003</v>
      </c>
      <c r="BC11" s="409">
        <v>70.715545775999999</v>
      </c>
      <c r="BD11" s="409">
        <v>71.085821863999996</v>
      </c>
      <c r="BE11" s="409">
        <v>71.283625294000004</v>
      </c>
      <c r="BF11" s="409">
        <v>70.931602681000001</v>
      </c>
      <c r="BG11" s="409">
        <v>71.339360452999998</v>
      </c>
      <c r="BH11" s="409">
        <v>71.210745180000004</v>
      </c>
      <c r="BI11" s="409">
        <v>70.925047860000006</v>
      </c>
      <c r="BJ11" s="409">
        <v>70.491461142000006</v>
      </c>
      <c r="BK11" s="409">
        <v>70.306005149000001</v>
      </c>
      <c r="BL11" s="409">
        <v>70.408674187000003</v>
      </c>
      <c r="BM11" s="409">
        <v>70.466193412999999</v>
      </c>
      <c r="BN11" s="409">
        <v>70.747051650000003</v>
      </c>
      <c r="BO11" s="409">
        <v>71.066802420000002</v>
      </c>
      <c r="BP11" s="409">
        <v>71.343084787999999</v>
      </c>
      <c r="BQ11" s="409">
        <v>71.807203784999999</v>
      </c>
      <c r="BR11" s="409">
        <v>71.530902127000004</v>
      </c>
      <c r="BS11" s="409">
        <v>71.820554767999994</v>
      </c>
      <c r="BT11" s="409">
        <v>71.772111506000002</v>
      </c>
      <c r="BU11" s="409">
        <v>71.583003219000005</v>
      </c>
      <c r="BV11" s="409">
        <v>71.151288639000001</v>
      </c>
    </row>
    <row r="12" spans="1:74" ht="11.1" customHeight="1" x14ac:dyDescent="0.2">
      <c r="A12" s="162" t="s">
        <v>312</v>
      </c>
      <c r="B12" s="173" t="s">
        <v>1098</v>
      </c>
      <c r="C12" s="252">
        <v>36.764335000000003</v>
      </c>
      <c r="D12" s="252">
        <v>36.909990999999998</v>
      </c>
      <c r="E12" s="252">
        <v>36.450811999999999</v>
      </c>
      <c r="F12" s="252">
        <v>36.239392000000002</v>
      </c>
      <c r="G12" s="252">
        <v>36.537478999999998</v>
      </c>
      <c r="H12" s="252">
        <v>36.489471000000002</v>
      </c>
      <c r="I12" s="252">
        <v>36.733506990000002</v>
      </c>
      <c r="J12" s="252">
        <v>37.038530999999999</v>
      </c>
      <c r="K12" s="252">
        <v>37.351056</v>
      </c>
      <c r="L12" s="252">
        <v>37.695382000000002</v>
      </c>
      <c r="M12" s="252">
        <v>37.122013789999997</v>
      </c>
      <c r="N12" s="252">
        <v>37.390272000000003</v>
      </c>
      <c r="O12" s="252">
        <v>37.113911999999999</v>
      </c>
      <c r="P12" s="252">
        <v>36.976323000000001</v>
      </c>
      <c r="Q12" s="252">
        <v>37.741919000000003</v>
      </c>
      <c r="R12" s="252">
        <v>37.958089999999999</v>
      </c>
      <c r="S12" s="252">
        <v>38.207389999999997</v>
      </c>
      <c r="T12" s="252">
        <v>38.647233999999997</v>
      </c>
      <c r="U12" s="252">
        <v>38.751994000000003</v>
      </c>
      <c r="V12" s="252">
        <v>38.544328999999998</v>
      </c>
      <c r="W12" s="252">
        <v>38.822172000000002</v>
      </c>
      <c r="X12" s="252">
        <v>38.573182000000003</v>
      </c>
      <c r="Y12" s="252">
        <v>38.699198000000003</v>
      </c>
      <c r="Z12" s="252">
        <v>38.703473000000002</v>
      </c>
      <c r="AA12" s="252">
        <v>38.988197</v>
      </c>
      <c r="AB12" s="252">
        <v>38.548197000000002</v>
      </c>
      <c r="AC12" s="252">
        <v>38.746197000000002</v>
      </c>
      <c r="AD12" s="252">
        <v>38.889197000000003</v>
      </c>
      <c r="AE12" s="252">
        <v>38.838197000000001</v>
      </c>
      <c r="AF12" s="252">
        <v>39.292197000000002</v>
      </c>
      <c r="AG12" s="252">
        <v>39.395197000000003</v>
      </c>
      <c r="AH12" s="252">
        <v>39.321196999999998</v>
      </c>
      <c r="AI12" s="252">
        <v>39.330196999999998</v>
      </c>
      <c r="AJ12" s="252">
        <v>39.625197</v>
      </c>
      <c r="AK12" s="252">
        <v>40.069197000000003</v>
      </c>
      <c r="AL12" s="252">
        <v>39.750197</v>
      </c>
      <c r="AM12" s="252">
        <v>38.945197</v>
      </c>
      <c r="AN12" s="252">
        <v>38.782196999999996</v>
      </c>
      <c r="AO12" s="252">
        <v>38.799196999999999</v>
      </c>
      <c r="AP12" s="252">
        <v>38.877197000000002</v>
      </c>
      <c r="AQ12" s="252">
        <v>39.358196999999997</v>
      </c>
      <c r="AR12" s="252">
        <v>39.711196999999999</v>
      </c>
      <c r="AS12" s="252">
        <v>39.731197000000002</v>
      </c>
      <c r="AT12" s="252">
        <v>39.606197000000002</v>
      </c>
      <c r="AU12" s="252">
        <v>39.702196999999998</v>
      </c>
      <c r="AV12" s="252">
        <v>39.469197000000001</v>
      </c>
      <c r="AW12" s="252">
        <v>39.217196999999999</v>
      </c>
      <c r="AX12" s="252">
        <v>39.145197000000003</v>
      </c>
      <c r="AY12" s="252">
        <v>39.415466787</v>
      </c>
      <c r="AZ12" s="252">
        <v>39.306308506000001</v>
      </c>
      <c r="BA12" s="252">
        <v>39.140779569000003</v>
      </c>
      <c r="BB12" s="409">
        <v>39.078630851</v>
      </c>
      <c r="BC12" s="409">
        <v>39.036633053000003</v>
      </c>
      <c r="BD12" s="409">
        <v>39.150309145000001</v>
      </c>
      <c r="BE12" s="409">
        <v>39.419456547000003</v>
      </c>
      <c r="BF12" s="409">
        <v>39.242738248000002</v>
      </c>
      <c r="BG12" s="409">
        <v>39.284994967000003</v>
      </c>
      <c r="BH12" s="409">
        <v>39.351729298000002</v>
      </c>
      <c r="BI12" s="409">
        <v>39.334172803999998</v>
      </c>
      <c r="BJ12" s="409">
        <v>39.173942775</v>
      </c>
      <c r="BK12" s="409">
        <v>39.143283490999998</v>
      </c>
      <c r="BL12" s="409">
        <v>39.160637964000003</v>
      </c>
      <c r="BM12" s="409">
        <v>39.237039398</v>
      </c>
      <c r="BN12" s="409">
        <v>39.293623633000003</v>
      </c>
      <c r="BO12" s="409">
        <v>39.345382628999999</v>
      </c>
      <c r="BP12" s="409">
        <v>39.442833153000002</v>
      </c>
      <c r="BQ12" s="409">
        <v>39.754798026000003</v>
      </c>
      <c r="BR12" s="409">
        <v>39.671762446999999</v>
      </c>
      <c r="BS12" s="409">
        <v>39.678547616000003</v>
      </c>
      <c r="BT12" s="409">
        <v>39.830109591999999</v>
      </c>
      <c r="BU12" s="409">
        <v>39.872370684000003</v>
      </c>
      <c r="BV12" s="409">
        <v>39.749821126999997</v>
      </c>
    </row>
    <row r="13" spans="1:74" ht="11.1" customHeight="1" x14ac:dyDescent="0.2">
      <c r="A13" s="162" t="s">
        <v>313</v>
      </c>
      <c r="B13" s="173" t="s">
        <v>292</v>
      </c>
      <c r="C13" s="252">
        <v>30.347138000000001</v>
      </c>
      <c r="D13" s="252">
        <v>30.491793999999999</v>
      </c>
      <c r="E13" s="252">
        <v>30.033615000000001</v>
      </c>
      <c r="F13" s="252">
        <v>29.848195</v>
      </c>
      <c r="G13" s="252">
        <v>30.152282</v>
      </c>
      <c r="H13" s="252">
        <v>30.136274</v>
      </c>
      <c r="I13" s="252">
        <v>30.36830999</v>
      </c>
      <c r="J13" s="252">
        <v>30.654333999999999</v>
      </c>
      <c r="K13" s="252">
        <v>30.872858999999998</v>
      </c>
      <c r="L13" s="252">
        <v>31.180185000000002</v>
      </c>
      <c r="M13" s="252">
        <v>30.627816790000001</v>
      </c>
      <c r="N13" s="252">
        <v>30.913074999999999</v>
      </c>
      <c r="O13" s="252">
        <v>30.491714999999999</v>
      </c>
      <c r="P13" s="252">
        <v>30.377126000000001</v>
      </c>
      <c r="Q13" s="252">
        <v>31.199722000000001</v>
      </c>
      <c r="R13" s="252">
        <v>31.386893000000001</v>
      </c>
      <c r="S13" s="252">
        <v>31.642192999999999</v>
      </c>
      <c r="T13" s="252">
        <v>32.085037</v>
      </c>
      <c r="U13" s="252">
        <v>32.261797000000001</v>
      </c>
      <c r="V13" s="252">
        <v>32.045132000000002</v>
      </c>
      <c r="W13" s="252">
        <v>32.207974999999998</v>
      </c>
      <c r="X13" s="252">
        <v>32.010984999999998</v>
      </c>
      <c r="Y13" s="252">
        <v>32.137000999999998</v>
      </c>
      <c r="Z13" s="252">
        <v>32.111275999999997</v>
      </c>
      <c r="AA13" s="252">
        <v>32.454000000000001</v>
      </c>
      <c r="AB13" s="252">
        <v>32.06</v>
      </c>
      <c r="AC13" s="252">
        <v>32.201000000000001</v>
      </c>
      <c r="AD13" s="252">
        <v>32.32</v>
      </c>
      <c r="AE13" s="252">
        <v>32.340000000000003</v>
      </c>
      <c r="AF13" s="252">
        <v>32.76</v>
      </c>
      <c r="AG13" s="252">
        <v>32.826000000000001</v>
      </c>
      <c r="AH13" s="252">
        <v>32.709000000000003</v>
      </c>
      <c r="AI13" s="252">
        <v>32.734999999999999</v>
      </c>
      <c r="AJ13" s="252">
        <v>33.031999999999996</v>
      </c>
      <c r="AK13" s="252">
        <v>33.444000000000003</v>
      </c>
      <c r="AL13" s="252">
        <v>33.274000000000001</v>
      </c>
      <c r="AM13" s="252">
        <v>32.290999999999997</v>
      </c>
      <c r="AN13" s="252">
        <v>32.145000000000003</v>
      </c>
      <c r="AO13" s="252">
        <v>31.800999999999998</v>
      </c>
      <c r="AP13" s="252">
        <v>31.867999999999999</v>
      </c>
      <c r="AQ13" s="252">
        <v>32.347999999999999</v>
      </c>
      <c r="AR13" s="252">
        <v>32.729999999999997</v>
      </c>
      <c r="AS13" s="252">
        <v>32.930999999999997</v>
      </c>
      <c r="AT13" s="252">
        <v>32.801000000000002</v>
      </c>
      <c r="AU13" s="252">
        <v>32.939</v>
      </c>
      <c r="AV13" s="252">
        <v>32.706000000000003</v>
      </c>
      <c r="AW13" s="252">
        <v>32.411000000000001</v>
      </c>
      <c r="AX13" s="252">
        <v>32.295000000000002</v>
      </c>
      <c r="AY13" s="252">
        <v>32.53</v>
      </c>
      <c r="AZ13" s="252">
        <v>32.42</v>
      </c>
      <c r="BA13" s="252">
        <v>32.225000000000001</v>
      </c>
      <c r="BB13" s="409">
        <v>32.15</v>
      </c>
      <c r="BC13" s="409">
        <v>32.094999999999999</v>
      </c>
      <c r="BD13" s="409">
        <v>32.195</v>
      </c>
      <c r="BE13" s="409">
        <v>32.450955</v>
      </c>
      <c r="BF13" s="409">
        <v>32.261045000000003</v>
      </c>
      <c r="BG13" s="409">
        <v>32.290306999999999</v>
      </c>
      <c r="BH13" s="409">
        <v>32.344285999999997</v>
      </c>
      <c r="BI13" s="409">
        <v>32.313273000000002</v>
      </c>
      <c r="BJ13" s="409">
        <v>32.139434999999999</v>
      </c>
      <c r="BK13" s="409">
        <v>32.115713</v>
      </c>
      <c r="BL13" s="409">
        <v>32.107438000000002</v>
      </c>
      <c r="BM13" s="409">
        <v>32.159176000000002</v>
      </c>
      <c r="BN13" s="409">
        <v>32.195926999999998</v>
      </c>
      <c r="BO13" s="409">
        <v>32.227690000000003</v>
      </c>
      <c r="BP13" s="409">
        <v>32.304465999999998</v>
      </c>
      <c r="BQ13" s="409">
        <v>32.596254000000002</v>
      </c>
      <c r="BR13" s="409">
        <v>32.493054000000001</v>
      </c>
      <c r="BS13" s="409">
        <v>32.449866</v>
      </c>
      <c r="BT13" s="409">
        <v>32.581690000000002</v>
      </c>
      <c r="BU13" s="409">
        <v>32.603526000000002</v>
      </c>
      <c r="BV13" s="409">
        <v>32.460372999999997</v>
      </c>
    </row>
    <row r="14" spans="1:74" ht="11.1" customHeight="1" x14ac:dyDescent="0.2">
      <c r="A14" s="162" t="s">
        <v>509</v>
      </c>
      <c r="B14" s="173" t="s">
        <v>1258</v>
      </c>
      <c r="C14" s="252">
        <v>6.4171969999999998</v>
      </c>
      <c r="D14" s="252">
        <v>6.4181970000000002</v>
      </c>
      <c r="E14" s="252">
        <v>6.4171969999999998</v>
      </c>
      <c r="F14" s="252">
        <v>6.391197</v>
      </c>
      <c r="G14" s="252">
        <v>6.3851969999999998</v>
      </c>
      <c r="H14" s="252">
        <v>6.3531969999999998</v>
      </c>
      <c r="I14" s="252">
        <v>6.3651970000000002</v>
      </c>
      <c r="J14" s="252">
        <v>6.3841970000000003</v>
      </c>
      <c r="K14" s="252">
        <v>6.4781969999999998</v>
      </c>
      <c r="L14" s="252">
        <v>6.5151969999999997</v>
      </c>
      <c r="M14" s="252">
        <v>6.4941969999999998</v>
      </c>
      <c r="N14" s="252">
        <v>6.4771970000000003</v>
      </c>
      <c r="O14" s="252">
        <v>6.6221969999999999</v>
      </c>
      <c r="P14" s="252">
        <v>6.5991970000000002</v>
      </c>
      <c r="Q14" s="252">
        <v>6.5421969999999998</v>
      </c>
      <c r="R14" s="252">
        <v>6.5711969999999997</v>
      </c>
      <c r="S14" s="252">
        <v>6.5651970000000004</v>
      </c>
      <c r="T14" s="252">
        <v>6.5621970000000003</v>
      </c>
      <c r="U14" s="252">
        <v>6.4901970000000002</v>
      </c>
      <c r="V14" s="252">
        <v>6.4991969999999997</v>
      </c>
      <c r="W14" s="252">
        <v>6.6141969999999999</v>
      </c>
      <c r="X14" s="252">
        <v>6.5621970000000003</v>
      </c>
      <c r="Y14" s="252">
        <v>6.5621970000000003</v>
      </c>
      <c r="Z14" s="252">
        <v>6.5921969999999996</v>
      </c>
      <c r="AA14" s="252">
        <v>6.5341969999999998</v>
      </c>
      <c r="AB14" s="252">
        <v>6.4881970000000004</v>
      </c>
      <c r="AC14" s="252">
        <v>6.5451969999999999</v>
      </c>
      <c r="AD14" s="252">
        <v>6.569197</v>
      </c>
      <c r="AE14" s="252">
        <v>6.4981970000000002</v>
      </c>
      <c r="AF14" s="252">
        <v>6.532197</v>
      </c>
      <c r="AG14" s="252">
        <v>6.569197</v>
      </c>
      <c r="AH14" s="252">
        <v>6.6121970000000001</v>
      </c>
      <c r="AI14" s="252">
        <v>6.5951969999999998</v>
      </c>
      <c r="AJ14" s="252">
        <v>6.593197</v>
      </c>
      <c r="AK14" s="252">
        <v>6.625197</v>
      </c>
      <c r="AL14" s="252">
        <v>6.476197</v>
      </c>
      <c r="AM14" s="252">
        <v>6.6541969999999999</v>
      </c>
      <c r="AN14" s="252">
        <v>6.6371969999999996</v>
      </c>
      <c r="AO14" s="252">
        <v>6.9981970000000002</v>
      </c>
      <c r="AP14" s="252">
        <v>7.0091970000000003</v>
      </c>
      <c r="AQ14" s="252">
        <v>7.0101969999999998</v>
      </c>
      <c r="AR14" s="252">
        <v>6.9811969999999999</v>
      </c>
      <c r="AS14" s="252">
        <v>6.8001969999999998</v>
      </c>
      <c r="AT14" s="252">
        <v>6.8051969999999997</v>
      </c>
      <c r="AU14" s="252">
        <v>6.7631969999999999</v>
      </c>
      <c r="AV14" s="252">
        <v>6.7631969999999999</v>
      </c>
      <c r="AW14" s="252">
        <v>6.8061970000000001</v>
      </c>
      <c r="AX14" s="252">
        <v>6.8501969999999996</v>
      </c>
      <c r="AY14" s="252">
        <v>6.8854667870000004</v>
      </c>
      <c r="AZ14" s="252">
        <v>6.8863085057999998</v>
      </c>
      <c r="BA14" s="252">
        <v>6.9157795685999996</v>
      </c>
      <c r="BB14" s="409">
        <v>6.9286308511000003</v>
      </c>
      <c r="BC14" s="409">
        <v>6.9416330527000003</v>
      </c>
      <c r="BD14" s="409">
        <v>6.9553091455000002</v>
      </c>
      <c r="BE14" s="409">
        <v>6.9685015466999998</v>
      </c>
      <c r="BF14" s="409">
        <v>6.9816932482</v>
      </c>
      <c r="BG14" s="409">
        <v>6.9946879675</v>
      </c>
      <c r="BH14" s="409">
        <v>7.0074432975000001</v>
      </c>
      <c r="BI14" s="409">
        <v>7.0208998039999999</v>
      </c>
      <c r="BJ14" s="409">
        <v>7.0345077750999998</v>
      </c>
      <c r="BK14" s="409">
        <v>7.0275704913999997</v>
      </c>
      <c r="BL14" s="409">
        <v>7.0531999635</v>
      </c>
      <c r="BM14" s="409">
        <v>7.0778633977999998</v>
      </c>
      <c r="BN14" s="409">
        <v>7.0976966327</v>
      </c>
      <c r="BO14" s="409">
        <v>7.1176926290999996</v>
      </c>
      <c r="BP14" s="409">
        <v>7.1383671529999999</v>
      </c>
      <c r="BQ14" s="409">
        <v>7.1585440265000004</v>
      </c>
      <c r="BR14" s="409">
        <v>7.1787084472</v>
      </c>
      <c r="BS14" s="409">
        <v>7.2286816163000003</v>
      </c>
      <c r="BT14" s="409">
        <v>7.2484195918000003</v>
      </c>
      <c r="BU14" s="409">
        <v>7.2688446836000002</v>
      </c>
      <c r="BV14" s="409">
        <v>7.2894481272</v>
      </c>
    </row>
    <row r="15" spans="1:74" ht="11.1" customHeight="1" x14ac:dyDescent="0.2">
      <c r="A15" s="162" t="s">
        <v>314</v>
      </c>
      <c r="B15" s="173" t="s">
        <v>287</v>
      </c>
      <c r="C15" s="252">
        <v>13.920486</v>
      </c>
      <c r="D15" s="252">
        <v>13.941578</v>
      </c>
      <c r="E15" s="252">
        <v>13.813513</v>
      </c>
      <c r="F15" s="252">
        <v>13.837903000000001</v>
      </c>
      <c r="G15" s="252">
        <v>13.798977000000001</v>
      </c>
      <c r="H15" s="252">
        <v>13.849309</v>
      </c>
      <c r="I15" s="252">
        <v>13.826580999999999</v>
      </c>
      <c r="J15" s="252">
        <v>13.91614</v>
      </c>
      <c r="K15" s="252">
        <v>13.79487</v>
      </c>
      <c r="L15" s="252">
        <v>13.86834</v>
      </c>
      <c r="M15" s="252">
        <v>13.963659</v>
      </c>
      <c r="N15" s="252">
        <v>14.125135</v>
      </c>
      <c r="O15" s="252">
        <v>14.174548</v>
      </c>
      <c r="P15" s="252">
        <v>14.092426</v>
      </c>
      <c r="Q15" s="252">
        <v>14.275539</v>
      </c>
      <c r="R15" s="252">
        <v>13.966346</v>
      </c>
      <c r="S15" s="252">
        <v>14.131092000000001</v>
      </c>
      <c r="T15" s="252">
        <v>13.941679000000001</v>
      </c>
      <c r="U15" s="252">
        <v>14.064621000000001</v>
      </c>
      <c r="V15" s="252">
        <v>14.030115</v>
      </c>
      <c r="W15" s="252">
        <v>13.939457000000001</v>
      </c>
      <c r="X15" s="252">
        <v>14.058749000000001</v>
      </c>
      <c r="Y15" s="252">
        <v>14.198058</v>
      </c>
      <c r="Z15" s="252">
        <v>14.252176</v>
      </c>
      <c r="AA15" s="252">
        <v>14.313528</v>
      </c>
      <c r="AB15" s="252">
        <v>14.330527999999999</v>
      </c>
      <c r="AC15" s="252">
        <v>14.373528</v>
      </c>
      <c r="AD15" s="252">
        <v>14.126528</v>
      </c>
      <c r="AE15" s="252">
        <v>14.019527999999999</v>
      </c>
      <c r="AF15" s="252">
        <v>14.161528000000001</v>
      </c>
      <c r="AG15" s="252">
        <v>13.934528</v>
      </c>
      <c r="AH15" s="252">
        <v>13.611528</v>
      </c>
      <c r="AI15" s="252">
        <v>14.218527999999999</v>
      </c>
      <c r="AJ15" s="252">
        <v>14.513528000000001</v>
      </c>
      <c r="AK15" s="252">
        <v>14.494528000000001</v>
      </c>
      <c r="AL15" s="252">
        <v>14.563528</v>
      </c>
      <c r="AM15" s="252">
        <v>14.462528000000001</v>
      </c>
      <c r="AN15" s="252">
        <v>14.452527999999999</v>
      </c>
      <c r="AO15" s="252">
        <v>14.386528</v>
      </c>
      <c r="AP15" s="252">
        <v>14.354528</v>
      </c>
      <c r="AQ15" s="252">
        <v>14.266527999999999</v>
      </c>
      <c r="AR15" s="252">
        <v>14.302528000000001</v>
      </c>
      <c r="AS15" s="252">
        <v>14.318528000000001</v>
      </c>
      <c r="AT15" s="252">
        <v>14.132528000000001</v>
      </c>
      <c r="AU15" s="252">
        <v>14.236528</v>
      </c>
      <c r="AV15" s="252">
        <v>14.227528</v>
      </c>
      <c r="AW15" s="252">
        <v>14.361528</v>
      </c>
      <c r="AX15" s="252">
        <v>14.390528</v>
      </c>
      <c r="AY15" s="252">
        <v>14.41551486</v>
      </c>
      <c r="AZ15" s="252">
        <v>14.467232859999999</v>
      </c>
      <c r="BA15" s="252">
        <v>14.470955734</v>
      </c>
      <c r="BB15" s="409">
        <v>14.349578673</v>
      </c>
      <c r="BC15" s="409">
        <v>14.401549464</v>
      </c>
      <c r="BD15" s="409">
        <v>14.433386282000001</v>
      </c>
      <c r="BE15" s="409">
        <v>14.353853382</v>
      </c>
      <c r="BF15" s="409">
        <v>14.265681562999999</v>
      </c>
      <c r="BG15" s="409">
        <v>14.434883796999999</v>
      </c>
      <c r="BH15" s="409">
        <v>14.449092366</v>
      </c>
      <c r="BI15" s="409">
        <v>14.472739755999999</v>
      </c>
      <c r="BJ15" s="409">
        <v>14.516557089999999</v>
      </c>
      <c r="BK15" s="409">
        <v>14.496298530000001</v>
      </c>
      <c r="BL15" s="409">
        <v>14.498937716</v>
      </c>
      <c r="BM15" s="409">
        <v>14.498301353</v>
      </c>
      <c r="BN15" s="409">
        <v>14.519496363</v>
      </c>
      <c r="BO15" s="409">
        <v>14.392601685000001</v>
      </c>
      <c r="BP15" s="409">
        <v>14.350425101000001</v>
      </c>
      <c r="BQ15" s="409">
        <v>14.507427254</v>
      </c>
      <c r="BR15" s="409">
        <v>14.416761879999999</v>
      </c>
      <c r="BS15" s="409">
        <v>14.490642286</v>
      </c>
      <c r="BT15" s="409">
        <v>14.512826228</v>
      </c>
      <c r="BU15" s="409">
        <v>14.574849196000001</v>
      </c>
      <c r="BV15" s="409">
        <v>14.598663671000001</v>
      </c>
    </row>
    <row r="16" spans="1:74" ht="11.1" customHeight="1" x14ac:dyDescent="0.2">
      <c r="A16" s="162" t="s">
        <v>315</v>
      </c>
      <c r="B16" s="173" t="s">
        <v>288</v>
      </c>
      <c r="C16" s="252">
        <v>4.9877000000000002</v>
      </c>
      <c r="D16" s="252">
        <v>5.0209999999999999</v>
      </c>
      <c r="E16" s="252">
        <v>4.9729000000000001</v>
      </c>
      <c r="F16" s="252">
        <v>4.9480000000000004</v>
      </c>
      <c r="G16" s="252">
        <v>4.9947999999999997</v>
      </c>
      <c r="H16" s="252">
        <v>5.0780000000000003</v>
      </c>
      <c r="I16" s="252">
        <v>4.8966000000000003</v>
      </c>
      <c r="J16" s="252">
        <v>4.9349999999999996</v>
      </c>
      <c r="K16" s="252">
        <v>5.008</v>
      </c>
      <c r="L16" s="252">
        <v>5.0579999999999998</v>
      </c>
      <c r="M16" s="252">
        <v>5.125</v>
      </c>
      <c r="N16" s="252">
        <v>5.15</v>
      </c>
      <c r="O16" s="252">
        <v>5.1050000000000004</v>
      </c>
      <c r="P16" s="252">
        <v>5.0910000000000002</v>
      </c>
      <c r="Q16" s="252">
        <v>5.1289999999999996</v>
      </c>
      <c r="R16" s="252">
        <v>5.1310000000000002</v>
      </c>
      <c r="S16" s="252">
        <v>5.1440000000000001</v>
      </c>
      <c r="T16" s="252">
        <v>5.2809999999999997</v>
      </c>
      <c r="U16" s="252">
        <v>5.1360000000000001</v>
      </c>
      <c r="V16" s="252">
        <v>5.1509999999999998</v>
      </c>
      <c r="W16" s="252">
        <v>5.19</v>
      </c>
      <c r="X16" s="252">
        <v>5.1319999999999997</v>
      </c>
      <c r="Y16" s="252">
        <v>5.17</v>
      </c>
      <c r="Z16" s="252">
        <v>5.1479999999999997</v>
      </c>
      <c r="AA16" s="252">
        <v>5.0529999999999999</v>
      </c>
      <c r="AB16" s="252">
        <v>5.0199999999999996</v>
      </c>
      <c r="AC16" s="252">
        <v>4.9779999999999998</v>
      </c>
      <c r="AD16" s="252">
        <v>4.923</v>
      </c>
      <c r="AE16" s="252">
        <v>4.8600000000000003</v>
      </c>
      <c r="AF16" s="252">
        <v>4.9210000000000003</v>
      </c>
      <c r="AG16" s="252">
        <v>4.8250000000000002</v>
      </c>
      <c r="AH16" s="252">
        <v>4.7610000000000001</v>
      </c>
      <c r="AI16" s="252">
        <v>4.774</v>
      </c>
      <c r="AJ16" s="252">
        <v>4.6669999999999998</v>
      </c>
      <c r="AK16" s="252">
        <v>4.8019999999999996</v>
      </c>
      <c r="AL16" s="252">
        <v>4.8360000000000003</v>
      </c>
      <c r="AM16" s="252">
        <v>4.7729999999999997</v>
      </c>
      <c r="AN16" s="252">
        <v>4.8520000000000003</v>
      </c>
      <c r="AO16" s="252">
        <v>4.8310000000000004</v>
      </c>
      <c r="AP16" s="252">
        <v>4.8239999999999998</v>
      </c>
      <c r="AQ16" s="252">
        <v>4.7670000000000003</v>
      </c>
      <c r="AR16" s="252">
        <v>4.8869999999999996</v>
      </c>
      <c r="AS16" s="252">
        <v>4.7750000000000004</v>
      </c>
      <c r="AT16" s="252">
        <v>4.7110000000000003</v>
      </c>
      <c r="AU16" s="252">
        <v>4.7370000000000001</v>
      </c>
      <c r="AV16" s="252">
        <v>4.7329999999999997</v>
      </c>
      <c r="AW16" s="252">
        <v>4.7880000000000003</v>
      </c>
      <c r="AX16" s="252">
        <v>4.7359999999999998</v>
      </c>
      <c r="AY16" s="252">
        <v>4.8297950422999998</v>
      </c>
      <c r="AZ16" s="252">
        <v>4.7541923502000003</v>
      </c>
      <c r="BA16" s="252">
        <v>4.7483218563999996</v>
      </c>
      <c r="BB16" s="409">
        <v>4.7552884221999996</v>
      </c>
      <c r="BC16" s="409">
        <v>4.7774108979000003</v>
      </c>
      <c r="BD16" s="409">
        <v>4.8133673431000004</v>
      </c>
      <c r="BE16" s="409">
        <v>4.7518399220000003</v>
      </c>
      <c r="BF16" s="409">
        <v>4.7895459340000004</v>
      </c>
      <c r="BG16" s="409">
        <v>4.8083208907000001</v>
      </c>
      <c r="BH16" s="409">
        <v>4.8282625683999996</v>
      </c>
      <c r="BI16" s="409">
        <v>4.8439210301999998</v>
      </c>
      <c r="BJ16" s="409">
        <v>4.8157166745</v>
      </c>
      <c r="BK16" s="409">
        <v>4.7855346240000003</v>
      </c>
      <c r="BL16" s="409">
        <v>4.7802155478000001</v>
      </c>
      <c r="BM16" s="409">
        <v>4.7726492443000001</v>
      </c>
      <c r="BN16" s="409">
        <v>4.7774574873000004</v>
      </c>
      <c r="BO16" s="409">
        <v>4.7975147192999996</v>
      </c>
      <c r="BP16" s="409">
        <v>4.8314221593999997</v>
      </c>
      <c r="BQ16" s="409">
        <v>4.7695768867000004</v>
      </c>
      <c r="BR16" s="409">
        <v>4.8027979951999997</v>
      </c>
      <c r="BS16" s="409">
        <v>4.8193553825000004</v>
      </c>
      <c r="BT16" s="409">
        <v>4.8381552911999997</v>
      </c>
      <c r="BU16" s="409">
        <v>4.8515172270000004</v>
      </c>
      <c r="BV16" s="409">
        <v>4.8100920235000002</v>
      </c>
    </row>
    <row r="17" spans="1:74" ht="11.1" customHeight="1" x14ac:dyDescent="0.2">
      <c r="A17" s="162" t="s">
        <v>316</v>
      </c>
      <c r="B17" s="173" t="s">
        <v>290</v>
      </c>
      <c r="C17" s="252">
        <v>11.555140265</v>
      </c>
      <c r="D17" s="252">
        <v>11.671901736000001</v>
      </c>
      <c r="E17" s="252">
        <v>11.582049909</v>
      </c>
      <c r="F17" s="252">
        <v>11.802941708000001</v>
      </c>
      <c r="G17" s="252">
        <v>12.22766129</v>
      </c>
      <c r="H17" s="252">
        <v>12.515624992999999</v>
      </c>
      <c r="I17" s="252">
        <v>12.388331478</v>
      </c>
      <c r="J17" s="252">
        <v>12.614823124000001</v>
      </c>
      <c r="K17" s="252">
        <v>12.590528862999999</v>
      </c>
      <c r="L17" s="252">
        <v>12.766761976</v>
      </c>
      <c r="M17" s="252">
        <v>12.475059804000001</v>
      </c>
      <c r="N17" s="252">
        <v>12.310694564</v>
      </c>
      <c r="O17" s="252">
        <v>12.094132290999999</v>
      </c>
      <c r="P17" s="252">
        <v>12.026968301</v>
      </c>
      <c r="Q17" s="252">
        <v>12.033181518999999</v>
      </c>
      <c r="R17" s="252">
        <v>12.249720634999999</v>
      </c>
      <c r="S17" s="252">
        <v>12.412455069</v>
      </c>
      <c r="T17" s="252">
        <v>12.690944269999999</v>
      </c>
      <c r="U17" s="252">
        <v>12.501440938</v>
      </c>
      <c r="V17" s="252">
        <v>12.718162753</v>
      </c>
      <c r="W17" s="252">
        <v>12.616036441</v>
      </c>
      <c r="X17" s="252">
        <v>12.696178154</v>
      </c>
      <c r="Y17" s="252">
        <v>12.378554189999999</v>
      </c>
      <c r="Z17" s="252">
        <v>12.304262189999999</v>
      </c>
      <c r="AA17" s="252">
        <v>11.975583889999999</v>
      </c>
      <c r="AB17" s="252">
        <v>11.895208889999999</v>
      </c>
      <c r="AC17" s="252">
        <v>11.72814689</v>
      </c>
      <c r="AD17" s="252">
        <v>12.215807890000001</v>
      </c>
      <c r="AE17" s="252">
        <v>12.59495489</v>
      </c>
      <c r="AF17" s="252">
        <v>12.56619289</v>
      </c>
      <c r="AG17" s="252">
        <v>12.70714989</v>
      </c>
      <c r="AH17" s="252">
        <v>12.57361989</v>
      </c>
      <c r="AI17" s="252">
        <v>12.71814889</v>
      </c>
      <c r="AJ17" s="252">
        <v>12.548634890000001</v>
      </c>
      <c r="AK17" s="252">
        <v>12.406793889999999</v>
      </c>
      <c r="AL17" s="252">
        <v>12.122503890000001</v>
      </c>
      <c r="AM17" s="252">
        <v>11.97423289</v>
      </c>
      <c r="AN17" s="252">
        <v>11.937232890000001</v>
      </c>
      <c r="AO17" s="252">
        <v>11.776232889999999</v>
      </c>
      <c r="AP17" s="252">
        <v>11.96323289</v>
      </c>
      <c r="AQ17" s="252">
        <v>12.32623289</v>
      </c>
      <c r="AR17" s="252">
        <v>12.578232890000001</v>
      </c>
      <c r="AS17" s="252">
        <v>12.677232890000001</v>
      </c>
      <c r="AT17" s="252">
        <v>12.48923289</v>
      </c>
      <c r="AU17" s="252">
        <v>12.71423289</v>
      </c>
      <c r="AV17" s="252">
        <v>12.523232889999999</v>
      </c>
      <c r="AW17" s="252">
        <v>12.22723289</v>
      </c>
      <c r="AX17" s="252">
        <v>11.94523289</v>
      </c>
      <c r="AY17" s="252">
        <v>11.874798117999999</v>
      </c>
      <c r="AZ17" s="252">
        <v>11.926881898</v>
      </c>
      <c r="BA17" s="252">
        <v>11.814455089000001</v>
      </c>
      <c r="BB17" s="409">
        <v>12.111419415</v>
      </c>
      <c r="BC17" s="409">
        <v>12.499952362</v>
      </c>
      <c r="BD17" s="409">
        <v>12.688759093</v>
      </c>
      <c r="BE17" s="409">
        <v>12.758475444</v>
      </c>
      <c r="BF17" s="409">
        <v>12.633636936</v>
      </c>
      <c r="BG17" s="409">
        <v>12.811160799</v>
      </c>
      <c r="BH17" s="409">
        <v>12.581660949</v>
      </c>
      <c r="BI17" s="409">
        <v>12.27421427</v>
      </c>
      <c r="BJ17" s="409">
        <v>11.985244603</v>
      </c>
      <c r="BK17" s="409">
        <v>11.880888503</v>
      </c>
      <c r="BL17" s="409">
        <v>11.96888296</v>
      </c>
      <c r="BM17" s="409">
        <v>11.958203418</v>
      </c>
      <c r="BN17" s="409">
        <v>12.156474167000001</v>
      </c>
      <c r="BO17" s="409">
        <v>12.531303386999999</v>
      </c>
      <c r="BP17" s="409">
        <v>12.718404374</v>
      </c>
      <c r="BQ17" s="409">
        <v>12.775401617</v>
      </c>
      <c r="BR17" s="409">
        <v>12.639579805</v>
      </c>
      <c r="BS17" s="409">
        <v>12.832009483</v>
      </c>
      <c r="BT17" s="409">
        <v>12.591020394999999</v>
      </c>
      <c r="BU17" s="409">
        <v>12.284266111999999</v>
      </c>
      <c r="BV17" s="409">
        <v>11.992711817</v>
      </c>
    </row>
    <row r="18" spans="1:74" ht="11.1" customHeight="1" x14ac:dyDescent="0.2">
      <c r="A18" s="162" t="s">
        <v>318</v>
      </c>
      <c r="B18" s="173" t="s">
        <v>627</v>
      </c>
      <c r="C18" s="252">
        <v>92.068964706000003</v>
      </c>
      <c r="D18" s="252">
        <v>92.614514190999998</v>
      </c>
      <c r="E18" s="252">
        <v>92.116746738000003</v>
      </c>
      <c r="F18" s="252">
        <v>92.475338019999995</v>
      </c>
      <c r="G18" s="252">
        <v>92.778801150999996</v>
      </c>
      <c r="H18" s="252">
        <v>93.586465305000004</v>
      </c>
      <c r="I18" s="252">
        <v>93.730129167000001</v>
      </c>
      <c r="J18" s="252">
        <v>94.143017467999996</v>
      </c>
      <c r="K18" s="252">
        <v>94.701843174999993</v>
      </c>
      <c r="L18" s="252">
        <v>95.911420062999994</v>
      </c>
      <c r="M18" s="252">
        <v>95.391877239999999</v>
      </c>
      <c r="N18" s="252">
        <v>96.062507101999998</v>
      </c>
      <c r="O18" s="252">
        <v>95.121810422999999</v>
      </c>
      <c r="P18" s="252">
        <v>95.054269188999996</v>
      </c>
      <c r="Q18" s="252">
        <v>96.022805684000005</v>
      </c>
      <c r="R18" s="252">
        <v>96.085889381000001</v>
      </c>
      <c r="S18" s="252">
        <v>96.256977104000001</v>
      </c>
      <c r="T18" s="252">
        <v>96.993565681999996</v>
      </c>
      <c r="U18" s="252">
        <v>97.499854361000004</v>
      </c>
      <c r="V18" s="252">
        <v>97.519429916999997</v>
      </c>
      <c r="W18" s="252">
        <v>97.154008852999993</v>
      </c>
      <c r="X18" s="252">
        <v>97.355754188999995</v>
      </c>
      <c r="Y18" s="252">
        <v>97.703047601999998</v>
      </c>
      <c r="Z18" s="252">
        <v>97.676882966999997</v>
      </c>
      <c r="AA18" s="252">
        <v>97.505335892000005</v>
      </c>
      <c r="AB18" s="252">
        <v>96.702538860999994</v>
      </c>
      <c r="AC18" s="252">
        <v>96.800042630999997</v>
      </c>
      <c r="AD18" s="252">
        <v>96.532235084999996</v>
      </c>
      <c r="AE18" s="252">
        <v>96.122610510000001</v>
      </c>
      <c r="AF18" s="252">
        <v>96.647908465</v>
      </c>
      <c r="AG18" s="252">
        <v>97.614991665999995</v>
      </c>
      <c r="AH18" s="252">
        <v>96.653706084999996</v>
      </c>
      <c r="AI18" s="252">
        <v>96.823378645999995</v>
      </c>
      <c r="AJ18" s="252">
        <v>97.951796111999997</v>
      </c>
      <c r="AK18" s="252">
        <v>99.093392098999999</v>
      </c>
      <c r="AL18" s="252">
        <v>97.934658127999995</v>
      </c>
      <c r="AM18" s="252">
        <v>96.935231626999993</v>
      </c>
      <c r="AN18" s="252">
        <v>97.324181608999993</v>
      </c>
      <c r="AO18" s="252">
        <v>97.076569465999995</v>
      </c>
      <c r="AP18" s="252">
        <v>96.721086799000005</v>
      </c>
      <c r="AQ18" s="252">
        <v>97.580846465999997</v>
      </c>
      <c r="AR18" s="252">
        <v>98.643029132999999</v>
      </c>
      <c r="AS18" s="252">
        <v>98.768491175999998</v>
      </c>
      <c r="AT18" s="252">
        <v>98.134050724000005</v>
      </c>
      <c r="AU18" s="252">
        <v>98.197737798999995</v>
      </c>
      <c r="AV18" s="252">
        <v>98.757725918000006</v>
      </c>
      <c r="AW18" s="252">
        <v>99.269932466</v>
      </c>
      <c r="AX18" s="252">
        <v>97.955653401999996</v>
      </c>
      <c r="AY18" s="252">
        <v>98.651152710000005</v>
      </c>
      <c r="AZ18" s="252">
        <v>98.702182633000007</v>
      </c>
      <c r="BA18" s="252">
        <v>98.978647656000007</v>
      </c>
      <c r="BB18" s="409">
        <v>99.643674755000006</v>
      </c>
      <c r="BC18" s="409">
        <v>100.29854946</v>
      </c>
      <c r="BD18" s="409">
        <v>100.82963443</v>
      </c>
      <c r="BE18" s="409">
        <v>101.20446234000001</v>
      </c>
      <c r="BF18" s="409">
        <v>100.82479936</v>
      </c>
      <c r="BG18" s="409">
        <v>101.37508939</v>
      </c>
      <c r="BH18" s="409">
        <v>101.77213207</v>
      </c>
      <c r="BI18" s="409">
        <v>101.85926277</v>
      </c>
      <c r="BJ18" s="409">
        <v>101.39100152</v>
      </c>
      <c r="BK18" s="409">
        <v>101.11182298999999</v>
      </c>
      <c r="BL18" s="409">
        <v>101.31994897</v>
      </c>
      <c r="BM18" s="409">
        <v>101.45318963</v>
      </c>
      <c r="BN18" s="409">
        <v>101.83946086</v>
      </c>
      <c r="BO18" s="409">
        <v>102.10147747000001</v>
      </c>
      <c r="BP18" s="409">
        <v>102.42197241</v>
      </c>
      <c r="BQ18" s="409">
        <v>102.93541553</v>
      </c>
      <c r="BR18" s="409">
        <v>102.44842749999999</v>
      </c>
      <c r="BS18" s="409">
        <v>102.48224466000001</v>
      </c>
      <c r="BT18" s="409">
        <v>102.96947625999999</v>
      </c>
      <c r="BU18" s="409">
        <v>102.999009</v>
      </c>
      <c r="BV18" s="409">
        <v>102.49652327</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409"/>
      <c r="BC19" s="409"/>
      <c r="BD19" s="409"/>
      <c r="BE19" s="409"/>
      <c r="BF19" s="409"/>
      <c r="BG19" s="409"/>
      <c r="BH19" s="409"/>
      <c r="BI19" s="409"/>
      <c r="BJ19" s="409"/>
      <c r="BK19" s="409"/>
      <c r="BL19" s="409"/>
      <c r="BM19" s="409"/>
      <c r="BN19" s="409"/>
      <c r="BO19" s="409"/>
      <c r="BP19" s="409"/>
      <c r="BQ19" s="409"/>
      <c r="BR19" s="409"/>
      <c r="BS19" s="409"/>
      <c r="BT19" s="409"/>
      <c r="BU19" s="409"/>
      <c r="BV19" s="409"/>
    </row>
    <row r="20" spans="1:74" ht="11.1" customHeight="1" x14ac:dyDescent="0.2">
      <c r="A20" s="162" t="s">
        <v>510</v>
      </c>
      <c r="B20" s="173" t="s">
        <v>628</v>
      </c>
      <c r="C20" s="252">
        <v>55.304629706</v>
      </c>
      <c r="D20" s="252">
        <v>55.704523191</v>
      </c>
      <c r="E20" s="252">
        <v>55.665934737999997</v>
      </c>
      <c r="F20" s="252">
        <v>56.23594602</v>
      </c>
      <c r="G20" s="252">
        <v>56.241322150999999</v>
      </c>
      <c r="H20" s="252">
        <v>57.096994305000003</v>
      </c>
      <c r="I20" s="252">
        <v>56.996622176999999</v>
      </c>
      <c r="J20" s="252">
        <v>57.104486467999998</v>
      </c>
      <c r="K20" s="252">
        <v>57.350787175000001</v>
      </c>
      <c r="L20" s="252">
        <v>58.216038062999999</v>
      </c>
      <c r="M20" s="252">
        <v>58.269863450000003</v>
      </c>
      <c r="N20" s="252">
        <v>58.672235102000002</v>
      </c>
      <c r="O20" s="252">
        <v>58.007898423</v>
      </c>
      <c r="P20" s="252">
        <v>58.077946189000002</v>
      </c>
      <c r="Q20" s="252">
        <v>58.280886684000002</v>
      </c>
      <c r="R20" s="252">
        <v>58.127799381000003</v>
      </c>
      <c r="S20" s="252">
        <v>58.049587103999997</v>
      </c>
      <c r="T20" s="252">
        <v>58.346331681999999</v>
      </c>
      <c r="U20" s="252">
        <v>58.747860361000001</v>
      </c>
      <c r="V20" s="252">
        <v>58.975100916999999</v>
      </c>
      <c r="W20" s="252">
        <v>58.331836852999999</v>
      </c>
      <c r="X20" s="252">
        <v>58.782572189</v>
      </c>
      <c r="Y20" s="252">
        <v>59.003849602000003</v>
      </c>
      <c r="Z20" s="252">
        <v>58.973409967000002</v>
      </c>
      <c r="AA20" s="252">
        <v>58.517138891999998</v>
      </c>
      <c r="AB20" s="252">
        <v>58.154341860999999</v>
      </c>
      <c r="AC20" s="252">
        <v>58.053845631000002</v>
      </c>
      <c r="AD20" s="252">
        <v>57.643038085000001</v>
      </c>
      <c r="AE20" s="252">
        <v>57.28441351</v>
      </c>
      <c r="AF20" s="252">
        <v>57.355711464999999</v>
      </c>
      <c r="AG20" s="252">
        <v>58.219794665999999</v>
      </c>
      <c r="AH20" s="252">
        <v>57.332509084999998</v>
      </c>
      <c r="AI20" s="252">
        <v>57.493181645999996</v>
      </c>
      <c r="AJ20" s="252">
        <v>58.326599111999997</v>
      </c>
      <c r="AK20" s="252">
        <v>59.024195099000003</v>
      </c>
      <c r="AL20" s="252">
        <v>58.184461128000002</v>
      </c>
      <c r="AM20" s="252">
        <v>57.990034627</v>
      </c>
      <c r="AN20" s="252">
        <v>58.541984608999996</v>
      </c>
      <c r="AO20" s="252">
        <v>58.277372466000003</v>
      </c>
      <c r="AP20" s="252">
        <v>57.843889799000003</v>
      </c>
      <c r="AQ20" s="252">
        <v>58.222649466</v>
      </c>
      <c r="AR20" s="252">
        <v>58.931832133</v>
      </c>
      <c r="AS20" s="252">
        <v>59.037294176000003</v>
      </c>
      <c r="AT20" s="252">
        <v>58.527853724000003</v>
      </c>
      <c r="AU20" s="252">
        <v>58.495540798999997</v>
      </c>
      <c r="AV20" s="252">
        <v>59.288528917999997</v>
      </c>
      <c r="AW20" s="252">
        <v>60.052735466000001</v>
      </c>
      <c r="AX20" s="252">
        <v>58.810456402</v>
      </c>
      <c r="AY20" s="252">
        <v>59.235685922999998</v>
      </c>
      <c r="AZ20" s="252">
        <v>59.395874126999999</v>
      </c>
      <c r="BA20" s="252">
        <v>59.837868086999997</v>
      </c>
      <c r="BB20" s="409">
        <v>60.565043903999999</v>
      </c>
      <c r="BC20" s="409">
        <v>61.261916411999998</v>
      </c>
      <c r="BD20" s="409">
        <v>61.679325282000001</v>
      </c>
      <c r="BE20" s="409">
        <v>61.785005796</v>
      </c>
      <c r="BF20" s="409">
        <v>61.582061113999998</v>
      </c>
      <c r="BG20" s="409">
        <v>62.090094426</v>
      </c>
      <c r="BH20" s="409">
        <v>62.420402774000003</v>
      </c>
      <c r="BI20" s="409">
        <v>62.525089970000003</v>
      </c>
      <c r="BJ20" s="409">
        <v>62.217058745000003</v>
      </c>
      <c r="BK20" s="409">
        <v>61.968539497999998</v>
      </c>
      <c r="BL20" s="409">
        <v>62.159311010000003</v>
      </c>
      <c r="BM20" s="409">
        <v>62.216150229999997</v>
      </c>
      <c r="BN20" s="409">
        <v>62.545837226000003</v>
      </c>
      <c r="BO20" s="409">
        <v>62.756094843</v>
      </c>
      <c r="BP20" s="409">
        <v>62.979139257</v>
      </c>
      <c r="BQ20" s="409">
        <v>63.180617503999997</v>
      </c>
      <c r="BR20" s="409">
        <v>62.776665053999999</v>
      </c>
      <c r="BS20" s="409">
        <v>62.803697047</v>
      </c>
      <c r="BT20" s="409">
        <v>63.139366670999998</v>
      </c>
      <c r="BU20" s="409">
        <v>63.126638321000001</v>
      </c>
      <c r="BV20" s="409">
        <v>62.746702141999997</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410"/>
      <c r="BC21" s="410"/>
      <c r="BD21" s="410"/>
      <c r="BE21" s="410"/>
      <c r="BF21" s="410"/>
      <c r="BG21" s="410"/>
      <c r="BH21" s="410"/>
      <c r="BI21" s="410"/>
      <c r="BJ21" s="410"/>
      <c r="BK21" s="410"/>
      <c r="BL21" s="410"/>
      <c r="BM21" s="410"/>
      <c r="BN21" s="410"/>
      <c r="BO21" s="410"/>
      <c r="BP21" s="410"/>
      <c r="BQ21" s="410"/>
      <c r="BR21" s="410"/>
      <c r="BS21" s="410"/>
      <c r="BT21" s="410"/>
      <c r="BU21" s="410"/>
      <c r="BV21" s="410"/>
    </row>
    <row r="22" spans="1:74" ht="11.1" customHeight="1" x14ac:dyDescent="0.2">
      <c r="B22" s="254" t="s">
        <v>1259</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409"/>
      <c r="BC22" s="409"/>
      <c r="BD22" s="409"/>
      <c r="BE22" s="409"/>
      <c r="BF22" s="409"/>
      <c r="BG22" s="409"/>
      <c r="BH22" s="409"/>
      <c r="BI22" s="409"/>
      <c r="BJ22" s="409"/>
      <c r="BK22" s="409"/>
      <c r="BL22" s="409"/>
      <c r="BM22" s="409"/>
      <c r="BN22" s="409"/>
      <c r="BO22" s="409"/>
      <c r="BP22" s="409"/>
      <c r="BQ22" s="409"/>
      <c r="BR22" s="409"/>
      <c r="BS22" s="409"/>
      <c r="BT22" s="409"/>
      <c r="BU22" s="409"/>
      <c r="BV22" s="409"/>
    </row>
    <row r="23" spans="1:74" ht="11.1" customHeight="1" x14ac:dyDescent="0.2">
      <c r="A23" s="162" t="s">
        <v>299</v>
      </c>
      <c r="B23" s="173" t="s">
        <v>260</v>
      </c>
      <c r="C23" s="252">
        <v>45.413378522999999</v>
      </c>
      <c r="D23" s="252">
        <v>46.489098523000003</v>
      </c>
      <c r="E23" s="252">
        <v>45.264395522999997</v>
      </c>
      <c r="F23" s="252">
        <v>44.939796522999998</v>
      </c>
      <c r="G23" s="252">
        <v>44.187878523000002</v>
      </c>
      <c r="H23" s="252">
        <v>44.977322522999998</v>
      </c>
      <c r="I23" s="252">
        <v>46.037675522999997</v>
      </c>
      <c r="J23" s="252">
        <v>45.506366522999997</v>
      </c>
      <c r="K23" s="252">
        <v>45.787790522999998</v>
      </c>
      <c r="L23" s="252">
        <v>46.279919522999997</v>
      </c>
      <c r="M23" s="252">
        <v>45.417044523000001</v>
      </c>
      <c r="N23" s="252">
        <v>46.928277522999998</v>
      </c>
      <c r="O23" s="252">
        <v>45.626407899999997</v>
      </c>
      <c r="P23" s="252">
        <v>47.7414889</v>
      </c>
      <c r="Q23" s="252">
        <v>46.113008899999997</v>
      </c>
      <c r="R23" s="252">
        <v>45.767304899999999</v>
      </c>
      <c r="S23" s="252">
        <v>44.512987899999999</v>
      </c>
      <c r="T23" s="252">
        <v>46.2951549</v>
      </c>
      <c r="U23" s="252">
        <v>47.0544139</v>
      </c>
      <c r="V23" s="252">
        <v>46.803562900000003</v>
      </c>
      <c r="W23" s="252">
        <v>46.652605899999998</v>
      </c>
      <c r="X23" s="252">
        <v>46.161778900000002</v>
      </c>
      <c r="Y23" s="252">
        <v>45.613507900000002</v>
      </c>
      <c r="Z23" s="252">
        <v>47.283229900000002</v>
      </c>
      <c r="AA23" s="252">
        <v>45.326057712000001</v>
      </c>
      <c r="AB23" s="252">
        <v>47.571862711999998</v>
      </c>
      <c r="AC23" s="252">
        <v>46.915462712</v>
      </c>
      <c r="AD23" s="252">
        <v>46.089485711999998</v>
      </c>
      <c r="AE23" s="252">
        <v>45.373414711999999</v>
      </c>
      <c r="AF23" s="252">
        <v>46.446432711999996</v>
      </c>
      <c r="AG23" s="252">
        <v>46.448918712000001</v>
      </c>
      <c r="AH23" s="252">
        <v>47.996042711999998</v>
      </c>
      <c r="AI23" s="252">
        <v>47.091085712000002</v>
      </c>
      <c r="AJ23" s="252">
        <v>46.513366712</v>
      </c>
      <c r="AK23" s="252">
        <v>47.108127711999998</v>
      </c>
      <c r="AL23" s="252">
        <v>48.113217712000001</v>
      </c>
      <c r="AM23" s="252">
        <v>45.870391435999998</v>
      </c>
      <c r="AN23" s="252">
        <v>46.889539436</v>
      </c>
      <c r="AO23" s="252">
        <v>47.632700436</v>
      </c>
      <c r="AP23" s="252">
        <v>45.951913435999998</v>
      </c>
      <c r="AQ23" s="252">
        <v>46.935740436000003</v>
      </c>
      <c r="AR23" s="252">
        <v>47.868605436000003</v>
      </c>
      <c r="AS23" s="252">
        <v>47.439568436000002</v>
      </c>
      <c r="AT23" s="252">
        <v>47.687244436</v>
      </c>
      <c r="AU23" s="252">
        <v>47.247127436</v>
      </c>
      <c r="AV23" s="252">
        <v>46.927885435999997</v>
      </c>
      <c r="AW23" s="252">
        <v>48.293704435999999</v>
      </c>
      <c r="AX23" s="252">
        <v>47.868398436</v>
      </c>
      <c r="AY23" s="252">
        <v>46.914105245000002</v>
      </c>
      <c r="AZ23" s="252">
        <v>48.27244847</v>
      </c>
      <c r="BA23" s="252">
        <v>47.508785906</v>
      </c>
      <c r="BB23" s="409">
        <v>46.701749169999999</v>
      </c>
      <c r="BC23" s="409">
        <v>46.542441537000002</v>
      </c>
      <c r="BD23" s="409">
        <v>47.674731190999999</v>
      </c>
      <c r="BE23" s="409">
        <v>47.975371383000002</v>
      </c>
      <c r="BF23" s="409">
        <v>48.286843357000002</v>
      </c>
      <c r="BG23" s="409">
        <v>48.074937955999999</v>
      </c>
      <c r="BH23" s="409">
        <v>47.977445486999997</v>
      </c>
      <c r="BI23" s="409">
        <v>48.068154544999999</v>
      </c>
      <c r="BJ23" s="409">
        <v>48.644000554999998</v>
      </c>
      <c r="BK23" s="409">
        <v>46.956085573000003</v>
      </c>
      <c r="BL23" s="409">
        <v>48.827252428000001</v>
      </c>
      <c r="BM23" s="409">
        <v>47.992543267000002</v>
      </c>
      <c r="BN23" s="409">
        <v>47.147370309999999</v>
      </c>
      <c r="BO23" s="409">
        <v>47.017823057999998</v>
      </c>
      <c r="BP23" s="409">
        <v>48.197835638000001</v>
      </c>
      <c r="BQ23" s="409">
        <v>48.529515795000002</v>
      </c>
      <c r="BR23" s="409">
        <v>48.795773767</v>
      </c>
      <c r="BS23" s="409">
        <v>48.565489802999998</v>
      </c>
      <c r="BT23" s="409">
        <v>48.460782643999998</v>
      </c>
      <c r="BU23" s="409">
        <v>48.491260419</v>
      </c>
      <c r="BV23" s="409">
        <v>49.154216058000003</v>
      </c>
    </row>
    <row r="24" spans="1:74" ht="11.1" customHeight="1" x14ac:dyDescent="0.2">
      <c r="A24" s="162" t="s">
        <v>293</v>
      </c>
      <c r="B24" s="173" t="s">
        <v>261</v>
      </c>
      <c r="C24" s="252">
        <v>19.094940000000001</v>
      </c>
      <c r="D24" s="252">
        <v>18.916060000000002</v>
      </c>
      <c r="E24" s="252">
        <v>18.456357000000001</v>
      </c>
      <c r="F24" s="252">
        <v>18.837858000000001</v>
      </c>
      <c r="G24" s="252">
        <v>18.573440000000002</v>
      </c>
      <c r="H24" s="252">
        <v>18.870183999999998</v>
      </c>
      <c r="I24" s="252">
        <v>19.256837000000001</v>
      </c>
      <c r="J24" s="252">
        <v>19.377628000000001</v>
      </c>
      <c r="K24" s="252">
        <v>19.239452</v>
      </c>
      <c r="L24" s="252">
        <v>19.708680999999999</v>
      </c>
      <c r="M24" s="252">
        <v>19.372305999999998</v>
      </c>
      <c r="N24" s="252">
        <v>19.476738999999998</v>
      </c>
      <c r="O24" s="252">
        <v>19.261333</v>
      </c>
      <c r="P24" s="252">
        <v>19.664414000000001</v>
      </c>
      <c r="Q24" s="252">
        <v>19.339934</v>
      </c>
      <c r="R24" s="252">
        <v>19.25123</v>
      </c>
      <c r="S24" s="252">
        <v>19.315912999999998</v>
      </c>
      <c r="T24" s="252">
        <v>19.853079999999999</v>
      </c>
      <c r="U24" s="252">
        <v>20.134339000000001</v>
      </c>
      <c r="V24" s="252">
        <v>19.939488000000001</v>
      </c>
      <c r="W24" s="252">
        <v>19.432531000000001</v>
      </c>
      <c r="X24" s="252">
        <v>19.490704000000001</v>
      </c>
      <c r="Y24" s="252">
        <v>19.127433</v>
      </c>
      <c r="Z24" s="252">
        <v>19.589155000000002</v>
      </c>
      <c r="AA24" s="252">
        <v>19.062798999999998</v>
      </c>
      <c r="AB24" s="252">
        <v>19.846603999999999</v>
      </c>
      <c r="AC24" s="252">
        <v>19.728204000000002</v>
      </c>
      <c r="AD24" s="252">
        <v>19.340226999999999</v>
      </c>
      <c r="AE24" s="252">
        <v>19.328156</v>
      </c>
      <c r="AF24" s="252">
        <v>19.846174000000001</v>
      </c>
      <c r="AG24" s="252">
        <v>19.775659999999998</v>
      </c>
      <c r="AH24" s="252">
        <v>20.274784</v>
      </c>
      <c r="AI24" s="252">
        <v>19.756827000000001</v>
      </c>
      <c r="AJ24" s="252">
        <v>19.650107999999999</v>
      </c>
      <c r="AK24" s="252">
        <v>19.658868999999999</v>
      </c>
      <c r="AL24" s="252">
        <v>19.983958999999999</v>
      </c>
      <c r="AM24" s="252">
        <v>19.243898000000002</v>
      </c>
      <c r="AN24" s="252">
        <v>19.159046</v>
      </c>
      <c r="AO24" s="252">
        <v>20.047207</v>
      </c>
      <c r="AP24" s="252">
        <v>19.556419999999999</v>
      </c>
      <c r="AQ24" s="252">
        <v>20.039247</v>
      </c>
      <c r="AR24" s="252">
        <v>20.494112000000001</v>
      </c>
      <c r="AS24" s="252">
        <v>20.020074999999999</v>
      </c>
      <c r="AT24" s="252">
        <v>20.160751000000001</v>
      </c>
      <c r="AU24" s="252">
        <v>19.580634</v>
      </c>
      <c r="AV24" s="252">
        <v>19.806391999999999</v>
      </c>
      <c r="AW24" s="252">
        <v>20.278210999999999</v>
      </c>
      <c r="AX24" s="252">
        <v>20.081904999999999</v>
      </c>
      <c r="AY24" s="252">
        <v>20.461324000000001</v>
      </c>
      <c r="AZ24" s="252">
        <v>19.949063599999999</v>
      </c>
      <c r="BA24" s="252">
        <v>20.145442996</v>
      </c>
      <c r="BB24" s="409">
        <v>19.909929999999999</v>
      </c>
      <c r="BC24" s="409">
        <v>20.185110000000002</v>
      </c>
      <c r="BD24" s="409">
        <v>20.615649999999999</v>
      </c>
      <c r="BE24" s="409">
        <v>20.541460000000001</v>
      </c>
      <c r="BF24" s="409">
        <v>20.807099999999998</v>
      </c>
      <c r="BG24" s="409">
        <v>20.462530000000001</v>
      </c>
      <c r="BH24" s="409">
        <v>20.486840000000001</v>
      </c>
      <c r="BI24" s="409">
        <v>20.487290000000002</v>
      </c>
      <c r="BJ24" s="409">
        <v>20.505559999999999</v>
      </c>
      <c r="BK24" s="409">
        <v>20.077470000000002</v>
      </c>
      <c r="BL24" s="409">
        <v>20.386790000000001</v>
      </c>
      <c r="BM24" s="409">
        <v>20.501100000000001</v>
      </c>
      <c r="BN24" s="409">
        <v>20.291840000000001</v>
      </c>
      <c r="BO24" s="409">
        <v>20.585799999999999</v>
      </c>
      <c r="BP24" s="409">
        <v>21.05809</v>
      </c>
      <c r="BQ24" s="409">
        <v>20.969390000000001</v>
      </c>
      <c r="BR24" s="409">
        <v>21.184280000000001</v>
      </c>
      <c r="BS24" s="409">
        <v>20.821349999999999</v>
      </c>
      <c r="BT24" s="409">
        <v>20.849540000000001</v>
      </c>
      <c r="BU24" s="409">
        <v>20.790769999999998</v>
      </c>
      <c r="BV24" s="409">
        <v>20.906739999999999</v>
      </c>
    </row>
    <row r="25" spans="1:74" ht="11.1" customHeight="1" x14ac:dyDescent="0.2">
      <c r="A25" s="162" t="s">
        <v>294</v>
      </c>
      <c r="B25" s="173" t="s">
        <v>281</v>
      </c>
      <c r="C25" s="252">
        <v>0.15493852256000001</v>
      </c>
      <c r="D25" s="252">
        <v>0.15493852256000001</v>
      </c>
      <c r="E25" s="252">
        <v>0.15493852256000001</v>
      </c>
      <c r="F25" s="252">
        <v>0.15493852256000001</v>
      </c>
      <c r="G25" s="252">
        <v>0.15493852256000001</v>
      </c>
      <c r="H25" s="252">
        <v>0.15493852256000001</v>
      </c>
      <c r="I25" s="252">
        <v>0.15493852256000001</v>
      </c>
      <c r="J25" s="252">
        <v>0.15493852256000001</v>
      </c>
      <c r="K25" s="252">
        <v>0.15493852256000001</v>
      </c>
      <c r="L25" s="252">
        <v>0.15493852256000001</v>
      </c>
      <c r="M25" s="252">
        <v>0.15493852256000001</v>
      </c>
      <c r="N25" s="252">
        <v>0.15493852256000001</v>
      </c>
      <c r="O25" s="252">
        <v>0.15507489999999999</v>
      </c>
      <c r="P25" s="252">
        <v>0.15507489999999999</v>
      </c>
      <c r="Q25" s="252">
        <v>0.15507489999999999</v>
      </c>
      <c r="R25" s="252">
        <v>0.15507489999999999</v>
      </c>
      <c r="S25" s="252">
        <v>0.15507489999999999</v>
      </c>
      <c r="T25" s="252">
        <v>0.15507489999999999</v>
      </c>
      <c r="U25" s="252">
        <v>0.15507489999999999</v>
      </c>
      <c r="V25" s="252">
        <v>0.15507489999999999</v>
      </c>
      <c r="W25" s="252">
        <v>0.15507489999999999</v>
      </c>
      <c r="X25" s="252">
        <v>0.15507489999999999</v>
      </c>
      <c r="Y25" s="252">
        <v>0.15507489999999999</v>
      </c>
      <c r="Z25" s="252">
        <v>0.15507489999999999</v>
      </c>
      <c r="AA25" s="252">
        <v>0.14825871199999999</v>
      </c>
      <c r="AB25" s="252">
        <v>0.14825871199999999</v>
      </c>
      <c r="AC25" s="252">
        <v>0.14825871199999999</v>
      </c>
      <c r="AD25" s="252">
        <v>0.14825871199999999</v>
      </c>
      <c r="AE25" s="252">
        <v>0.14825871199999999</v>
      </c>
      <c r="AF25" s="252">
        <v>0.14825871199999999</v>
      </c>
      <c r="AG25" s="252">
        <v>0.14825871199999999</v>
      </c>
      <c r="AH25" s="252">
        <v>0.14825871199999999</v>
      </c>
      <c r="AI25" s="252">
        <v>0.14825871199999999</v>
      </c>
      <c r="AJ25" s="252">
        <v>0.14825871199999999</v>
      </c>
      <c r="AK25" s="252">
        <v>0.14825871199999999</v>
      </c>
      <c r="AL25" s="252">
        <v>0.14825871199999999</v>
      </c>
      <c r="AM25" s="252">
        <v>0.14749343600000001</v>
      </c>
      <c r="AN25" s="252">
        <v>0.14749343600000001</v>
      </c>
      <c r="AO25" s="252">
        <v>0.14749343600000001</v>
      </c>
      <c r="AP25" s="252">
        <v>0.14749343600000001</v>
      </c>
      <c r="AQ25" s="252">
        <v>0.14749343600000001</v>
      </c>
      <c r="AR25" s="252">
        <v>0.14749343600000001</v>
      </c>
      <c r="AS25" s="252">
        <v>0.14749343600000001</v>
      </c>
      <c r="AT25" s="252">
        <v>0.14749343600000001</v>
      </c>
      <c r="AU25" s="252">
        <v>8.7493435999999994E-2</v>
      </c>
      <c r="AV25" s="252">
        <v>8.7493435999999994E-2</v>
      </c>
      <c r="AW25" s="252">
        <v>8.7493435999999994E-2</v>
      </c>
      <c r="AX25" s="252">
        <v>8.7493435999999994E-2</v>
      </c>
      <c r="AY25" s="252">
        <v>8.6781245000000007E-2</v>
      </c>
      <c r="AZ25" s="252">
        <v>8.6781245000000007E-2</v>
      </c>
      <c r="BA25" s="252">
        <v>8.6781245000000007E-2</v>
      </c>
      <c r="BB25" s="409">
        <v>8.6781245000000007E-2</v>
      </c>
      <c r="BC25" s="409">
        <v>9.1781244999999997E-2</v>
      </c>
      <c r="BD25" s="409">
        <v>9.6781245000000002E-2</v>
      </c>
      <c r="BE25" s="409">
        <v>9.6781245000000002E-2</v>
      </c>
      <c r="BF25" s="409">
        <v>9.7781245000000003E-2</v>
      </c>
      <c r="BG25" s="409">
        <v>0.10278124499999999</v>
      </c>
      <c r="BH25" s="409">
        <v>0.10278124499999999</v>
      </c>
      <c r="BI25" s="409">
        <v>0.10378124499999999</v>
      </c>
      <c r="BJ25" s="409">
        <v>0.10378124499999999</v>
      </c>
      <c r="BK25" s="409">
        <v>0.104858407</v>
      </c>
      <c r="BL25" s="409">
        <v>0.10985840700000001</v>
      </c>
      <c r="BM25" s="409">
        <v>0.10985840700000001</v>
      </c>
      <c r="BN25" s="409">
        <v>0.11085840700000001</v>
      </c>
      <c r="BO25" s="409">
        <v>0.115858407</v>
      </c>
      <c r="BP25" s="409">
        <v>0.115858407</v>
      </c>
      <c r="BQ25" s="409">
        <v>0.116858407</v>
      </c>
      <c r="BR25" s="409">
        <v>0.121858407</v>
      </c>
      <c r="BS25" s="409">
        <v>0.121858407</v>
      </c>
      <c r="BT25" s="409">
        <v>0.121858407</v>
      </c>
      <c r="BU25" s="409">
        <v>0.12685840700000001</v>
      </c>
      <c r="BV25" s="409">
        <v>0.12685840700000001</v>
      </c>
    </row>
    <row r="26" spans="1:74" ht="11.1" customHeight="1" x14ac:dyDescent="0.2">
      <c r="A26" s="162" t="s">
        <v>295</v>
      </c>
      <c r="B26" s="173" t="s">
        <v>282</v>
      </c>
      <c r="C26" s="252">
        <v>2.3833000000000002</v>
      </c>
      <c r="D26" s="252">
        <v>2.4931000000000001</v>
      </c>
      <c r="E26" s="252">
        <v>2.3077000000000001</v>
      </c>
      <c r="F26" s="252">
        <v>2.2265999999999999</v>
      </c>
      <c r="G26" s="252">
        <v>2.2974999999999999</v>
      </c>
      <c r="H26" s="252">
        <v>2.3769999999999998</v>
      </c>
      <c r="I26" s="252">
        <v>2.4491999999999998</v>
      </c>
      <c r="J26" s="252">
        <v>2.3633000000000002</v>
      </c>
      <c r="K26" s="252">
        <v>2.4567000000000001</v>
      </c>
      <c r="L26" s="252">
        <v>2.4058999999999999</v>
      </c>
      <c r="M26" s="252">
        <v>2.3458000000000001</v>
      </c>
      <c r="N26" s="252">
        <v>2.4035000000000002</v>
      </c>
      <c r="O26" s="252">
        <v>2.41</v>
      </c>
      <c r="P26" s="252">
        <v>2.492</v>
      </c>
      <c r="Q26" s="252">
        <v>2.306</v>
      </c>
      <c r="R26" s="252">
        <v>2.2480000000000002</v>
      </c>
      <c r="S26" s="252">
        <v>2.2890000000000001</v>
      </c>
      <c r="T26" s="252">
        <v>2.359</v>
      </c>
      <c r="U26" s="252">
        <v>2.4079999999999999</v>
      </c>
      <c r="V26" s="252">
        <v>2.4239999999999999</v>
      </c>
      <c r="W26" s="252">
        <v>2.4260000000000002</v>
      </c>
      <c r="X26" s="252">
        <v>2.4089999999999998</v>
      </c>
      <c r="Y26" s="252">
        <v>2.371</v>
      </c>
      <c r="Z26" s="252">
        <v>2.335</v>
      </c>
      <c r="AA26" s="252">
        <v>2.371</v>
      </c>
      <c r="AB26" s="252">
        <v>2.3279999999999998</v>
      </c>
      <c r="AC26" s="252">
        <v>2.3039999999999998</v>
      </c>
      <c r="AD26" s="252">
        <v>2.258</v>
      </c>
      <c r="AE26" s="252">
        <v>2.3039999999999998</v>
      </c>
      <c r="AF26" s="252">
        <v>2.3889999999999998</v>
      </c>
      <c r="AG26" s="252">
        <v>2.4009999999999998</v>
      </c>
      <c r="AH26" s="252">
        <v>2.532</v>
      </c>
      <c r="AI26" s="252">
        <v>2.4550000000000001</v>
      </c>
      <c r="AJ26" s="252">
        <v>2.347</v>
      </c>
      <c r="AK26" s="252">
        <v>2.3860000000000001</v>
      </c>
      <c r="AL26" s="252">
        <v>2.4670000000000001</v>
      </c>
      <c r="AM26" s="252">
        <v>2.35</v>
      </c>
      <c r="AN26" s="252">
        <v>2.3250000000000002</v>
      </c>
      <c r="AO26" s="252">
        <v>2.3759999999999999</v>
      </c>
      <c r="AP26" s="252">
        <v>2.1589999999999998</v>
      </c>
      <c r="AQ26" s="252">
        <v>2.4129999999999998</v>
      </c>
      <c r="AR26" s="252">
        <v>2.4369999999999998</v>
      </c>
      <c r="AS26" s="252">
        <v>2.4649999999999999</v>
      </c>
      <c r="AT26" s="252">
        <v>2.5609999999999999</v>
      </c>
      <c r="AU26" s="252">
        <v>2.4750000000000001</v>
      </c>
      <c r="AV26" s="252">
        <v>2.4820000000000002</v>
      </c>
      <c r="AW26" s="252">
        <v>2.5630000000000002</v>
      </c>
      <c r="AX26" s="252">
        <v>2.351</v>
      </c>
      <c r="AY26" s="252">
        <v>2.3340000000000001</v>
      </c>
      <c r="AZ26" s="252">
        <v>2.4587718270000001</v>
      </c>
      <c r="BA26" s="252">
        <v>2.3783314820000001</v>
      </c>
      <c r="BB26" s="409">
        <v>2.249023072</v>
      </c>
      <c r="BC26" s="409">
        <v>2.3282644879999999</v>
      </c>
      <c r="BD26" s="409">
        <v>2.4190415879999998</v>
      </c>
      <c r="BE26" s="409">
        <v>2.4314680439999998</v>
      </c>
      <c r="BF26" s="409">
        <v>2.471462662</v>
      </c>
      <c r="BG26" s="409">
        <v>2.4326661970000001</v>
      </c>
      <c r="BH26" s="409">
        <v>2.4095675280000002</v>
      </c>
      <c r="BI26" s="409">
        <v>2.4492397220000002</v>
      </c>
      <c r="BJ26" s="409">
        <v>2.4194097029999999</v>
      </c>
      <c r="BK26" s="409">
        <v>2.352753689</v>
      </c>
      <c r="BL26" s="409">
        <v>2.4587718270000001</v>
      </c>
      <c r="BM26" s="409">
        <v>2.3783314820000001</v>
      </c>
      <c r="BN26" s="409">
        <v>2.249023072</v>
      </c>
      <c r="BO26" s="409">
        <v>2.3282644879999999</v>
      </c>
      <c r="BP26" s="409">
        <v>2.4190415879999998</v>
      </c>
      <c r="BQ26" s="409">
        <v>2.4314680439999998</v>
      </c>
      <c r="BR26" s="409">
        <v>2.471462662</v>
      </c>
      <c r="BS26" s="409">
        <v>2.4326661970000001</v>
      </c>
      <c r="BT26" s="409">
        <v>2.4095675280000002</v>
      </c>
      <c r="BU26" s="409">
        <v>2.4492397220000002</v>
      </c>
      <c r="BV26" s="409">
        <v>2.4194097029999999</v>
      </c>
    </row>
    <row r="27" spans="1:74" ht="11.1" customHeight="1" x14ac:dyDescent="0.2">
      <c r="A27" s="162" t="s">
        <v>296</v>
      </c>
      <c r="B27" s="173" t="s">
        <v>283</v>
      </c>
      <c r="C27" s="252">
        <v>12.6717</v>
      </c>
      <c r="D27" s="252">
        <v>13.391</v>
      </c>
      <c r="E27" s="252">
        <v>13.3225</v>
      </c>
      <c r="F27" s="252">
        <v>13.5573</v>
      </c>
      <c r="G27" s="252">
        <v>13.249000000000001</v>
      </c>
      <c r="H27" s="252">
        <v>13.725</v>
      </c>
      <c r="I27" s="252">
        <v>14.0961</v>
      </c>
      <c r="J27" s="252">
        <v>13.662800000000001</v>
      </c>
      <c r="K27" s="252">
        <v>14.1371</v>
      </c>
      <c r="L27" s="252">
        <v>14.025499999999999</v>
      </c>
      <c r="M27" s="252">
        <v>13.140599999999999</v>
      </c>
      <c r="N27" s="252">
        <v>13.4757</v>
      </c>
      <c r="O27" s="252">
        <v>13.082000000000001</v>
      </c>
      <c r="P27" s="252">
        <v>13.973000000000001</v>
      </c>
      <c r="Q27" s="252">
        <v>13.57</v>
      </c>
      <c r="R27" s="252">
        <v>13.779</v>
      </c>
      <c r="S27" s="252">
        <v>13.162000000000001</v>
      </c>
      <c r="T27" s="252">
        <v>14.081</v>
      </c>
      <c r="U27" s="252">
        <v>14.279</v>
      </c>
      <c r="V27" s="252">
        <v>14.064</v>
      </c>
      <c r="W27" s="252">
        <v>14.519</v>
      </c>
      <c r="X27" s="252">
        <v>13.986000000000001</v>
      </c>
      <c r="Y27" s="252">
        <v>13.58</v>
      </c>
      <c r="Z27" s="252">
        <v>13.952999999999999</v>
      </c>
      <c r="AA27" s="252">
        <v>12.945</v>
      </c>
      <c r="AB27" s="252">
        <v>13.914</v>
      </c>
      <c r="AC27" s="252">
        <v>13.965</v>
      </c>
      <c r="AD27" s="252">
        <v>14.048</v>
      </c>
      <c r="AE27" s="252">
        <v>13.669</v>
      </c>
      <c r="AF27" s="252">
        <v>14.087</v>
      </c>
      <c r="AG27" s="252">
        <v>14.101000000000001</v>
      </c>
      <c r="AH27" s="252">
        <v>14.63</v>
      </c>
      <c r="AI27" s="252">
        <v>14.597</v>
      </c>
      <c r="AJ27" s="252">
        <v>14.332000000000001</v>
      </c>
      <c r="AK27" s="252">
        <v>14.124000000000001</v>
      </c>
      <c r="AL27" s="252">
        <v>14.11</v>
      </c>
      <c r="AM27" s="252">
        <v>13.621</v>
      </c>
      <c r="AN27" s="252">
        <v>14.01</v>
      </c>
      <c r="AO27" s="252">
        <v>14.218999999999999</v>
      </c>
      <c r="AP27" s="252">
        <v>13.955</v>
      </c>
      <c r="AQ27" s="252">
        <v>14.271000000000001</v>
      </c>
      <c r="AR27" s="252">
        <v>14.759</v>
      </c>
      <c r="AS27" s="252">
        <v>14.705</v>
      </c>
      <c r="AT27" s="252">
        <v>14.625999999999999</v>
      </c>
      <c r="AU27" s="252">
        <v>14.952999999999999</v>
      </c>
      <c r="AV27" s="252">
        <v>14.53</v>
      </c>
      <c r="AW27" s="252">
        <v>14.602</v>
      </c>
      <c r="AX27" s="252">
        <v>14.180999999999999</v>
      </c>
      <c r="AY27" s="252">
        <v>13.365</v>
      </c>
      <c r="AZ27" s="252">
        <v>14.502150646</v>
      </c>
      <c r="BA27" s="252">
        <v>14.250584505000001</v>
      </c>
      <c r="BB27" s="409">
        <v>14.359891898000001</v>
      </c>
      <c r="BC27" s="409">
        <v>14.136125459000001</v>
      </c>
      <c r="BD27" s="409">
        <v>14.652921018000001</v>
      </c>
      <c r="BE27" s="409">
        <v>14.813530995000001</v>
      </c>
      <c r="BF27" s="409">
        <v>14.628599995</v>
      </c>
      <c r="BG27" s="409">
        <v>15.103419754999999</v>
      </c>
      <c r="BH27" s="409">
        <v>14.869953143</v>
      </c>
      <c r="BI27" s="409">
        <v>14.502745135</v>
      </c>
      <c r="BJ27" s="409">
        <v>14.260903900000001</v>
      </c>
      <c r="BK27" s="409">
        <v>13.629485892</v>
      </c>
      <c r="BL27" s="409">
        <v>14.583487484000001</v>
      </c>
      <c r="BM27" s="409">
        <v>14.337233851000001</v>
      </c>
      <c r="BN27" s="409">
        <v>14.372784747000001</v>
      </c>
      <c r="BO27" s="409">
        <v>14.153664633</v>
      </c>
      <c r="BP27" s="409">
        <v>14.678101021</v>
      </c>
      <c r="BQ27" s="409">
        <v>14.884417823</v>
      </c>
      <c r="BR27" s="409">
        <v>14.700444254000001</v>
      </c>
      <c r="BS27" s="409">
        <v>15.17938302</v>
      </c>
      <c r="BT27" s="409">
        <v>14.932493085000001</v>
      </c>
      <c r="BU27" s="409">
        <v>14.561873648000001</v>
      </c>
      <c r="BV27" s="409">
        <v>14.317909791</v>
      </c>
    </row>
    <row r="28" spans="1:74" ht="11.1" customHeight="1" x14ac:dyDescent="0.2">
      <c r="A28" s="162" t="s">
        <v>297</v>
      </c>
      <c r="B28" s="173" t="s">
        <v>284</v>
      </c>
      <c r="C28" s="252">
        <v>4.9964000000000004</v>
      </c>
      <c r="D28" s="252">
        <v>5.2416</v>
      </c>
      <c r="E28" s="252">
        <v>4.8315000000000001</v>
      </c>
      <c r="F28" s="252">
        <v>3.9935</v>
      </c>
      <c r="G28" s="252">
        <v>3.7263999999999999</v>
      </c>
      <c r="H28" s="252">
        <v>3.7122999999999999</v>
      </c>
      <c r="I28" s="252">
        <v>3.8635000000000002</v>
      </c>
      <c r="J28" s="252">
        <v>3.8357000000000001</v>
      </c>
      <c r="K28" s="252">
        <v>3.7305000000000001</v>
      </c>
      <c r="L28" s="252">
        <v>3.8860999999999999</v>
      </c>
      <c r="M28" s="252">
        <v>4.2339000000000002</v>
      </c>
      <c r="N28" s="252">
        <v>4.9762000000000004</v>
      </c>
      <c r="O28" s="252">
        <v>4.5220000000000002</v>
      </c>
      <c r="P28" s="252">
        <v>5.0339999999999998</v>
      </c>
      <c r="Q28" s="252">
        <v>4.5049999999999999</v>
      </c>
      <c r="R28" s="252">
        <v>4.1630000000000003</v>
      </c>
      <c r="S28" s="252">
        <v>3.5979999999999999</v>
      </c>
      <c r="T28" s="252">
        <v>3.677</v>
      </c>
      <c r="U28" s="252">
        <v>3.8</v>
      </c>
      <c r="V28" s="252">
        <v>3.9180000000000001</v>
      </c>
      <c r="W28" s="252">
        <v>3.859</v>
      </c>
      <c r="X28" s="252">
        <v>3.8359999999999999</v>
      </c>
      <c r="Y28" s="252">
        <v>3.9780000000000002</v>
      </c>
      <c r="Z28" s="252">
        <v>4.6159999999999997</v>
      </c>
      <c r="AA28" s="252">
        <v>4.3449999999999998</v>
      </c>
      <c r="AB28" s="252">
        <v>4.6289999999999996</v>
      </c>
      <c r="AC28" s="252">
        <v>4.3559999999999999</v>
      </c>
      <c r="AD28" s="252">
        <v>3.9729999999999999</v>
      </c>
      <c r="AE28" s="252">
        <v>3.5790000000000002</v>
      </c>
      <c r="AF28" s="252">
        <v>3.5609999999999999</v>
      </c>
      <c r="AG28" s="252">
        <v>3.7789999999999999</v>
      </c>
      <c r="AH28" s="252">
        <v>3.86</v>
      </c>
      <c r="AI28" s="252">
        <v>3.7229999999999999</v>
      </c>
      <c r="AJ28" s="252">
        <v>3.7770000000000001</v>
      </c>
      <c r="AK28" s="252">
        <v>4.1580000000000004</v>
      </c>
      <c r="AL28" s="252">
        <v>4.5960000000000001</v>
      </c>
      <c r="AM28" s="252">
        <v>4.1760000000000002</v>
      </c>
      <c r="AN28" s="252">
        <v>4.5650000000000004</v>
      </c>
      <c r="AO28" s="252">
        <v>4.2789999999999999</v>
      </c>
      <c r="AP28" s="252">
        <v>3.8410000000000002</v>
      </c>
      <c r="AQ28" s="252">
        <v>3.5529999999999999</v>
      </c>
      <c r="AR28" s="252">
        <v>3.524</v>
      </c>
      <c r="AS28" s="252">
        <v>3.6360000000000001</v>
      </c>
      <c r="AT28" s="252">
        <v>3.7469999999999999</v>
      </c>
      <c r="AU28" s="252">
        <v>3.6789999999999998</v>
      </c>
      <c r="AV28" s="252">
        <v>3.649</v>
      </c>
      <c r="AW28" s="252">
        <v>4.1479999999999997</v>
      </c>
      <c r="AX28" s="252">
        <v>4.5540000000000003</v>
      </c>
      <c r="AY28" s="252">
        <v>4.1210000000000004</v>
      </c>
      <c r="AZ28" s="252">
        <v>4.5749636049999998</v>
      </c>
      <c r="BA28" s="252">
        <v>4.1761225120000001</v>
      </c>
      <c r="BB28" s="409">
        <v>3.7040336389999999</v>
      </c>
      <c r="BC28" s="409">
        <v>3.4201206129999999</v>
      </c>
      <c r="BD28" s="409">
        <v>3.381002053</v>
      </c>
      <c r="BE28" s="409">
        <v>3.6024722210000002</v>
      </c>
      <c r="BF28" s="409">
        <v>3.696960502</v>
      </c>
      <c r="BG28" s="409">
        <v>3.5587696549999999</v>
      </c>
      <c r="BH28" s="409">
        <v>3.609419859</v>
      </c>
      <c r="BI28" s="409">
        <v>3.8486893219999998</v>
      </c>
      <c r="BJ28" s="409">
        <v>4.4797461099999998</v>
      </c>
      <c r="BK28" s="409">
        <v>4.2343634730000002</v>
      </c>
      <c r="BL28" s="409">
        <v>4.4904950550000002</v>
      </c>
      <c r="BM28" s="409">
        <v>4.104875807</v>
      </c>
      <c r="BN28" s="409">
        <v>3.6461554660000002</v>
      </c>
      <c r="BO28" s="409">
        <v>3.3723634109999998</v>
      </c>
      <c r="BP28" s="409">
        <v>3.3393831469999999</v>
      </c>
      <c r="BQ28" s="409">
        <v>3.5628038659999999</v>
      </c>
      <c r="BR28" s="409">
        <v>3.66008705</v>
      </c>
      <c r="BS28" s="409">
        <v>3.5269077969999998</v>
      </c>
      <c r="BT28" s="409">
        <v>3.5793133990000001</v>
      </c>
      <c r="BU28" s="409">
        <v>3.8170849470000001</v>
      </c>
      <c r="BV28" s="409">
        <v>4.4407526319999997</v>
      </c>
    </row>
    <row r="29" spans="1:74" ht="11.1" customHeight="1" x14ac:dyDescent="0.2">
      <c r="A29" s="162" t="s">
        <v>298</v>
      </c>
      <c r="B29" s="173" t="s">
        <v>285</v>
      </c>
      <c r="C29" s="252">
        <v>6.1120999999999999</v>
      </c>
      <c r="D29" s="252">
        <v>6.2923999999999998</v>
      </c>
      <c r="E29" s="252">
        <v>6.1913999999999998</v>
      </c>
      <c r="F29" s="252">
        <v>6.1696</v>
      </c>
      <c r="G29" s="252">
        <v>6.1866000000000003</v>
      </c>
      <c r="H29" s="252">
        <v>6.1379000000000001</v>
      </c>
      <c r="I29" s="252">
        <v>6.2171000000000003</v>
      </c>
      <c r="J29" s="252">
        <v>6.1120000000000001</v>
      </c>
      <c r="K29" s="252">
        <v>6.0690999999999997</v>
      </c>
      <c r="L29" s="252">
        <v>6.0987999999999998</v>
      </c>
      <c r="M29" s="252">
        <v>6.1695000000000002</v>
      </c>
      <c r="N29" s="252">
        <v>6.4412000000000003</v>
      </c>
      <c r="O29" s="252">
        <v>6.1959999999999997</v>
      </c>
      <c r="P29" s="252">
        <v>6.423</v>
      </c>
      <c r="Q29" s="252">
        <v>6.2370000000000001</v>
      </c>
      <c r="R29" s="252">
        <v>6.1710000000000003</v>
      </c>
      <c r="S29" s="252">
        <v>5.9930000000000003</v>
      </c>
      <c r="T29" s="252">
        <v>6.17</v>
      </c>
      <c r="U29" s="252">
        <v>6.2779999999999996</v>
      </c>
      <c r="V29" s="252">
        <v>6.3029999999999999</v>
      </c>
      <c r="W29" s="252">
        <v>6.2610000000000001</v>
      </c>
      <c r="X29" s="252">
        <v>6.2850000000000001</v>
      </c>
      <c r="Y29" s="252">
        <v>6.4020000000000001</v>
      </c>
      <c r="Z29" s="252">
        <v>6.6349999999999998</v>
      </c>
      <c r="AA29" s="252">
        <v>6.4539999999999997</v>
      </c>
      <c r="AB29" s="252">
        <v>6.7060000000000004</v>
      </c>
      <c r="AC29" s="252">
        <v>6.4139999999999997</v>
      </c>
      <c r="AD29" s="252">
        <v>6.3220000000000001</v>
      </c>
      <c r="AE29" s="252">
        <v>6.3449999999999998</v>
      </c>
      <c r="AF29" s="252">
        <v>6.415</v>
      </c>
      <c r="AG29" s="252">
        <v>6.2439999999999998</v>
      </c>
      <c r="AH29" s="252">
        <v>6.5510000000000002</v>
      </c>
      <c r="AI29" s="252">
        <v>6.4109999999999996</v>
      </c>
      <c r="AJ29" s="252">
        <v>6.2590000000000003</v>
      </c>
      <c r="AK29" s="252">
        <v>6.633</v>
      </c>
      <c r="AL29" s="252">
        <v>6.8079999999999998</v>
      </c>
      <c r="AM29" s="252">
        <v>6.3319999999999999</v>
      </c>
      <c r="AN29" s="252">
        <v>6.6829999999999998</v>
      </c>
      <c r="AO29" s="252">
        <v>6.5640000000000001</v>
      </c>
      <c r="AP29" s="252">
        <v>6.2930000000000001</v>
      </c>
      <c r="AQ29" s="252">
        <v>6.5119999999999996</v>
      </c>
      <c r="AR29" s="252">
        <v>6.5069999999999997</v>
      </c>
      <c r="AS29" s="252">
        <v>6.4660000000000002</v>
      </c>
      <c r="AT29" s="252">
        <v>6.4450000000000003</v>
      </c>
      <c r="AU29" s="252">
        <v>6.4720000000000004</v>
      </c>
      <c r="AV29" s="252">
        <v>6.3730000000000002</v>
      </c>
      <c r="AW29" s="252">
        <v>6.6150000000000002</v>
      </c>
      <c r="AX29" s="252">
        <v>6.6130000000000004</v>
      </c>
      <c r="AY29" s="252">
        <v>6.5460000000000003</v>
      </c>
      <c r="AZ29" s="252">
        <v>6.700717547</v>
      </c>
      <c r="BA29" s="252">
        <v>6.4715231659999999</v>
      </c>
      <c r="BB29" s="409">
        <v>6.3920893159999999</v>
      </c>
      <c r="BC29" s="409">
        <v>6.3810397319999996</v>
      </c>
      <c r="BD29" s="409">
        <v>6.5093352869999999</v>
      </c>
      <c r="BE29" s="409">
        <v>6.4896588780000002</v>
      </c>
      <c r="BF29" s="409">
        <v>6.584938953</v>
      </c>
      <c r="BG29" s="409">
        <v>6.4147711039999997</v>
      </c>
      <c r="BH29" s="409">
        <v>6.4988837119999996</v>
      </c>
      <c r="BI29" s="409">
        <v>6.6764091209999998</v>
      </c>
      <c r="BJ29" s="409">
        <v>6.8745995969999996</v>
      </c>
      <c r="BK29" s="409">
        <v>6.5571541120000001</v>
      </c>
      <c r="BL29" s="409">
        <v>6.7978496550000003</v>
      </c>
      <c r="BM29" s="409">
        <v>6.5611437199999996</v>
      </c>
      <c r="BN29" s="409">
        <v>6.476708618</v>
      </c>
      <c r="BO29" s="409">
        <v>6.4618721189999997</v>
      </c>
      <c r="BP29" s="409">
        <v>6.5873614749999998</v>
      </c>
      <c r="BQ29" s="409">
        <v>6.5645776549999999</v>
      </c>
      <c r="BR29" s="409">
        <v>6.6576413939999997</v>
      </c>
      <c r="BS29" s="409">
        <v>6.4833243820000002</v>
      </c>
      <c r="BT29" s="409">
        <v>6.5680102250000001</v>
      </c>
      <c r="BU29" s="409">
        <v>6.745433695</v>
      </c>
      <c r="BV29" s="409">
        <v>6.9425455249999999</v>
      </c>
    </row>
    <row r="30" spans="1:74" ht="11.1" customHeight="1" x14ac:dyDescent="0.2">
      <c r="A30" s="162" t="s">
        <v>305</v>
      </c>
      <c r="B30" s="173" t="s">
        <v>286</v>
      </c>
      <c r="C30" s="252">
        <v>46.714957447000003</v>
      </c>
      <c r="D30" s="252">
        <v>47.492538013999997</v>
      </c>
      <c r="E30" s="252">
        <v>47.118124641000001</v>
      </c>
      <c r="F30" s="252">
        <v>47.612280239</v>
      </c>
      <c r="G30" s="252">
        <v>48.069280436</v>
      </c>
      <c r="H30" s="252">
        <v>49.030853055000001</v>
      </c>
      <c r="I30" s="252">
        <v>47.804756955999999</v>
      </c>
      <c r="J30" s="252">
        <v>48.197485495999999</v>
      </c>
      <c r="K30" s="252">
        <v>48.81411318</v>
      </c>
      <c r="L30" s="252">
        <v>48.047750745000002</v>
      </c>
      <c r="M30" s="252">
        <v>48.204338018999998</v>
      </c>
      <c r="N30" s="252">
        <v>48.644854533</v>
      </c>
      <c r="O30" s="252">
        <v>46.525653263999999</v>
      </c>
      <c r="P30" s="252">
        <v>48.321292626999998</v>
      </c>
      <c r="Q30" s="252">
        <v>47.876068259999997</v>
      </c>
      <c r="R30" s="252">
        <v>48.933465224999999</v>
      </c>
      <c r="S30" s="252">
        <v>49.204698282000003</v>
      </c>
      <c r="T30" s="252">
        <v>50.173890235999998</v>
      </c>
      <c r="U30" s="252">
        <v>49.401972772000001</v>
      </c>
      <c r="V30" s="252">
        <v>50.061474011000001</v>
      </c>
      <c r="W30" s="252">
        <v>49.750441928000001</v>
      </c>
      <c r="X30" s="252">
        <v>49.797826129000001</v>
      </c>
      <c r="Y30" s="252">
        <v>48.99139589</v>
      </c>
      <c r="Z30" s="252">
        <v>49.632083530999999</v>
      </c>
      <c r="AA30" s="252">
        <v>49.018332399000002</v>
      </c>
      <c r="AB30" s="252">
        <v>50.128061625999997</v>
      </c>
      <c r="AC30" s="252">
        <v>49.994023851999998</v>
      </c>
      <c r="AD30" s="252">
        <v>50.058069545000002</v>
      </c>
      <c r="AE30" s="252">
        <v>50.281858810999999</v>
      </c>
      <c r="AF30" s="252">
        <v>50.954669369000001</v>
      </c>
      <c r="AG30" s="252">
        <v>49.827989477999999</v>
      </c>
      <c r="AH30" s="252">
        <v>51.108480274000001</v>
      </c>
      <c r="AI30" s="252">
        <v>49.735279212999998</v>
      </c>
      <c r="AJ30" s="252">
        <v>50.266250706999998</v>
      </c>
      <c r="AK30" s="252">
        <v>50.041987478000003</v>
      </c>
      <c r="AL30" s="252">
        <v>50.049451832999999</v>
      </c>
      <c r="AM30" s="252">
        <v>50.335211418</v>
      </c>
      <c r="AN30" s="252">
        <v>51.313474733</v>
      </c>
      <c r="AO30" s="252">
        <v>50.764170532999998</v>
      </c>
      <c r="AP30" s="252">
        <v>50.924325387000003</v>
      </c>
      <c r="AQ30" s="252">
        <v>51.334145393</v>
      </c>
      <c r="AR30" s="252">
        <v>52.129244157999999</v>
      </c>
      <c r="AS30" s="252">
        <v>51.322958792000001</v>
      </c>
      <c r="AT30" s="252">
        <v>51.638371280000001</v>
      </c>
      <c r="AU30" s="252">
        <v>51.46149905</v>
      </c>
      <c r="AV30" s="252">
        <v>51.526014738999997</v>
      </c>
      <c r="AW30" s="252">
        <v>51.467459607000002</v>
      </c>
      <c r="AX30" s="252">
        <v>51.373644679999998</v>
      </c>
      <c r="AY30" s="252">
        <v>51.530826474999998</v>
      </c>
      <c r="AZ30" s="252">
        <v>52.588588977000001</v>
      </c>
      <c r="BA30" s="252">
        <v>52.167609405999997</v>
      </c>
      <c r="BB30" s="409">
        <v>52.239258139</v>
      </c>
      <c r="BC30" s="409">
        <v>52.632105967999998</v>
      </c>
      <c r="BD30" s="409">
        <v>53.518937201</v>
      </c>
      <c r="BE30" s="409">
        <v>52.756325353999998</v>
      </c>
      <c r="BF30" s="409">
        <v>52.807551603999997</v>
      </c>
      <c r="BG30" s="409">
        <v>52.648656533</v>
      </c>
      <c r="BH30" s="409">
        <v>52.713228487999999</v>
      </c>
      <c r="BI30" s="409">
        <v>52.679315146999997</v>
      </c>
      <c r="BJ30" s="409">
        <v>52.837937031000003</v>
      </c>
      <c r="BK30" s="409">
        <v>52.854479687000001</v>
      </c>
      <c r="BL30" s="409">
        <v>54.080706925999998</v>
      </c>
      <c r="BM30" s="409">
        <v>53.513854553000002</v>
      </c>
      <c r="BN30" s="409">
        <v>53.599981491999998</v>
      </c>
      <c r="BO30" s="409">
        <v>54.005027364</v>
      </c>
      <c r="BP30" s="409">
        <v>54.915883862999998</v>
      </c>
      <c r="BQ30" s="409">
        <v>54.132153201000001</v>
      </c>
      <c r="BR30" s="409">
        <v>54.187055706000002</v>
      </c>
      <c r="BS30" s="409">
        <v>54.038825529</v>
      </c>
      <c r="BT30" s="409">
        <v>54.128812224000001</v>
      </c>
      <c r="BU30" s="409">
        <v>54.109397907999998</v>
      </c>
      <c r="BV30" s="409">
        <v>54.271611735</v>
      </c>
    </row>
    <row r="31" spans="1:74" ht="11.1" customHeight="1" x14ac:dyDescent="0.2">
      <c r="A31" s="162" t="s">
        <v>300</v>
      </c>
      <c r="B31" s="173" t="s">
        <v>1144</v>
      </c>
      <c r="C31" s="252">
        <v>4.3317093617999998</v>
      </c>
      <c r="D31" s="252">
        <v>4.5665833826000002</v>
      </c>
      <c r="E31" s="252">
        <v>4.4873053942999999</v>
      </c>
      <c r="F31" s="252">
        <v>4.3667769317999996</v>
      </c>
      <c r="G31" s="252">
        <v>4.7962085014999998</v>
      </c>
      <c r="H31" s="252">
        <v>4.8969617534000003</v>
      </c>
      <c r="I31" s="252">
        <v>4.8833998623000001</v>
      </c>
      <c r="J31" s="252">
        <v>5.0572028590000002</v>
      </c>
      <c r="K31" s="252">
        <v>4.9809204655999997</v>
      </c>
      <c r="L31" s="252">
        <v>4.8340161563999997</v>
      </c>
      <c r="M31" s="252">
        <v>4.8665927244000002</v>
      </c>
      <c r="N31" s="252">
        <v>4.8766985430999998</v>
      </c>
      <c r="O31" s="252">
        <v>4.2295687749999997</v>
      </c>
      <c r="P31" s="252">
        <v>4.5166887123999997</v>
      </c>
      <c r="Q31" s="252">
        <v>4.2800962717999997</v>
      </c>
      <c r="R31" s="252">
        <v>4.5190133186999999</v>
      </c>
      <c r="S31" s="252">
        <v>4.6322175076000001</v>
      </c>
      <c r="T31" s="252">
        <v>4.7764187444999999</v>
      </c>
      <c r="U31" s="252">
        <v>4.8458387276000003</v>
      </c>
      <c r="V31" s="252">
        <v>4.9104376308999997</v>
      </c>
      <c r="W31" s="252">
        <v>4.6475836067999996</v>
      </c>
      <c r="X31" s="252">
        <v>4.6627838534999997</v>
      </c>
      <c r="Y31" s="252">
        <v>4.7029198374999996</v>
      </c>
      <c r="Z31" s="252">
        <v>4.7706588733000004</v>
      </c>
      <c r="AA31" s="252">
        <v>4.6281454569999996</v>
      </c>
      <c r="AB31" s="252">
        <v>4.8461979700000004</v>
      </c>
      <c r="AC31" s="252">
        <v>4.6769708699999999</v>
      </c>
      <c r="AD31" s="252">
        <v>4.4750517590000003</v>
      </c>
      <c r="AE31" s="252">
        <v>4.5227395929999998</v>
      </c>
      <c r="AF31" s="252">
        <v>4.7526755200000004</v>
      </c>
      <c r="AG31" s="252">
        <v>4.9330463360000003</v>
      </c>
      <c r="AH31" s="252">
        <v>5.0696870609999998</v>
      </c>
      <c r="AI31" s="252">
        <v>4.8391417050000003</v>
      </c>
      <c r="AJ31" s="252">
        <v>4.867911587</v>
      </c>
      <c r="AK31" s="252">
        <v>4.9288132720000002</v>
      </c>
      <c r="AL31" s="252">
        <v>5.0089165050000002</v>
      </c>
      <c r="AM31" s="252">
        <v>4.8400078540000004</v>
      </c>
      <c r="AN31" s="252">
        <v>4.8123708360000004</v>
      </c>
      <c r="AO31" s="252">
        <v>4.6414517460000004</v>
      </c>
      <c r="AP31" s="252">
        <v>4.556383984</v>
      </c>
      <c r="AQ31" s="252">
        <v>4.7439977249999998</v>
      </c>
      <c r="AR31" s="252">
        <v>4.9436862909999997</v>
      </c>
      <c r="AS31" s="252">
        <v>5.004150471</v>
      </c>
      <c r="AT31" s="252">
        <v>5.1121733840000001</v>
      </c>
      <c r="AU31" s="252">
        <v>4.9262351329999996</v>
      </c>
      <c r="AV31" s="252">
        <v>4.8490527319999996</v>
      </c>
      <c r="AW31" s="252">
        <v>4.9075358800000002</v>
      </c>
      <c r="AX31" s="252">
        <v>4.9266990899999996</v>
      </c>
      <c r="AY31" s="252">
        <v>4.7556991020000003</v>
      </c>
      <c r="AZ31" s="252">
        <v>4.9068544200000002</v>
      </c>
      <c r="BA31" s="252">
        <v>4.7337623720000002</v>
      </c>
      <c r="BB31" s="409">
        <v>4.6471565779999997</v>
      </c>
      <c r="BC31" s="409">
        <v>4.8380667390000003</v>
      </c>
      <c r="BD31" s="409">
        <v>5.0413681800000001</v>
      </c>
      <c r="BE31" s="409">
        <v>5.1035703799999999</v>
      </c>
      <c r="BF31" s="409">
        <v>5.2133193000000002</v>
      </c>
      <c r="BG31" s="409">
        <v>5.0241617200000004</v>
      </c>
      <c r="BH31" s="409">
        <v>4.9452960739999998</v>
      </c>
      <c r="BI31" s="409">
        <v>5.00477989</v>
      </c>
      <c r="BJ31" s="409">
        <v>5.0242159109999998</v>
      </c>
      <c r="BK31" s="409">
        <v>4.8101345210000002</v>
      </c>
      <c r="BL31" s="409">
        <v>4.9631939530000002</v>
      </c>
      <c r="BM31" s="409">
        <v>4.7882347750000003</v>
      </c>
      <c r="BN31" s="409">
        <v>4.700402864</v>
      </c>
      <c r="BO31" s="409">
        <v>4.8939648819999997</v>
      </c>
      <c r="BP31" s="409">
        <v>5.099995281</v>
      </c>
      <c r="BQ31" s="409">
        <v>5.162460555</v>
      </c>
      <c r="BR31" s="409">
        <v>5.2737546149999996</v>
      </c>
      <c r="BS31" s="409">
        <v>5.0819977700000001</v>
      </c>
      <c r="BT31" s="409">
        <v>5.0020805939999997</v>
      </c>
      <c r="BU31" s="409">
        <v>5.0623393869999997</v>
      </c>
      <c r="BV31" s="409">
        <v>5.0819075759999999</v>
      </c>
    </row>
    <row r="32" spans="1:74" ht="11.1" customHeight="1" x14ac:dyDescent="0.2">
      <c r="A32" s="162" t="s">
        <v>301</v>
      </c>
      <c r="B32" s="173" t="s">
        <v>283</v>
      </c>
      <c r="C32" s="252">
        <v>0.61106194096999999</v>
      </c>
      <c r="D32" s="252">
        <v>0.62704019388999999</v>
      </c>
      <c r="E32" s="252">
        <v>0.63253900831999998</v>
      </c>
      <c r="F32" s="252">
        <v>0.61890088825</v>
      </c>
      <c r="G32" s="252">
        <v>0.66504691244000003</v>
      </c>
      <c r="H32" s="252">
        <v>0.64669176653000005</v>
      </c>
      <c r="I32" s="252">
        <v>0.66652819054000001</v>
      </c>
      <c r="J32" s="252">
        <v>0.64829347204999999</v>
      </c>
      <c r="K32" s="252">
        <v>0.67641838633999996</v>
      </c>
      <c r="L32" s="252">
        <v>0.68907734767999995</v>
      </c>
      <c r="M32" s="252">
        <v>0.65765030656000001</v>
      </c>
      <c r="N32" s="252">
        <v>0.61655817768999999</v>
      </c>
      <c r="O32" s="252">
        <v>0.63162766830999995</v>
      </c>
      <c r="P32" s="252">
        <v>0.63753340141000003</v>
      </c>
      <c r="Q32" s="252">
        <v>0.67754858709999999</v>
      </c>
      <c r="R32" s="252">
        <v>0.64742157557000002</v>
      </c>
      <c r="S32" s="252">
        <v>0.66745382515999996</v>
      </c>
      <c r="T32" s="252">
        <v>0.68709504437000002</v>
      </c>
      <c r="U32" s="252">
        <v>0.67448923204</v>
      </c>
      <c r="V32" s="252">
        <v>0.69337642878000005</v>
      </c>
      <c r="W32" s="252">
        <v>0.68428093759999997</v>
      </c>
      <c r="X32" s="252">
        <v>0.66947163533999998</v>
      </c>
      <c r="Y32" s="252">
        <v>0.69844380185999999</v>
      </c>
      <c r="Z32" s="252">
        <v>0.68580113872000004</v>
      </c>
      <c r="AA32" s="252">
        <v>0.67104323351999995</v>
      </c>
      <c r="AB32" s="252">
        <v>0.67651269096</v>
      </c>
      <c r="AC32" s="252">
        <v>0.67660501494000003</v>
      </c>
      <c r="AD32" s="252">
        <v>0.67147467699999996</v>
      </c>
      <c r="AE32" s="252">
        <v>0.67041669179999996</v>
      </c>
      <c r="AF32" s="252">
        <v>0.68767367569000004</v>
      </c>
      <c r="AG32" s="252">
        <v>0.69156325199000002</v>
      </c>
      <c r="AH32" s="252">
        <v>0.69442234674000003</v>
      </c>
      <c r="AI32" s="252">
        <v>0.70012783413000002</v>
      </c>
      <c r="AJ32" s="252">
        <v>0.70331247228000005</v>
      </c>
      <c r="AK32" s="252">
        <v>0.69144576293000004</v>
      </c>
      <c r="AL32" s="252">
        <v>0.69080880402</v>
      </c>
      <c r="AM32" s="252">
        <v>0.68953656913000005</v>
      </c>
      <c r="AN32" s="252">
        <v>0.69517467030000002</v>
      </c>
      <c r="AO32" s="252">
        <v>0.69527672765000004</v>
      </c>
      <c r="AP32" s="252">
        <v>0.69021940873999998</v>
      </c>
      <c r="AQ32" s="252">
        <v>0.68934893223000004</v>
      </c>
      <c r="AR32" s="252">
        <v>0.70725810649999998</v>
      </c>
      <c r="AS32" s="252">
        <v>0.71161621388999996</v>
      </c>
      <c r="AT32" s="252">
        <v>0.71478641342000004</v>
      </c>
      <c r="AU32" s="252">
        <v>0.72076142734000004</v>
      </c>
      <c r="AV32" s="252">
        <v>0.72365726274999997</v>
      </c>
      <c r="AW32" s="252">
        <v>0.71131346242000004</v>
      </c>
      <c r="AX32" s="252">
        <v>0.71034224729999995</v>
      </c>
      <c r="AY32" s="252">
        <v>0.70426659398000002</v>
      </c>
      <c r="AZ32" s="252">
        <v>0.71006733152000001</v>
      </c>
      <c r="BA32" s="252">
        <v>0.71015029403999996</v>
      </c>
      <c r="BB32" s="409">
        <v>0.70504550313000003</v>
      </c>
      <c r="BC32" s="409">
        <v>0.70417140644999998</v>
      </c>
      <c r="BD32" s="409">
        <v>0.7225483734</v>
      </c>
      <c r="BE32" s="409">
        <v>0.72710890032999997</v>
      </c>
      <c r="BF32" s="409">
        <v>0.73033179827000005</v>
      </c>
      <c r="BG32" s="409">
        <v>0.73644259449000005</v>
      </c>
      <c r="BH32" s="409">
        <v>0.73935386009000004</v>
      </c>
      <c r="BI32" s="409">
        <v>0.72669435786000003</v>
      </c>
      <c r="BJ32" s="409">
        <v>0.72571899476000001</v>
      </c>
      <c r="BK32" s="409">
        <v>0.71327021840000004</v>
      </c>
      <c r="BL32" s="409">
        <v>0.71926748584</v>
      </c>
      <c r="BM32" s="409">
        <v>0.71922135221000005</v>
      </c>
      <c r="BN32" s="409">
        <v>0.71399906211999997</v>
      </c>
      <c r="BO32" s="409">
        <v>0.71321325623999998</v>
      </c>
      <c r="BP32" s="409">
        <v>0.73203663797999996</v>
      </c>
      <c r="BQ32" s="409">
        <v>0.73699930669000002</v>
      </c>
      <c r="BR32" s="409">
        <v>0.74029906544000001</v>
      </c>
      <c r="BS32" s="409">
        <v>0.74655592647000002</v>
      </c>
      <c r="BT32" s="409">
        <v>0.74925985292999997</v>
      </c>
      <c r="BU32" s="409">
        <v>0.73629608759999998</v>
      </c>
      <c r="BV32" s="409">
        <v>0.73517011345000005</v>
      </c>
    </row>
    <row r="33" spans="1:74" ht="11.1" customHeight="1" x14ac:dyDescent="0.2">
      <c r="A33" s="162" t="s">
        <v>302</v>
      </c>
      <c r="B33" s="173" t="s">
        <v>288</v>
      </c>
      <c r="C33" s="252">
        <v>11.623785781</v>
      </c>
      <c r="D33" s="252">
        <v>11.263847753</v>
      </c>
      <c r="E33" s="252">
        <v>11.329143857</v>
      </c>
      <c r="F33" s="252">
        <v>11.652505067</v>
      </c>
      <c r="G33" s="252">
        <v>11.341640448</v>
      </c>
      <c r="H33" s="252">
        <v>11.804290815</v>
      </c>
      <c r="I33" s="252">
        <v>11.149859699</v>
      </c>
      <c r="J33" s="252">
        <v>11.369024065</v>
      </c>
      <c r="K33" s="252">
        <v>12.030067925000001</v>
      </c>
      <c r="L33" s="252">
        <v>11.908566943</v>
      </c>
      <c r="M33" s="252">
        <v>12.02705516</v>
      </c>
      <c r="N33" s="252">
        <v>12.142556645999999</v>
      </c>
      <c r="O33" s="252">
        <v>11.518283798000001</v>
      </c>
      <c r="P33" s="252">
        <v>12.23604772</v>
      </c>
      <c r="Q33" s="252">
        <v>12.186341888999999</v>
      </c>
      <c r="R33" s="252">
        <v>12.661300341</v>
      </c>
      <c r="S33" s="252">
        <v>12.319134617</v>
      </c>
      <c r="T33" s="252">
        <v>12.43620941</v>
      </c>
      <c r="U33" s="252">
        <v>12.293168913000001</v>
      </c>
      <c r="V33" s="252">
        <v>12.820769377</v>
      </c>
      <c r="W33" s="252">
        <v>12.615266733</v>
      </c>
      <c r="X33" s="252">
        <v>12.656758426</v>
      </c>
      <c r="Y33" s="252">
        <v>12.285539816</v>
      </c>
      <c r="Z33" s="252">
        <v>12.486208023</v>
      </c>
      <c r="AA33" s="252">
        <v>12.544100816</v>
      </c>
      <c r="AB33" s="252">
        <v>12.922726332</v>
      </c>
      <c r="AC33" s="252">
        <v>12.794607609</v>
      </c>
      <c r="AD33" s="252">
        <v>13.310426079000001</v>
      </c>
      <c r="AE33" s="252">
        <v>12.694306641000001</v>
      </c>
      <c r="AF33" s="252">
        <v>13.140215823</v>
      </c>
      <c r="AG33" s="252">
        <v>12.323415139</v>
      </c>
      <c r="AH33" s="252">
        <v>12.850049454000001</v>
      </c>
      <c r="AI33" s="252">
        <v>12.509091163000001</v>
      </c>
      <c r="AJ33" s="252">
        <v>12.928297113999999</v>
      </c>
      <c r="AK33" s="252">
        <v>12.951267787000001</v>
      </c>
      <c r="AL33" s="252">
        <v>12.780413898999999</v>
      </c>
      <c r="AM33" s="252">
        <v>13.352728282999999</v>
      </c>
      <c r="AN33" s="252">
        <v>13.730626688999999</v>
      </c>
      <c r="AO33" s="252">
        <v>13.384020116</v>
      </c>
      <c r="AP33" s="252">
        <v>13.405911119000001</v>
      </c>
      <c r="AQ33" s="252">
        <v>13.105083992999999</v>
      </c>
      <c r="AR33" s="252">
        <v>13.363873641</v>
      </c>
      <c r="AS33" s="252">
        <v>12.945025104000001</v>
      </c>
      <c r="AT33" s="252">
        <v>12.948946135</v>
      </c>
      <c r="AU33" s="252">
        <v>13.125881053000001</v>
      </c>
      <c r="AV33" s="252">
        <v>13.180564603000001</v>
      </c>
      <c r="AW33" s="252">
        <v>13.290703507</v>
      </c>
      <c r="AX33" s="252">
        <v>13.336901865</v>
      </c>
      <c r="AY33" s="252">
        <v>13.866090695</v>
      </c>
      <c r="AZ33" s="252">
        <v>14.239270386999999</v>
      </c>
      <c r="BA33" s="252">
        <v>13.865162733</v>
      </c>
      <c r="BB33" s="409">
        <v>13.872244004000001</v>
      </c>
      <c r="BC33" s="409">
        <v>13.546864886</v>
      </c>
      <c r="BD33" s="409">
        <v>13.799996721999999</v>
      </c>
      <c r="BE33" s="409">
        <v>13.35422908</v>
      </c>
      <c r="BF33" s="409">
        <v>13.345683768000001</v>
      </c>
      <c r="BG33" s="409">
        <v>13.516499211999999</v>
      </c>
      <c r="BH33" s="409">
        <v>13.561827237999999</v>
      </c>
      <c r="BI33" s="409">
        <v>13.665142089</v>
      </c>
      <c r="BJ33" s="409">
        <v>13.703172837</v>
      </c>
      <c r="BK33" s="409">
        <v>14.312031182</v>
      </c>
      <c r="BL33" s="409">
        <v>14.688423115000001</v>
      </c>
      <c r="BM33" s="409">
        <v>14.295864870000001</v>
      </c>
      <c r="BN33" s="409">
        <v>14.296639473000001</v>
      </c>
      <c r="BO33" s="409">
        <v>13.955718192999999</v>
      </c>
      <c r="BP33" s="409">
        <v>14.211363137999999</v>
      </c>
      <c r="BQ33" s="409">
        <v>13.747895371</v>
      </c>
      <c r="BR33" s="409">
        <v>13.735472501</v>
      </c>
      <c r="BS33" s="409">
        <v>13.908507966</v>
      </c>
      <c r="BT33" s="409">
        <v>13.953020987</v>
      </c>
      <c r="BU33" s="409">
        <v>14.057982308</v>
      </c>
      <c r="BV33" s="409">
        <v>14.096428065</v>
      </c>
    </row>
    <row r="34" spans="1:74" ht="11.1" customHeight="1" x14ac:dyDescent="0.2">
      <c r="A34" s="162" t="s">
        <v>303</v>
      </c>
      <c r="B34" s="173" t="s">
        <v>289</v>
      </c>
      <c r="C34" s="252">
        <v>11.789345597000001</v>
      </c>
      <c r="D34" s="252">
        <v>12.113666252</v>
      </c>
      <c r="E34" s="252">
        <v>12.076593253</v>
      </c>
      <c r="F34" s="252">
        <v>11.977544325</v>
      </c>
      <c r="G34" s="252">
        <v>12.318077898</v>
      </c>
      <c r="H34" s="252">
        <v>12.122634396</v>
      </c>
      <c r="I34" s="252">
        <v>11.837090577</v>
      </c>
      <c r="J34" s="252">
        <v>11.689916422</v>
      </c>
      <c r="K34" s="252">
        <v>11.82294924</v>
      </c>
      <c r="L34" s="252">
        <v>11.586683670999999</v>
      </c>
      <c r="M34" s="252">
        <v>12.096161396999999</v>
      </c>
      <c r="N34" s="252">
        <v>12.102413755000001</v>
      </c>
      <c r="O34" s="252">
        <v>12.067524973999999</v>
      </c>
      <c r="P34" s="252">
        <v>12.541355277999999</v>
      </c>
      <c r="Q34" s="252">
        <v>12.273665576000001</v>
      </c>
      <c r="R34" s="252">
        <v>12.522271005</v>
      </c>
      <c r="S34" s="252">
        <v>12.491105832000001</v>
      </c>
      <c r="T34" s="252">
        <v>12.652343268999999</v>
      </c>
      <c r="U34" s="252">
        <v>12.359087212</v>
      </c>
      <c r="V34" s="252">
        <v>12.325826405999999</v>
      </c>
      <c r="W34" s="252">
        <v>12.167581545999999</v>
      </c>
      <c r="X34" s="252">
        <v>12.507270158000001</v>
      </c>
      <c r="Y34" s="252">
        <v>12.503850019</v>
      </c>
      <c r="Z34" s="252">
        <v>12.839076068000001</v>
      </c>
      <c r="AA34" s="252">
        <v>12.716230495</v>
      </c>
      <c r="AB34" s="252">
        <v>13.105623813999999</v>
      </c>
      <c r="AC34" s="252">
        <v>13.028564689</v>
      </c>
      <c r="AD34" s="252">
        <v>12.881914012999999</v>
      </c>
      <c r="AE34" s="252">
        <v>13.142005366999999</v>
      </c>
      <c r="AF34" s="252">
        <v>12.764163806999999</v>
      </c>
      <c r="AG34" s="252">
        <v>12.498582236000001</v>
      </c>
      <c r="AH34" s="252">
        <v>12.834010945999999</v>
      </c>
      <c r="AI34" s="252">
        <v>12.475638199</v>
      </c>
      <c r="AJ34" s="252">
        <v>12.732461037</v>
      </c>
      <c r="AK34" s="252">
        <v>12.83574224</v>
      </c>
      <c r="AL34" s="252">
        <v>12.780161501</v>
      </c>
      <c r="AM34" s="252">
        <v>12.761309089999999</v>
      </c>
      <c r="AN34" s="252">
        <v>13.120935443</v>
      </c>
      <c r="AO34" s="252">
        <v>13.098526250999999</v>
      </c>
      <c r="AP34" s="252">
        <v>13.283156246000001</v>
      </c>
      <c r="AQ34" s="252">
        <v>13.430568079</v>
      </c>
      <c r="AR34" s="252">
        <v>13.216502602</v>
      </c>
      <c r="AS34" s="252">
        <v>12.935961577</v>
      </c>
      <c r="AT34" s="252">
        <v>13.084351098999999</v>
      </c>
      <c r="AU34" s="252">
        <v>13.062434612000001</v>
      </c>
      <c r="AV34" s="252">
        <v>13.285655523999999</v>
      </c>
      <c r="AW34" s="252">
        <v>13.471976051</v>
      </c>
      <c r="AX34" s="252">
        <v>13.339219362</v>
      </c>
      <c r="AY34" s="252">
        <v>13.376483457000001</v>
      </c>
      <c r="AZ34" s="252">
        <v>13.634700079</v>
      </c>
      <c r="BA34" s="252">
        <v>13.764854606</v>
      </c>
      <c r="BB34" s="409">
        <v>13.778335501999999</v>
      </c>
      <c r="BC34" s="409">
        <v>13.910087486</v>
      </c>
      <c r="BD34" s="409">
        <v>13.766670898999999</v>
      </c>
      <c r="BE34" s="409">
        <v>13.540471331000001</v>
      </c>
      <c r="BF34" s="409">
        <v>13.413900663</v>
      </c>
      <c r="BG34" s="409">
        <v>13.393475132000001</v>
      </c>
      <c r="BH34" s="409">
        <v>13.600955476999999</v>
      </c>
      <c r="BI34" s="409">
        <v>13.794301855000001</v>
      </c>
      <c r="BJ34" s="409">
        <v>13.895026612000001</v>
      </c>
      <c r="BK34" s="409">
        <v>13.863405797</v>
      </c>
      <c r="BL34" s="409">
        <v>14.252205906</v>
      </c>
      <c r="BM34" s="409">
        <v>14.23442393</v>
      </c>
      <c r="BN34" s="409">
        <v>14.24751463</v>
      </c>
      <c r="BO34" s="409">
        <v>14.387728272</v>
      </c>
      <c r="BP34" s="409">
        <v>14.238513663000001</v>
      </c>
      <c r="BQ34" s="409">
        <v>13.999088413000001</v>
      </c>
      <c r="BR34" s="409">
        <v>13.864454393999999</v>
      </c>
      <c r="BS34" s="409">
        <v>13.845916738</v>
      </c>
      <c r="BT34" s="409">
        <v>14.065901366</v>
      </c>
      <c r="BU34" s="409">
        <v>14.27021485</v>
      </c>
      <c r="BV34" s="409">
        <v>14.375865857999999</v>
      </c>
    </row>
    <row r="35" spans="1:74" ht="11.1" customHeight="1" x14ac:dyDescent="0.2">
      <c r="A35" s="162" t="s">
        <v>304</v>
      </c>
      <c r="B35" s="173" t="s">
        <v>290</v>
      </c>
      <c r="C35" s="252">
        <v>18.359054767</v>
      </c>
      <c r="D35" s="252">
        <v>18.921400431999999</v>
      </c>
      <c r="E35" s="252">
        <v>18.592543127999999</v>
      </c>
      <c r="F35" s="252">
        <v>18.996553027000001</v>
      </c>
      <c r="G35" s="252">
        <v>18.948306676000001</v>
      </c>
      <c r="H35" s="252">
        <v>19.560274324000002</v>
      </c>
      <c r="I35" s="252">
        <v>19.267878627000002</v>
      </c>
      <c r="J35" s="252">
        <v>19.433048677999999</v>
      </c>
      <c r="K35" s="252">
        <v>19.303757164</v>
      </c>
      <c r="L35" s="252">
        <v>19.029406627</v>
      </c>
      <c r="M35" s="252">
        <v>18.556878431000001</v>
      </c>
      <c r="N35" s="252">
        <v>18.906627409999999</v>
      </c>
      <c r="O35" s="252">
        <v>18.078648049000002</v>
      </c>
      <c r="P35" s="252">
        <v>18.389667513999999</v>
      </c>
      <c r="Q35" s="252">
        <v>18.458415935000001</v>
      </c>
      <c r="R35" s="252">
        <v>18.583458985</v>
      </c>
      <c r="S35" s="252">
        <v>19.094786501000002</v>
      </c>
      <c r="T35" s="252">
        <v>19.621823768999999</v>
      </c>
      <c r="U35" s="252">
        <v>19.229388687</v>
      </c>
      <c r="V35" s="252">
        <v>19.311064168000001</v>
      </c>
      <c r="W35" s="252">
        <v>19.635729104999999</v>
      </c>
      <c r="X35" s="252">
        <v>19.301542055999999</v>
      </c>
      <c r="Y35" s="252">
        <v>18.800642414999999</v>
      </c>
      <c r="Z35" s="252">
        <v>18.850339428000002</v>
      </c>
      <c r="AA35" s="252">
        <v>18.458812396999999</v>
      </c>
      <c r="AB35" s="252">
        <v>18.577000819999999</v>
      </c>
      <c r="AC35" s="252">
        <v>18.817275670000001</v>
      </c>
      <c r="AD35" s="252">
        <v>18.719203017000002</v>
      </c>
      <c r="AE35" s="252">
        <v>19.252390517999999</v>
      </c>
      <c r="AF35" s="252">
        <v>19.609940543</v>
      </c>
      <c r="AG35" s="252">
        <v>19.381382514999999</v>
      </c>
      <c r="AH35" s="252">
        <v>19.660310465999999</v>
      </c>
      <c r="AI35" s="252">
        <v>19.211280312</v>
      </c>
      <c r="AJ35" s="252">
        <v>19.034268496999999</v>
      </c>
      <c r="AK35" s="252">
        <v>18.634718415999998</v>
      </c>
      <c r="AL35" s="252">
        <v>18.789151124</v>
      </c>
      <c r="AM35" s="252">
        <v>18.691629622000001</v>
      </c>
      <c r="AN35" s="252">
        <v>18.954367093999998</v>
      </c>
      <c r="AO35" s="252">
        <v>18.944895692999999</v>
      </c>
      <c r="AP35" s="252">
        <v>18.988654629999999</v>
      </c>
      <c r="AQ35" s="252">
        <v>19.365146664000001</v>
      </c>
      <c r="AR35" s="252">
        <v>19.897923517999999</v>
      </c>
      <c r="AS35" s="252">
        <v>19.726205426</v>
      </c>
      <c r="AT35" s="252">
        <v>19.778114248000001</v>
      </c>
      <c r="AU35" s="252">
        <v>19.626186824000001</v>
      </c>
      <c r="AV35" s="252">
        <v>19.487084617000001</v>
      </c>
      <c r="AW35" s="252">
        <v>19.085930706999999</v>
      </c>
      <c r="AX35" s="252">
        <v>19.060482115999999</v>
      </c>
      <c r="AY35" s="252">
        <v>18.828286627000001</v>
      </c>
      <c r="AZ35" s="252">
        <v>19.097696759000002</v>
      </c>
      <c r="BA35" s="252">
        <v>19.093679399999999</v>
      </c>
      <c r="BB35" s="409">
        <v>19.236476551999999</v>
      </c>
      <c r="BC35" s="409">
        <v>19.632915450999999</v>
      </c>
      <c r="BD35" s="409">
        <v>20.188353026000001</v>
      </c>
      <c r="BE35" s="409">
        <v>20.030945663000001</v>
      </c>
      <c r="BF35" s="409">
        <v>20.104316074</v>
      </c>
      <c r="BG35" s="409">
        <v>19.978077874</v>
      </c>
      <c r="BH35" s="409">
        <v>19.865795839</v>
      </c>
      <c r="BI35" s="409">
        <v>19.488396954999999</v>
      </c>
      <c r="BJ35" s="409">
        <v>19.489802676</v>
      </c>
      <c r="BK35" s="409">
        <v>19.155637969000001</v>
      </c>
      <c r="BL35" s="409">
        <v>19.457616466000001</v>
      </c>
      <c r="BM35" s="409">
        <v>19.476109624999999</v>
      </c>
      <c r="BN35" s="409">
        <v>19.641425463000001</v>
      </c>
      <c r="BO35" s="409">
        <v>20.054402760999999</v>
      </c>
      <c r="BP35" s="409">
        <v>20.633975143000001</v>
      </c>
      <c r="BQ35" s="409">
        <v>20.485709555</v>
      </c>
      <c r="BR35" s="409">
        <v>20.573075129999999</v>
      </c>
      <c r="BS35" s="409">
        <v>20.455847127999998</v>
      </c>
      <c r="BT35" s="409">
        <v>20.358549424</v>
      </c>
      <c r="BU35" s="409">
        <v>19.982565274999999</v>
      </c>
      <c r="BV35" s="409">
        <v>19.982240123</v>
      </c>
    </row>
    <row r="36" spans="1:74" ht="11.1" customHeight="1" x14ac:dyDescent="0.2">
      <c r="A36" s="162" t="s">
        <v>306</v>
      </c>
      <c r="B36" s="173" t="s">
        <v>236</v>
      </c>
      <c r="C36" s="252">
        <v>92.128335969000005</v>
      </c>
      <c r="D36" s="252">
        <v>93.981636535999996</v>
      </c>
      <c r="E36" s="252">
        <v>92.382520163999999</v>
      </c>
      <c r="F36" s="252">
        <v>92.552076760999995</v>
      </c>
      <c r="G36" s="252">
        <v>92.257158958999995</v>
      </c>
      <c r="H36" s="252">
        <v>94.008175577000003</v>
      </c>
      <c r="I36" s="252">
        <v>93.842432478999996</v>
      </c>
      <c r="J36" s="252">
        <v>93.703852018999996</v>
      </c>
      <c r="K36" s="252">
        <v>94.601903703000005</v>
      </c>
      <c r="L36" s="252">
        <v>94.327670267000002</v>
      </c>
      <c r="M36" s="252">
        <v>93.621382541000003</v>
      </c>
      <c r="N36" s="252">
        <v>95.573132055000002</v>
      </c>
      <c r="O36" s="252">
        <v>92.152061164000003</v>
      </c>
      <c r="P36" s="252">
        <v>96.062781526999999</v>
      </c>
      <c r="Q36" s="252">
        <v>93.989077159999994</v>
      </c>
      <c r="R36" s="252">
        <v>94.700770125000005</v>
      </c>
      <c r="S36" s="252">
        <v>93.717686181999994</v>
      </c>
      <c r="T36" s="252">
        <v>96.469045136000005</v>
      </c>
      <c r="U36" s="252">
        <v>96.456386671999994</v>
      </c>
      <c r="V36" s="252">
        <v>96.865036911000004</v>
      </c>
      <c r="W36" s="252">
        <v>96.403047827999998</v>
      </c>
      <c r="X36" s="252">
        <v>95.959605029000002</v>
      </c>
      <c r="Y36" s="252">
        <v>94.604903789999995</v>
      </c>
      <c r="Z36" s="252">
        <v>96.915313431000001</v>
      </c>
      <c r="AA36" s="252">
        <v>94.344390110999996</v>
      </c>
      <c r="AB36" s="252">
        <v>97.699924338000002</v>
      </c>
      <c r="AC36" s="252">
        <v>96.909486564000005</v>
      </c>
      <c r="AD36" s="252">
        <v>96.147555256999993</v>
      </c>
      <c r="AE36" s="252">
        <v>95.655273523000005</v>
      </c>
      <c r="AF36" s="252">
        <v>97.401102081000005</v>
      </c>
      <c r="AG36" s="252">
        <v>96.27690819</v>
      </c>
      <c r="AH36" s="252">
        <v>99.104522986000006</v>
      </c>
      <c r="AI36" s="252">
        <v>96.826364924999993</v>
      </c>
      <c r="AJ36" s="252">
        <v>96.779617419000004</v>
      </c>
      <c r="AK36" s="252">
        <v>97.150115189999994</v>
      </c>
      <c r="AL36" s="252">
        <v>98.162669545</v>
      </c>
      <c r="AM36" s="252">
        <v>96.205602854000006</v>
      </c>
      <c r="AN36" s="252">
        <v>98.203014168999999</v>
      </c>
      <c r="AO36" s="252">
        <v>98.396870969000005</v>
      </c>
      <c r="AP36" s="252">
        <v>96.876238822999994</v>
      </c>
      <c r="AQ36" s="252">
        <v>98.269885829000003</v>
      </c>
      <c r="AR36" s="252">
        <v>99.997849594000002</v>
      </c>
      <c r="AS36" s="252">
        <v>98.762527227999996</v>
      </c>
      <c r="AT36" s="252">
        <v>99.325615716000001</v>
      </c>
      <c r="AU36" s="252">
        <v>98.708626486</v>
      </c>
      <c r="AV36" s="252">
        <v>98.453900175000001</v>
      </c>
      <c r="AW36" s="252">
        <v>99.761164042999994</v>
      </c>
      <c r="AX36" s="252">
        <v>99.242043116000005</v>
      </c>
      <c r="AY36" s="252">
        <v>98.44493172</v>
      </c>
      <c r="AZ36" s="252">
        <v>100.86103745</v>
      </c>
      <c r="BA36" s="252">
        <v>99.676395311999997</v>
      </c>
      <c r="BB36" s="409">
        <v>98.941007309</v>
      </c>
      <c r="BC36" s="409">
        <v>99.174547505000007</v>
      </c>
      <c r="BD36" s="409">
        <v>101.19366839</v>
      </c>
      <c r="BE36" s="409">
        <v>100.73169674</v>
      </c>
      <c r="BF36" s="409">
        <v>101.09439496</v>
      </c>
      <c r="BG36" s="409">
        <v>100.72359449</v>
      </c>
      <c r="BH36" s="409">
        <v>100.69067398</v>
      </c>
      <c r="BI36" s="409">
        <v>100.74746969</v>
      </c>
      <c r="BJ36" s="409">
        <v>101.48193759</v>
      </c>
      <c r="BK36" s="409">
        <v>99.810565260000004</v>
      </c>
      <c r="BL36" s="409">
        <v>102.90795935</v>
      </c>
      <c r="BM36" s="409">
        <v>101.50639782</v>
      </c>
      <c r="BN36" s="409">
        <v>100.7473518</v>
      </c>
      <c r="BO36" s="409">
        <v>101.02285042</v>
      </c>
      <c r="BP36" s="409">
        <v>103.1137195</v>
      </c>
      <c r="BQ36" s="409">
        <v>102.661669</v>
      </c>
      <c r="BR36" s="409">
        <v>102.98282947</v>
      </c>
      <c r="BS36" s="409">
        <v>102.60431533000001</v>
      </c>
      <c r="BT36" s="409">
        <v>102.58959487</v>
      </c>
      <c r="BU36" s="409">
        <v>102.60065833</v>
      </c>
      <c r="BV36" s="409">
        <v>103.42582779</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409"/>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B38" s="254" t="s">
        <v>1212</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323</v>
      </c>
      <c r="B39" s="173" t="s">
        <v>704</v>
      </c>
      <c r="C39" s="252">
        <v>0.43007738709999999</v>
      </c>
      <c r="D39" s="252">
        <v>-4.6112750000000001E-2</v>
      </c>
      <c r="E39" s="252">
        <v>-0.26150712903000001</v>
      </c>
      <c r="F39" s="252">
        <v>-0.92718913332999997</v>
      </c>
      <c r="G39" s="252">
        <v>-0.96025974193999997</v>
      </c>
      <c r="H39" s="252">
        <v>-0.12577983333000001</v>
      </c>
      <c r="I39" s="252">
        <v>-0.13080051612999999</v>
      </c>
      <c r="J39" s="252">
        <v>-0.18388380644999999</v>
      </c>
      <c r="K39" s="252">
        <v>-0.43692540000000002</v>
      </c>
      <c r="L39" s="252">
        <v>0.20679887096999999</v>
      </c>
      <c r="M39" s="252">
        <v>-0.31222336667</v>
      </c>
      <c r="N39" s="252">
        <v>-0.46175474193999999</v>
      </c>
      <c r="O39" s="252">
        <v>-0.70902670968000003</v>
      </c>
      <c r="P39" s="252">
        <v>-1.5002392857E-2</v>
      </c>
      <c r="Q39" s="252">
        <v>-1.0717260645</v>
      </c>
      <c r="R39" s="252">
        <v>-0.86768710000000004</v>
      </c>
      <c r="S39" s="252">
        <v>-0.68918141934999999</v>
      </c>
      <c r="T39" s="252">
        <v>-0.3379511</v>
      </c>
      <c r="U39" s="252">
        <v>7.1875451613000005E-2</v>
      </c>
      <c r="V39" s="252">
        <v>-0.70968974194000001</v>
      </c>
      <c r="W39" s="252">
        <v>-0.31131490000000001</v>
      </c>
      <c r="X39" s="252">
        <v>-0.24336141935</v>
      </c>
      <c r="Y39" s="252">
        <v>-0.46560950000000001</v>
      </c>
      <c r="Z39" s="252">
        <v>0.23224748386999999</v>
      </c>
      <c r="AA39" s="252">
        <v>-1.0204859355</v>
      </c>
      <c r="AB39" s="252">
        <v>-0.14823003447999999</v>
      </c>
      <c r="AC39" s="252">
        <v>-0.20608148387</v>
      </c>
      <c r="AD39" s="252">
        <v>-0.36112813332999999</v>
      </c>
      <c r="AE39" s="252">
        <v>-0.49526770968</v>
      </c>
      <c r="AF39" s="252">
        <v>3.6289933332999999E-2</v>
      </c>
      <c r="AG39" s="252">
        <v>-0.54992009676999998</v>
      </c>
      <c r="AH39" s="252">
        <v>4.5275483870999998E-3</v>
      </c>
      <c r="AI39" s="252">
        <v>0.50444199999999995</v>
      </c>
      <c r="AJ39" s="252">
        <v>-5.7934161290000001E-2</v>
      </c>
      <c r="AK39" s="252">
        <v>-0.10707899999999999</v>
      </c>
      <c r="AL39" s="252">
        <v>0.8597903871</v>
      </c>
      <c r="AM39" s="252">
        <v>-0.62606674194</v>
      </c>
      <c r="AN39" s="252">
        <v>9.3772535714000002E-2</v>
      </c>
      <c r="AO39" s="252">
        <v>0.55564800000000003</v>
      </c>
      <c r="AP39" s="252">
        <v>-1.3046666667E-3</v>
      </c>
      <c r="AQ39" s="252">
        <v>-0.15214712902999999</v>
      </c>
      <c r="AR39" s="252">
        <v>0.82374820000000004</v>
      </c>
      <c r="AS39" s="252">
        <v>0.36447741935</v>
      </c>
      <c r="AT39" s="252">
        <v>0.37716183870999997</v>
      </c>
      <c r="AU39" s="252">
        <v>0.26108419999999999</v>
      </c>
      <c r="AV39" s="252">
        <v>1.1330022258000001</v>
      </c>
      <c r="AW39" s="252">
        <v>0.69076636667000002</v>
      </c>
      <c r="AX39" s="252">
        <v>0.88875164516000005</v>
      </c>
      <c r="AY39" s="252">
        <v>0.50031961290000004</v>
      </c>
      <c r="AZ39" s="252">
        <v>0.16775023980000001</v>
      </c>
      <c r="BA39" s="252">
        <v>0.61347017240000001</v>
      </c>
      <c r="BB39" s="409">
        <v>-0.69156830195999996</v>
      </c>
      <c r="BC39" s="409">
        <v>-0.67780322580999997</v>
      </c>
      <c r="BD39" s="409">
        <v>-0.31835999999999998</v>
      </c>
      <c r="BE39" s="409">
        <v>-0.22038387097000001</v>
      </c>
      <c r="BF39" s="409">
        <v>-0.21106129032000001</v>
      </c>
      <c r="BG39" s="409">
        <v>-0.24619666667000001</v>
      </c>
      <c r="BH39" s="409">
        <v>0.33891612903000001</v>
      </c>
      <c r="BI39" s="409">
        <v>0.13227666666999999</v>
      </c>
      <c r="BJ39" s="409">
        <v>0.67959032257999996</v>
      </c>
      <c r="BK39" s="409">
        <v>-0.24379354839</v>
      </c>
      <c r="BL39" s="409">
        <v>5.2582142856999997E-2</v>
      </c>
      <c r="BM39" s="409">
        <v>-0.24463548387</v>
      </c>
      <c r="BN39" s="409">
        <v>-0.34422000000000003</v>
      </c>
      <c r="BO39" s="409">
        <v>-0.49973225805999999</v>
      </c>
      <c r="BP39" s="409">
        <v>-9.3423333333E-2</v>
      </c>
      <c r="BQ39" s="409">
        <v>-0.10969677419</v>
      </c>
      <c r="BR39" s="409">
        <v>-0.11711935484</v>
      </c>
      <c r="BS39" s="409">
        <v>-0.11015666667</v>
      </c>
      <c r="BT39" s="409">
        <v>0.27939999999999998</v>
      </c>
      <c r="BU39" s="409">
        <v>0.10757666667</v>
      </c>
      <c r="BV39" s="409">
        <v>0.68520322581000004</v>
      </c>
    </row>
    <row r="40" spans="1:74" ht="11.1" customHeight="1" x14ac:dyDescent="0.2">
      <c r="A40" s="162" t="s">
        <v>324</v>
      </c>
      <c r="B40" s="173" t="s">
        <v>705</v>
      </c>
      <c r="C40" s="252">
        <v>-0.73974193548</v>
      </c>
      <c r="D40" s="252">
        <v>-0.13132142857000001</v>
      </c>
      <c r="E40" s="252">
        <v>8.0161290322999998E-2</v>
      </c>
      <c r="F40" s="252">
        <v>0.52180000000000004</v>
      </c>
      <c r="G40" s="252">
        <v>-1.1577741935000001</v>
      </c>
      <c r="H40" s="252">
        <v>0.5161</v>
      </c>
      <c r="I40" s="252">
        <v>-0.3694516129</v>
      </c>
      <c r="J40" s="252">
        <v>-1.2949354839</v>
      </c>
      <c r="K40" s="252">
        <v>0.19993333332999999</v>
      </c>
      <c r="L40" s="252">
        <v>0.53538709676999996</v>
      </c>
      <c r="M40" s="252">
        <v>9.7366666667000001E-2</v>
      </c>
      <c r="N40" s="252">
        <v>0.38248387096999997</v>
      </c>
      <c r="O40" s="252">
        <v>-0.31541935484</v>
      </c>
      <c r="P40" s="252">
        <v>0.10992857143</v>
      </c>
      <c r="Q40" s="252">
        <v>-0.79174193548000005</v>
      </c>
      <c r="R40" s="252">
        <v>-0.14076666667000001</v>
      </c>
      <c r="S40" s="252">
        <v>-1.2760645160999999</v>
      </c>
      <c r="T40" s="252">
        <v>0.38656666667</v>
      </c>
      <c r="U40" s="252">
        <v>-0.24990322580999999</v>
      </c>
      <c r="V40" s="252">
        <v>-1.1946129031999999</v>
      </c>
      <c r="W40" s="252">
        <v>0.17143333332999999</v>
      </c>
      <c r="X40" s="252">
        <v>0.15877419355</v>
      </c>
      <c r="Y40" s="252">
        <v>-0.15223333333</v>
      </c>
      <c r="Z40" s="252">
        <v>-0.92783870968000004</v>
      </c>
      <c r="AA40" s="252">
        <v>-0.93474193547999995</v>
      </c>
      <c r="AB40" s="252">
        <v>1.1379310344999999E-2</v>
      </c>
      <c r="AC40" s="252">
        <v>0.42254838709999998</v>
      </c>
      <c r="AD40" s="252">
        <v>9.6833333332999996E-2</v>
      </c>
      <c r="AE40" s="252">
        <v>-0.29419354839</v>
      </c>
      <c r="AF40" s="252">
        <v>-0.10953333333</v>
      </c>
      <c r="AG40" s="252">
        <v>-1.1917741934999999</v>
      </c>
      <c r="AH40" s="252">
        <v>0.50677419354999997</v>
      </c>
      <c r="AI40" s="252">
        <v>0.39313333333</v>
      </c>
      <c r="AJ40" s="252">
        <v>0.47287096773999998</v>
      </c>
      <c r="AK40" s="252">
        <v>0.51400000000000001</v>
      </c>
      <c r="AL40" s="252">
        <v>0.82180645160999999</v>
      </c>
      <c r="AM40" s="252">
        <v>-1.5526774193999999</v>
      </c>
      <c r="AN40" s="252">
        <v>0.22835714286</v>
      </c>
      <c r="AO40" s="252">
        <v>0.46193548387</v>
      </c>
      <c r="AP40" s="252">
        <v>-0.72993333332999999</v>
      </c>
      <c r="AQ40" s="252">
        <v>0.26629032258000002</v>
      </c>
      <c r="AR40" s="252">
        <v>0.5252</v>
      </c>
      <c r="AS40" s="252">
        <v>-0.42706451613000002</v>
      </c>
      <c r="AT40" s="252">
        <v>0.23270967742000001</v>
      </c>
      <c r="AU40" s="252">
        <v>1.1167333333</v>
      </c>
      <c r="AV40" s="252">
        <v>0.54193548387000001</v>
      </c>
      <c r="AW40" s="252">
        <v>0.2077</v>
      </c>
      <c r="AX40" s="252">
        <v>0.60961290322999995</v>
      </c>
      <c r="AY40" s="252">
        <v>-0.23966529059</v>
      </c>
      <c r="AZ40" s="252">
        <v>0.69698980872000005</v>
      </c>
      <c r="BA40" s="252">
        <v>2.8996429997999999E-2</v>
      </c>
      <c r="BB40" s="409">
        <v>-3.7626497695E-3</v>
      </c>
      <c r="BC40" s="409">
        <v>-0.14888836182000001</v>
      </c>
      <c r="BD40" s="409">
        <v>0.22915621447000001</v>
      </c>
      <c r="BE40" s="409">
        <v>-8.6342408029999998E-2</v>
      </c>
      <c r="BF40" s="409">
        <v>0.16451330149000001</v>
      </c>
      <c r="BG40" s="409">
        <v>-0.13943573232000001</v>
      </c>
      <c r="BH40" s="409">
        <v>-0.48684639558999998</v>
      </c>
      <c r="BI40" s="409">
        <v>-0.42751610272000001</v>
      </c>
      <c r="BJ40" s="409">
        <v>-0.20455117042000001</v>
      </c>
      <c r="BK40" s="409">
        <v>-0.35647898913999998</v>
      </c>
      <c r="BL40" s="409">
        <v>0.52917680938</v>
      </c>
      <c r="BM40" s="409">
        <v>0.10108169134</v>
      </c>
      <c r="BN40" s="409">
        <v>-0.24964053774</v>
      </c>
      <c r="BO40" s="409">
        <v>-0.19022776722000001</v>
      </c>
      <c r="BP40" s="409">
        <v>0.25969364581999999</v>
      </c>
      <c r="BQ40" s="409">
        <v>-5.5344667738000002E-2</v>
      </c>
      <c r="BR40" s="409">
        <v>0.21992415706999999</v>
      </c>
      <c r="BS40" s="409">
        <v>7.8781047177999997E-2</v>
      </c>
      <c r="BT40" s="409">
        <v>-0.22270083592000001</v>
      </c>
      <c r="BU40" s="409">
        <v>-0.17130490991</v>
      </c>
      <c r="BV40" s="409">
        <v>8.3559401125999994E-2</v>
      </c>
    </row>
    <row r="41" spans="1:74" ht="11.1" customHeight="1" x14ac:dyDescent="0.2">
      <c r="A41" s="162" t="s">
        <v>325</v>
      </c>
      <c r="B41" s="173" t="s">
        <v>706</v>
      </c>
      <c r="C41" s="252">
        <v>0.36903581162999999</v>
      </c>
      <c r="D41" s="252">
        <v>1.5445565241000001</v>
      </c>
      <c r="E41" s="252">
        <v>0.44711926473000002</v>
      </c>
      <c r="F41" s="252">
        <v>0.48212787438999999</v>
      </c>
      <c r="G41" s="252">
        <v>1.5963917434999999</v>
      </c>
      <c r="H41" s="252">
        <v>3.1390105692E-2</v>
      </c>
      <c r="I41" s="252">
        <v>0.61255544070000001</v>
      </c>
      <c r="J41" s="252">
        <v>1.0396538411</v>
      </c>
      <c r="K41" s="252">
        <v>0.13705259466</v>
      </c>
      <c r="L41" s="252">
        <v>-2.3259357633</v>
      </c>
      <c r="M41" s="252">
        <v>-1.5556379981999999</v>
      </c>
      <c r="N41" s="252">
        <v>-0.41010417543</v>
      </c>
      <c r="O41" s="252">
        <v>-1.9453031941000001</v>
      </c>
      <c r="P41" s="252">
        <v>0.91358615883000005</v>
      </c>
      <c r="Q41" s="252">
        <v>-0.17026052365</v>
      </c>
      <c r="R41" s="252">
        <v>-0.37666548928999999</v>
      </c>
      <c r="S41" s="252">
        <v>-0.57404498659000003</v>
      </c>
      <c r="T41" s="252">
        <v>-0.57313611291</v>
      </c>
      <c r="U41" s="252">
        <v>-0.86543991529999997</v>
      </c>
      <c r="V41" s="252">
        <v>1.2499096393</v>
      </c>
      <c r="W41" s="252">
        <v>-0.61107945738000002</v>
      </c>
      <c r="X41" s="252">
        <v>-1.3115619345</v>
      </c>
      <c r="Y41" s="252">
        <v>-2.4803009788999999</v>
      </c>
      <c r="Z41" s="252">
        <v>-6.5978310888999997E-2</v>
      </c>
      <c r="AA41" s="252">
        <v>-1.2057179094999999</v>
      </c>
      <c r="AB41" s="252">
        <v>1.134236201</v>
      </c>
      <c r="AC41" s="252">
        <v>-0.10702296948999999</v>
      </c>
      <c r="AD41" s="252">
        <v>-0.12038502803999999</v>
      </c>
      <c r="AE41" s="252">
        <v>0.32212427123999998</v>
      </c>
      <c r="AF41" s="252">
        <v>0.82643701532000002</v>
      </c>
      <c r="AG41" s="252">
        <v>0.40361081404999999</v>
      </c>
      <c r="AH41" s="252">
        <v>1.9395151591999999</v>
      </c>
      <c r="AI41" s="252">
        <v>-0.89458905411</v>
      </c>
      <c r="AJ41" s="252">
        <v>-1.5871154991</v>
      </c>
      <c r="AK41" s="252">
        <v>-2.3501979089999998</v>
      </c>
      <c r="AL41" s="252">
        <v>-1.4535854215999999</v>
      </c>
      <c r="AM41" s="252">
        <v>1.4491153880000001</v>
      </c>
      <c r="AN41" s="252">
        <v>0.55670288143000002</v>
      </c>
      <c r="AO41" s="252">
        <v>0.30271801957</v>
      </c>
      <c r="AP41" s="252">
        <v>0.88639002399</v>
      </c>
      <c r="AQ41" s="252">
        <v>0.57489616961000001</v>
      </c>
      <c r="AR41" s="252">
        <v>5.8722616772000002E-3</v>
      </c>
      <c r="AS41" s="252">
        <v>5.6623149288000003E-2</v>
      </c>
      <c r="AT41" s="252">
        <v>0.58169347548999994</v>
      </c>
      <c r="AU41" s="252">
        <v>-0.86692884675000004</v>
      </c>
      <c r="AV41" s="252">
        <v>-1.9787634525</v>
      </c>
      <c r="AW41" s="252">
        <v>-0.40723478996000001</v>
      </c>
      <c r="AX41" s="252">
        <v>-0.21197483371</v>
      </c>
      <c r="AY41" s="252">
        <v>-0.46687531217</v>
      </c>
      <c r="AZ41" s="252">
        <v>1.2941147656</v>
      </c>
      <c r="BA41" s="252">
        <v>5.5281053899000003E-2</v>
      </c>
      <c r="BB41" s="409">
        <v>-7.3364944482000004E-3</v>
      </c>
      <c r="BC41" s="409">
        <v>-0.29731037172000002</v>
      </c>
      <c r="BD41" s="409">
        <v>0.45323774908999998</v>
      </c>
      <c r="BE41" s="409">
        <v>-0.16603932652</v>
      </c>
      <c r="BF41" s="409">
        <v>0.31614358785000002</v>
      </c>
      <c r="BG41" s="409">
        <v>-0.26586250612000001</v>
      </c>
      <c r="BH41" s="409">
        <v>-0.93352783013999996</v>
      </c>
      <c r="BI41" s="409">
        <v>-0.81655364605000003</v>
      </c>
      <c r="BJ41" s="409">
        <v>-0.38410308634000001</v>
      </c>
      <c r="BK41" s="409">
        <v>-0.70098519170999996</v>
      </c>
      <c r="BL41" s="409">
        <v>1.0062514282999999</v>
      </c>
      <c r="BM41" s="409">
        <v>0.19676198429</v>
      </c>
      <c r="BN41" s="409">
        <v>-0.49824851895</v>
      </c>
      <c r="BO41" s="409">
        <v>-0.38866702528000002</v>
      </c>
      <c r="BP41" s="409">
        <v>0.52547677800000003</v>
      </c>
      <c r="BQ41" s="409">
        <v>-0.10870509283</v>
      </c>
      <c r="BR41" s="409">
        <v>0.43159716931999997</v>
      </c>
      <c r="BS41" s="409">
        <v>0.15344628789</v>
      </c>
      <c r="BT41" s="409">
        <v>-0.43658055833999998</v>
      </c>
      <c r="BU41" s="409">
        <v>-0.33462243423999999</v>
      </c>
      <c r="BV41" s="409">
        <v>0.16054189638999999</v>
      </c>
    </row>
    <row r="42" spans="1:74" ht="11.1" customHeight="1" x14ac:dyDescent="0.2">
      <c r="A42" s="162" t="s">
        <v>326</v>
      </c>
      <c r="B42" s="173" t="s">
        <v>707</v>
      </c>
      <c r="C42" s="252">
        <v>5.9371263238000002E-2</v>
      </c>
      <c r="D42" s="252">
        <v>1.3671223454999999</v>
      </c>
      <c r="E42" s="252">
        <v>0.26577342601999998</v>
      </c>
      <c r="F42" s="252">
        <v>7.6738741060000004E-2</v>
      </c>
      <c r="G42" s="252">
        <v>-0.52164219197999995</v>
      </c>
      <c r="H42" s="252">
        <v>0.42171027236000003</v>
      </c>
      <c r="I42" s="252">
        <v>0.11230331167</v>
      </c>
      <c r="J42" s="252">
        <v>-0.43916544926000001</v>
      </c>
      <c r="K42" s="252">
        <v>-9.9939472010000002E-2</v>
      </c>
      <c r="L42" s="252">
        <v>-1.5837497956</v>
      </c>
      <c r="M42" s="252">
        <v>-1.7704946982</v>
      </c>
      <c r="N42" s="252">
        <v>-0.48937504639000001</v>
      </c>
      <c r="O42" s="252">
        <v>-2.9697492586999998</v>
      </c>
      <c r="P42" s="252">
        <v>1.0085123374</v>
      </c>
      <c r="Q42" s="252">
        <v>-2.0337285235999998</v>
      </c>
      <c r="R42" s="252">
        <v>-1.3851192560000001</v>
      </c>
      <c r="S42" s="252">
        <v>-2.5392909221000002</v>
      </c>
      <c r="T42" s="252">
        <v>-0.52452054624</v>
      </c>
      <c r="U42" s="252">
        <v>-1.0434676894999999</v>
      </c>
      <c r="V42" s="252">
        <v>-0.65439300585000004</v>
      </c>
      <c r="W42" s="252">
        <v>-0.75096102404999998</v>
      </c>
      <c r="X42" s="252">
        <v>-1.3961491603</v>
      </c>
      <c r="Y42" s="252">
        <v>-3.0981438122</v>
      </c>
      <c r="Z42" s="252">
        <v>-0.76156953670000005</v>
      </c>
      <c r="AA42" s="252">
        <v>-3.1609457804000001</v>
      </c>
      <c r="AB42" s="252">
        <v>0.99738547682000001</v>
      </c>
      <c r="AC42" s="252">
        <v>0.10944393374</v>
      </c>
      <c r="AD42" s="252">
        <v>-0.38467982804</v>
      </c>
      <c r="AE42" s="252">
        <v>-0.46733698683000002</v>
      </c>
      <c r="AF42" s="252">
        <v>0.75319361531999995</v>
      </c>
      <c r="AG42" s="252">
        <v>-1.3380834763</v>
      </c>
      <c r="AH42" s="252">
        <v>2.4508169011000001</v>
      </c>
      <c r="AI42" s="252">
        <v>2.9862792240000001E-3</v>
      </c>
      <c r="AJ42" s="252">
        <v>-1.1721786926</v>
      </c>
      <c r="AK42" s="252">
        <v>-1.9432769089999999</v>
      </c>
      <c r="AL42" s="252">
        <v>0.22801141711</v>
      </c>
      <c r="AM42" s="252">
        <v>-0.72962877325999997</v>
      </c>
      <c r="AN42" s="252">
        <v>0.87883255999999998</v>
      </c>
      <c r="AO42" s="252">
        <v>1.3203015034000001</v>
      </c>
      <c r="AP42" s="252">
        <v>0.15515202399</v>
      </c>
      <c r="AQ42" s="252">
        <v>0.68903936316000003</v>
      </c>
      <c r="AR42" s="252">
        <v>1.3548204616999999</v>
      </c>
      <c r="AS42" s="252">
        <v>-5.9639474865999997E-3</v>
      </c>
      <c r="AT42" s="252">
        <v>1.1915649916</v>
      </c>
      <c r="AU42" s="252">
        <v>0.51088868657999997</v>
      </c>
      <c r="AV42" s="252">
        <v>-0.30382574283000002</v>
      </c>
      <c r="AW42" s="252">
        <v>0.49123157671000001</v>
      </c>
      <c r="AX42" s="252">
        <v>1.2863897147000001</v>
      </c>
      <c r="AY42" s="252">
        <v>-0.20622098985000001</v>
      </c>
      <c r="AZ42" s="252">
        <v>2.1588548141000001</v>
      </c>
      <c r="BA42" s="252">
        <v>0.69774765630000002</v>
      </c>
      <c r="BB42" s="409">
        <v>-0.70266744616999999</v>
      </c>
      <c r="BC42" s="409">
        <v>-1.1240019593999999</v>
      </c>
      <c r="BD42" s="409">
        <v>0.36403396356000001</v>
      </c>
      <c r="BE42" s="409">
        <v>-0.47276560552000002</v>
      </c>
      <c r="BF42" s="409">
        <v>0.26959559902000002</v>
      </c>
      <c r="BG42" s="409">
        <v>-0.65149490509999997</v>
      </c>
      <c r="BH42" s="409">
        <v>-1.0814580967</v>
      </c>
      <c r="BI42" s="409">
        <v>-1.1117930820999999</v>
      </c>
      <c r="BJ42" s="409">
        <v>9.0936065821000001E-2</v>
      </c>
      <c r="BK42" s="409">
        <v>-1.3012577292</v>
      </c>
      <c r="BL42" s="409">
        <v>1.5880103806000001</v>
      </c>
      <c r="BM42" s="409">
        <v>5.3208191762999998E-2</v>
      </c>
      <c r="BN42" s="409">
        <v>-1.0921090567</v>
      </c>
      <c r="BO42" s="409">
        <v>-1.0786270506</v>
      </c>
      <c r="BP42" s="409">
        <v>0.69174709048000005</v>
      </c>
      <c r="BQ42" s="409">
        <v>-0.27374653475999999</v>
      </c>
      <c r="BR42" s="409">
        <v>0.53440197155000002</v>
      </c>
      <c r="BS42" s="409">
        <v>0.1220706684</v>
      </c>
      <c r="BT42" s="409">
        <v>-0.37988139426</v>
      </c>
      <c r="BU42" s="409">
        <v>-0.39835067748000003</v>
      </c>
      <c r="BV42" s="409">
        <v>0.92930452333000002</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409"/>
      <c r="BC43" s="409"/>
      <c r="BD43" s="409"/>
      <c r="BE43" s="409"/>
      <c r="BF43" s="409"/>
      <c r="BG43" s="409"/>
      <c r="BH43" s="409"/>
      <c r="BI43" s="409"/>
      <c r="BJ43" s="409"/>
      <c r="BK43" s="409"/>
      <c r="BL43" s="409"/>
      <c r="BM43" s="409"/>
      <c r="BN43" s="409"/>
      <c r="BO43" s="409"/>
      <c r="BP43" s="409"/>
      <c r="BQ43" s="409"/>
      <c r="BR43" s="409"/>
      <c r="BS43" s="409"/>
      <c r="BT43" s="409"/>
      <c r="BU43" s="409"/>
      <c r="BV43" s="409"/>
    </row>
    <row r="44" spans="1:74" ht="11.1" customHeight="1" x14ac:dyDescent="0.2">
      <c r="B44" s="65" t="s">
        <v>1368</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409"/>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703</v>
      </c>
      <c r="B45" s="173" t="s">
        <v>319</v>
      </c>
      <c r="C45" s="257">
        <v>1018.58331</v>
      </c>
      <c r="D45" s="257">
        <v>1019.874467</v>
      </c>
      <c r="E45" s="257">
        <v>1028.0211879999999</v>
      </c>
      <c r="F45" s="257">
        <v>1058.4508619999999</v>
      </c>
      <c r="G45" s="257">
        <v>1090.5619139999999</v>
      </c>
      <c r="H45" s="257">
        <v>1094.3353090000001</v>
      </c>
      <c r="I45" s="257">
        <v>1098.3901249999999</v>
      </c>
      <c r="J45" s="257">
        <v>1104.0905230000001</v>
      </c>
      <c r="K45" s="257">
        <v>1117.2012850000001</v>
      </c>
      <c r="L45" s="257">
        <v>1110.7935199999999</v>
      </c>
      <c r="M45" s="257">
        <v>1120.163221</v>
      </c>
      <c r="N45" s="257">
        <v>1134.481618</v>
      </c>
      <c r="O45" s="257">
        <v>1156.464446</v>
      </c>
      <c r="P45" s="257">
        <v>1156.8875129999999</v>
      </c>
      <c r="Q45" s="257">
        <v>1190.1140210000001</v>
      </c>
      <c r="R45" s="257">
        <v>1216.1476339999999</v>
      </c>
      <c r="S45" s="257">
        <v>1236.1142580000001</v>
      </c>
      <c r="T45" s="257">
        <v>1244.7067910000001</v>
      </c>
      <c r="U45" s="257">
        <v>1241.2356520000001</v>
      </c>
      <c r="V45" s="257">
        <v>1263.2400339999999</v>
      </c>
      <c r="W45" s="257">
        <v>1272.5814809999999</v>
      </c>
      <c r="X45" s="257">
        <v>1280.1276849999999</v>
      </c>
      <c r="Y45" s="257">
        <v>1294.09897</v>
      </c>
      <c r="Z45" s="257">
        <v>1286.9032979999999</v>
      </c>
      <c r="AA45" s="257">
        <v>1318.5413619999999</v>
      </c>
      <c r="AB45" s="257">
        <v>1322.8420329999999</v>
      </c>
      <c r="AC45" s="257">
        <v>1329.232559</v>
      </c>
      <c r="AD45" s="257">
        <v>1340.0714029999999</v>
      </c>
      <c r="AE45" s="257">
        <v>1355.427702</v>
      </c>
      <c r="AF45" s="257">
        <v>1354.3430040000001</v>
      </c>
      <c r="AG45" s="257">
        <v>1371.3945269999999</v>
      </c>
      <c r="AH45" s="257">
        <v>1371.257173</v>
      </c>
      <c r="AI45" s="257">
        <v>1356.1269130000001</v>
      </c>
      <c r="AJ45" s="257">
        <v>1357.925872</v>
      </c>
      <c r="AK45" s="257">
        <v>1361.1412419999999</v>
      </c>
      <c r="AL45" s="257">
        <v>1334.48974</v>
      </c>
      <c r="AM45" s="257">
        <v>1353.901809</v>
      </c>
      <c r="AN45" s="257">
        <v>1351.529178</v>
      </c>
      <c r="AO45" s="257">
        <v>1337.6190899999999</v>
      </c>
      <c r="AP45" s="257">
        <v>1340.38123</v>
      </c>
      <c r="AQ45" s="257">
        <v>1349.4067910000001</v>
      </c>
      <c r="AR45" s="257">
        <v>1329.998345</v>
      </c>
      <c r="AS45" s="257">
        <v>1318.9905450000001</v>
      </c>
      <c r="AT45" s="257">
        <v>1307.3825280000001</v>
      </c>
      <c r="AU45" s="257">
        <v>1304.7090020000001</v>
      </c>
      <c r="AV45" s="257">
        <v>1274.2749329999999</v>
      </c>
      <c r="AW45" s="257">
        <v>1261.2249420000001</v>
      </c>
      <c r="AX45" s="257">
        <v>1232.120641</v>
      </c>
      <c r="AY45" s="257">
        <v>1215.207733</v>
      </c>
      <c r="AZ45" s="257">
        <v>1209.3120120000001</v>
      </c>
      <c r="BA45" s="257">
        <v>1190.3189379</v>
      </c>
      <c r="BB45" s="341">
        <v>1211.066</v>
      </c>
      <c r="BC45" s="341">
        <v>1233.2629999999999</v>
      </c>
      <c r="BD45" s="341">
        <v>1243.999</v>
      </c>
      <c r="BE45" s="341">
        <v>1252.0160000000001</v>
      </c>
      <c r="BF45" s="341">
        <v>1259.7439999999999</v>
      </c>
      <c r="BG45" s="341">
        <v>1268.3150000000001</v>
      </c>
      <c r="BH45" s="341">
        <v>1259.1420000000001</v>
      </c>
      <c r="BI45" s="341">
        <v>1256.5070000000001</v>
      </c>
      <c r="BJ45" s="341">
        <v>1236.7729999999999</v>
      </c>
      <c r="BK45" s="341">
        <v>1245.664</v>
      </c>
      <c r="BL45" s="341">
        <v>1245.5250000000001</v>
      </c>
      <c r="BM45" s="341">
        <v>1254.442</v>
      </c>
      <c r="BN45" s="341">
        <v>1266.1020000000001</v>
      </c>
      <c r="BO45" s="341">
        <v>1282.9269999999999</v>
      </c>
      <c r="BP45" s="341">
        <v>1287.0630000000001</v>
      </c>
      <c r="BQ45" s="341">
        <v>1291.797</v>
      </c>
      <c r="BR45" s="341">
        <v>1296.761</v>
      </c>
      <c r="BS45" s="341">
        <v>1301.3989999999999</v>
      </c>
      <c r="BT45" s="341">
        <v>1293.271</v>
      </c>
      <c r="BU45" s="341">
        <v>1290.577</v>
      </c>
      <c r="BV45" s="341">
        <v>1269.8689999999999</v>
      </c>
    </row>
    <row r="46" spans="1:74" ht="11.1" customHeight="1" x14ac:dyDescent="0.2">
      <c r="A46" s="162" t="s">
        <v>322</v>
      </c>
      <c r="B46" s="256" t="s">
        <v>321</v>
      </c>
      <c r="C46" s="255">
        <v>2552.13231</v>
      </c>
      <c r="D46" s="255">
        <v>2556.0364669999999</v>
      </c>
      <c r="E46" s="255">
        <v>2561.8091880000002</v>
      </c>
      <c r="F46" s="255">
        <v>2576.4908620000001</v>
      </c>
      <c r="G46" s="255">
        <v>2641.6189140000001</v>
      </c>
      <c r="H46" s="255">
        <v>2633.547309</v>
      </c>
      <c r="I46" s="255">
        <v>2648.6531249999998</v>
      </c>
      <c r="J46" s="255">
        <v>2693.5615229999999</v>
      </c>
      <c r="K46" s="255">
        <v>2703.9232849999999</v>
      </c>
      <c r="L46" s="255">
        <v>2682.83752</v>
      </c>
      <c r="M46" s="255">
        <v>2687.7272210000001</v>
      </c>
      <c r="N46" s="255">
        <v>2688.0446179999999</v>
      </c>
      <c r="O46" s="255">
        <v>2721.848446</v>
      </c>
      <c r="P46" s="255">
        <v>2717.8565130000002</v>
      </c>
      <c r="Q46" s="255">
        <v>2772.599021</v>
      </c>
      <c r="R46" s="255">
        <v>2799.6476339999999</v>
      </c>
      <c r="S46" s="255">
        <v>2861.493258</v>
      </c>
      <c r="T46" s="255">
        <v>2859.9077910000001</v>
      </c>
      <c r="U46" s="255">
        <v>2867.711652</v>
      </c>
      <c r="V46" s="255">
        <v>2929.1160340000001</v>
      </c>
      <c r="W46" s="255">
        <v>2934.6414810000001</v>
      </c>
      <c r="X46" s="255">
        <v>2937.2256849999999</v>
      </c>
      <c r="Y46" s="255">
        <v>2954.9439699999998</v>
      </c>
      <c r="Z46" s="255">
        <v>2970.0282980000002</v>
      </c>
      <c r="AA46" s="255">
        <v>3027.385362</v>
      </c>
      <c r="AB46" s="255">
        <v>3030.5040330000002</v>
      </c>
      <c r="AC46" s="255">
        <v>3021.301559</v>
      </c>
      <c r="AD46" s="255">
        <v>3030.8244030000001</v>
      </c>
      <c r="AE46" s="255">
        <v>3056.0677019999998</v>
      </c>
      <c r="AF46" s="255">
        <v>3058.2550040000001</v>
      </c>
      <c r="AG46" s="255">
        <v>3109.7465269999998</v>
      </c>
      <c r="AH46" s="255">
        <v>3092.6471729999998</v>
      </c>
      <c r="AI46" s="255">
        <v>3066.2019129999999</v>
      </c>
      <c r="AJ46" s="255">
        <v>3054.0038719999998</v>
      </c>
      <c r="AK46" s="255">
        <v>3033.8732420000001</v>
      </c>
      <c r="AL46" s="255">
        <v>2984.9037400000002</v>
      </c>
      <c r="AM46" s="255">
        <v>3050.151809</v>
      </c>
      <c r="AN46" s="255">
        <v>3040.4041779999998</v>
      </c>
      <c r="AO46" s="255">
        <v>3012.11609</v>
      </c>
      <c r="AP46" s="255">
        <v>3035.5122299999998</v>
      </c>
      <c r="AQ46" s="255">
        <v>3037.4657910000001</v>
      </c>
      <c r="AR46" s="255">
        <v>3001.1253449999999</v>
      </c>
      <c r="AS46" s="255">
        <v>3007.648545</v>
      </c>
      <c r="AT46" s="255">
        <v>2989.3875280000002</v>
      </c>
      <c r="AU46" s="255">
        <v>2953.606002</v>
      </c>
      <c r="AV46" s="255">
        <v>2909.144933</v>
      </c>
      <c r="AW46" s="255">
        <v>2887.7969419999999</v>
      </c>
      <c r="AX46" s="255">
        <v>2838.3316410000002</v>
      </c>
      <c r="AY46" s="255">
        <v>2828.8483569999999</v>
      </c>
      <c r="AZ46" s="255">
        <v>2803.4369213999998</v>
      </c>
      <c r="BA46" s="255">
        <v>2783.5449579000001</v>
      </c>
      <c r="BB46" s="342">
        <v>2804.4048994999998</v>
      </c>
      <c r="BC46" s="342">
        <v>2831.2174387</v>
      </c>
      <c r="BD46" s="342">
        <v>2835.0787522999999</v>
      </c>
      <c r="BE46" s="342">
        <v>2845.772367</v>
      </c>
      <c r="BF46" s="342">
        <v>2848.4004546000001</v>
      </c>
      <c r="BG46" s="342">
        <v>2861.1545265999998</v>
      </c>
      <c r="BH46" s="342">
        <v>2867.0737647999999</v>
      </c>
      <c r="BI46" s="342">
        <v>2877.2642479000001</v>
      </c>
      <c r="BJ46" s="342">
        <v>2863.8713342000001</v>
      </c>
      <c r="BK46" s="342">
        <v>2883.8131828999999</v>
      </c>
      <c r="BL46" s="342">
        <v>2868.8572322</v>
      </c>
      <c r="BM46" s="342">
        <v>2874.6406998000002</v>
      </c>
      <c r="BN46" s="342">
        <v>2893.7899158999999</v>
      </c>
      <c r="BO46" s="342">
        <v>2916.5119767000001</v>
      </c>
      <c r="BP46" s="342">
        <v>2912.8571673000001</v>
      </c>
      <c r="BQ46" s="342">
        <v>2919.3068520000002</v>
      </c>
      <c r="BR46" s="342">
        <v>2917.4532032000002</v>
      </c>
      <c r="BS46" s="342">
        <v>2919.7277717000002</v>
      </c>
      <c r="BT46" s="342">
        <v>2918.5034976000002</v>
      </c>
      <c r="BU46" s="342">
        <v>2920.9486449000001</v>
      </c>
      <c r="BV46" s="342">
        <v>2897.6503035000001</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800" t="s">
        <v>1016</v>
      </c>
      <c r="C48" s="797"/>
      <c r="D48" s="797"/>
      <c r="E48" s="797"/>
      <c r="F48" s="797"/>
      <c r="G48" s="797"/>
      <c r="H48" s="797"/>
      <c r="I48" s="797"/>
      <c r="J48" s="797"/>
      <c r="K48" s="797"/>
      <c r="L48" s="797"/>
      <c r="M48" s="797"/>
      <c r="N48" s="797"/>
      <c r="O48" s="797"/>
      <c r="P48" s="797"/>
      <c r="Q48" s="797"/>
      <c r="BJ48" s="153"/>
    </row>
    <row r="49" spans="1:74" s="439" customFormat="1" ht="12" customHeight="1" x14ac:dyDescent="0.2">
      <c r="A49" s="438"/>
      <c r="B49" s="812" t="s">
        <v>809</v>
      </c>
      <c r="C49" s="787"/>
      <c r="D49" s="787"/>
      <c r="E49" s="787"/>
      <c r="F49" s="787"/>
      <c r="G49" s="787"/>
      <c r="H49" s="787"/>
      <c r="I49" s="787"/>
      <c r="J49" s="787"/>
      <c r="K49" s="787"/>
      <c r="L49" s="787"/>
      <c r="M49" s="787"/>
      <c r="N49" s="787"/>
      <c r="O49" s="787"/>
      <c r="P49" s="787"/>
      <c r="Q49" s="783"/>
      <c r="AY49" s="537"/>
      <c r="AZ49" s="537"/>
      <c r="BA49" s="537"/>
      <c r="BB49" s="537"/>
      <c r="BC49" s="537"/>
      <c r="BD49" s="651"/>
      <c r="BE49" s="651"/>
      <c r="BF49" s="651"/>
      <c r="BG49" s="537"/>
      <c r="BH49" s="537"/>
      <c r="BI49" s="537"/>
      <c r="BJ49" s="537"/>
    </row>
    <row r="50" spans="1:74" s="439" customFormat="1" ht="12" customHeight="1" x14ac:dyDescent="0.2">
      <c r="A50" s="438"/>
      <c r="B50" s="812" t="s">
        <v>1253</v>
      </c>
      <c r="C50" s="783"/>
      <c r="D50" s="783"/>
      <c r="E50" s="783"/>
      <c r="F50" s="783"/>
      <c r="G50" s="783"/>
      <c r="H50" s="783"/>
      <c r="I50" s="783"/>
      <c r="J50" s="783"/>
      <c r="K50" s="783"/>
      <c r="L50" s="783"/>
      <c r="M50" s="783"/>
      <c r="N50" s="783"/>
      <c r="O50" s="783"/>
      <c r="P50" s="783"/>
      <c r="Q50" s="783"/>
      <c r="AY50" s="537"/>
      <c r="AZ50" s="537"/>
      <c r="BA50" s="537"/>
      <c r="BB50" s="537"/>
      <c r="BC50" s="537"/>
      <c r="BD50" s="651"/>
      <c r="BE50" s="651"/>
      <c r="BF50" s="651"/>
      <c r="BG50" s="537"/>
      <c r="BH50" s="537"/>
      <c r="BI50" s="537"/>
      <c r="BJ50" s="537"/>
    </row>
    <row r="51" spans="1:74" s="439" customFormat="1" ht="12" customHeight="1" x14ac:dyDescent="0.2">
      <c r="A51" s="438"/>
      <c r="B51" s="812" t="s">
        <v>1254</v>
      </c>
      <c r="C51" s="783"/>
      <c r="D51" s="783"/>
      <c r="E51" s="783"/>
      <c r="F51" s="783"/>
      <c r="G51" s="783"/>
      <c r="H51" s="783"/>
      <c r="I51" s="783"/>
      <c r="J51" s="783"/>
      <c r="K51" s="783"/>
      <c r="L51" s="783"/>
      <c r="M51" s="783"/>
      <c r="N51" s="783"/>
      <c r="O51" s="783"/>
      <c r="P51" s="783"/>
      <c r="Q51" s="783"/>
      <c r="AY51" s="537"/>
      <c r="AZ51" s="537"/>
      <c r="BA51" s="537"/>
      <c r="BB51" s="537"/>
      <c r="BC51" s="537"/>
      <c r="BD51" s="651"/>
      <c r="BE51" s="651"/>
      <c r="BF51" s="651"/>
      <c r="BG51" s="537"/>
      <c r="BH51" s="537"/>
      <c r="BI51" s="537"/>
      <c r="BJ51" s="537"/>
    </row>
    <row r="52" spans="1:74" s="439" customFormat="1" ht="12" customHeight="1" x14ac:dyDescent="0.2">
      <c r="A52" s="438"/>
      <c r="B52" s="814" t="s">
        <v>1347</v>
      </c>
      <c r="C52" s="814"/>
      <c r="D52" s="814"/>
      <c r="E52" s="814"/>
      <c r="F52" s="814"/>
      <c r="G52" s="814"/>
      <c r="H52" s="814"/>
      <c r="I52" s="814"/>
      <c r="J52" s="814"/>
      <c r="K52" s="814"/>
      <c r="L52" s="814"/>
      <c r="M52" s="814"/>
      <c r="N52" s="814"/>
      <c r="O52" s="814"/>
      <c r="P52" s="814"/>
      <c r="Q52" s="814"/>
      <c r="R52" s="814"/>
      <c r="AY52" s="537"/>
      <c r="AZ52" s="537"/>
      <c r="BA52" s="537"/>
      <c r="BB52" s="537"/>
      <c r="BC52" s="537"/>
      <c r="BD52" s="651"/>
      <c r="BE52" s="651"/>
      <c r="BF52" s="651"/>
      <c r="BG52" s="537"/>
      <c r="BH52" s="537"/>
      <c r="BI52" s="537"/>
      <c r="BJ52" s="537"/>
    </row>
    <row r="53" spans="1:74" s="439" customFormat="1" ht="12" customHeight="1" x14ac:dyDescent="0.2">
      <c r="A53" s="438"/>
      <c r="B53" s="812" t="s">
        <v>1000</v>
      </c>
      <c r="C53" s="812"/>
      <c r="D53" s="812"/>
      <c r="E53" s="812"/>
      <c r="F53" s="812"/>
      <c r="G53" s="812"/>
      <c r="H53" s="812"/>
      <c r="I53" s="812"/>
      <c r="J53" s="812"/>
      <c r="K53" s="812"/>
      <c r="L53" s="812"/>
      <c r="M53" s="812"/>
      <c r="N53" s="812"/>
      <c r="O53" s="812"/>
      <c r="P53" s="812"/>
      <c r="Q53" s="783"/>
      <c r="AY53" s="537"/>
      <c r="AZ53" s="537"/>
      <c r="BA53" s="537"/>
      <c r="BB53" s="537"/>
      <c r="BC53" s="537"/>
      <c r="BD53" s="651"/>
      <c r="BE53" s="651"/>
      <c r="BF53" s="651"/>
      <c r="BG53" s="537"/>
      <c r="BH53" s="537"/>
      <c r="BI53" s="537"/>
      <c r="BJ53" s="537"/>
    </row>
    <row r="54" spans="1:74" s="734" customFormat="1" ht="12" customHeight="1" x14ac:dyDescent="0.2">
      <c r="A54" s="438"/>
      <c r="B54" s="741" t="s">
        <v>1260</v>
      </c>
      <c r="Q54" s="733"/>
      <c r="AY54" s="537"/>
      <c r="AZ54" s="537"/>
      <c r="BA54" s="537"/>
      <c r="BB54" s="537"/>
      <c r="BC54" s="537"/>
      <c r="BD54" s="651"/>
      <c r="BE54" s="651"/>
      <c r="BF54" s="651"/>
      <c r="BG54" s="537"/>
      <c r="BH54" s="537"/>
      <c r="BI54" s="537"/>
      <c r="BJ54" s="537"/>
    </row>
    <row r="55" spans="1:74" s="439" customFormat="1" ht="12" customHeight="1" x14ac:dyDescent="0.2">
      <c r="A55" s="438"/>
      <c r="B55" s="812" t="s">
        <v>1261</v>
      </c>
      <c r="C55" s="787"/>
      <c r="D55" s="787"/>
      <c r="E55" s="787"/>
      <c r="F55" s="787"/>
      <c r="G55" s="787"/>
      <c r="H55" s="787"/>
      <c r="I55" s="787"/>
      <c r="J55" s="787"/>
      <c r="K55" s="787"/>
      <c r="L55" s="787"/>
      <c r="M55" s="787"/>
      <c r="N55" s="787"/>
      <c r="O55" s="787"/>
      <c r="P55" s="787"/>
      <c r="Q55" s="783"/>
      <c r="AY55" s="537"/>
      <c r="AZ55" s="537"/>
      <c r="BA55" s="537"/>
      <c r="BB55" s="537"/>
      <c r="BC55" s="537"/>
      <c r="BD55" s="651"/>
      <c r="BE55" s="651"/>
      <c r="BF55" s="651"/>
      <c r="BG55" s="537"/>
      <c r="BH55" s="537"/>
      <c r="BI55" s="537"/>
      <c r="BJ55" s="537"/>
    </row>
    <row r="56" spans="1:74" s="439" customFormat="1" ht="12" customHeight="1" x14ac:dyDescent="0.2">
      <c r="A56" s="438"/>
      <c r="B56" s="812" t="s">
        <v>1053</v>
      </c>
      <c r="C56" s="787"/>
      <c r="D56" s="787"/>
      <c r="E56" s="787"/>
      <c r="F56" s="787"/>
      <c r="G56" s="787"/>
      <c r="H56" s="787"/>
      <c r="I56" s="787"/>
      <c r="J56" s="787"/>
      <c r="K56" s="787"/>
      <c r="L56" s="787"/>
      <c r="M56" s="787"/>
      <c r="N56" s="787"/>
      <c r="O56" s="787"/>
      <c r="P56" s="787"/>
      <c r="Q56" s="783"/>
      <c r="AY56" s="537"/>
      <c r="AZ56" s="537"/>
      <c r="BA56" s="537"/>
      <c r="BB56" s="537"/>
      <c r="BC56" s="537"/>
      <c r="BD56" s="651"/>
      <c r="BE56" s="651"/>
      <c r="BF56" s="651"/>
      <c r="BG56" s="537"/>
      <c r="BH56" s="537"/>
      <c r="BI56" s="537"/>
      <c r="BJ56" s="537"/>
    </row>
    <row r="57" spans="1:74" s="439" customFormat="1" ht="12" customHeight="1" x14ac:dyDescent="0.2">
      <c r="A57" s="438"/>
      <c r="B57" s="786" t="s">
        <v>1041</v>
      </c>
      <c r="C57" s="787"/>
      <c r="D57" s="787"/>
      <c r="E57" s="787"/>
      <c r="F57" s="787"/>
      <c r="G57" s="787"/>
      <c r="H57" s="787"/>
      <c r="I57" s="787"/>
      <c r="J57" s="787"/>
      <c r="K57" s="787"/>
      <c r="L57" s="787"/>
      <c r="M57" s="787"/>
      <c r="N57" s="787"/>
      <c r="O57" s="787"/>
      <c r="P57" s="787"/>
      <c r="Q57" s="783"/>
      <c r="AY57" s="537"/>
      <c r="AZ57" s="537"/>
      <c r="BA57" s="537"/>
      <c r="BB57" s="537"/>
      <c r="BC57" s="537"/>
      <c r="BD57" s="651"/>
      <c r="BE57" s="651"/>
      <c r="BF57" s="651"/>
      <c r="BG57" s="537"/>
      <c r="BH57" s="537"/>
      <c r="BI57" s="537"/>
      <c r="BJ57" s="537"/>
    </row>
    <row r="58" spans="1:74" s="439" customFormat="1" ht="12.75" x14ac:dyDescent="0.2">
      <c r="A58" s="438"/>
      <c r="B58" s="811" t="s">
        <v>1064</v>
      </c>
      <c r="C58" s="783"/>
      <c r="D58" s="783"/>
      <c r="E58" s="783"/>
      <c r="F58" s="783"/>
      <c r="G58" s="783"/>
      <c r="H58" s="783"/>
      <c r="I58" s="783"/>
      <c r="J58" s="783"/>
      <c r="K58" s="783"/>
      <c r="L58" s="783"/>
      <c r="M58" s="783"/>
      <c r="N58" s="783"/>
      <c r="O58" s="783"/>
      <c r="P58" s="783"/>
      <c r="Q58" s="783"/>
      <c r="AY58" s="537"/>
      <c r="AZ58" s="537"/>
      <c r="BA58" s="537"/>
      <c r="BB58" s="537"/>
      <c r="BC58" s="537"/>
      <c r="BD58" s="651"/>
      <c r="BE58" s="651"/>
      <c r="BF58" s="651"/>
      <c r="BG58" s="537"/>
      <c r="BH58" s="537"/>
      <c r="BI58" s="537"/>
      <c r="BJ58" s="537"/>
    </row>
    <row r="59" spans="1:74" s="439" customFormat="1" ht="12" customHeight="1" x14ac:dyDescent="0.2">
      <c r="A59" s="438"/>
      <c r="B59" s="781" t="s">
        <v>1045</v>
      </c>
      <c r="C59" s="782"/>
      <c r="D59" s="782"/>
      <c r="E59" s="782"/>
      <c r="F59" s="782"/>
      <c r="G59" s="782"/>
      <c r="H59" s="782"/>
      <c r="I59" s="782"/>
      <c r="J59" s="782"/>
      <c r="K59" s="782"/>
      <c r="L59" s="782"/>
      <c r="M59" s="782"/>
      <c r="N59" s="782"/>
      <c r="O59" s="782"/>
      <c r="P59" s="782"/>
      <c r="Q59" s="783"/>
      <c r="AY59" s="537"/>
      <c r="AZ59" s="537"/>
      <c r="BA59" s="537"/>
      <c r="BB59" s="537"/>
      <c r="BC59" s="537"/>
      <c r="BD59" s="651"/>
      <c r="BE59" s="651"/>
      <c r="BF59" s="651"/>
      <c r="BG59" s="537"/>
      <c r="BH59" s="537"/>
      <c r="BI59" s="537"/>
      <c r="BJ59" s="537"/>
    </row>
    <row r="60" spans="1:74" s="440" customFormat="1" ht="12" customHeight="1" x14ac:dyDescent="0.2">
      <c r="A60" s="436"/>
      <c r="B60" s="803" t="s">
        <v>1147</v>
      </c>
      <c r="C60" s="783"/>
      <c r="D60" s="783"/>
      <c r="E60" s="783"/>
      <c r="F60" s="783"/>
      <c r="G60" s="783"/>
      <c r="H60" s="783"/>
      <c r="I60" s="783"/>
      <c r="J60" s="783"/>
      <c r="K60" s="783"/>
      <c r="L60" s="783"/>
      <c r="M60" s="783"/>
      <c r="N60" s="783"/>
      <c r="O60" s="783"/>
      <c r="P60" s="783"/>
      <c r="Q60" s="783"/>
      <c r="AY60" s="536"/>
      <c r="AZ60" s="536"/>
      <c r="BA60" s="536"/>
      <c r="BB60" s="536"/>
      <c r="BC60" s="536"/>
      <c r="BD60" s="650"/>
      <c r="BE60" s="650"/>
      <c r="BF60" s="650"/>
      <c r="BG60" s="536"/>
      <c r="BH60" s="536"/>
      <c r="BI60" s="536"/>
      <c r="BJ60" s="536"/>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0">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3"/>
  <sheetViews>
    <sheetView workbookViewId="0">
      <pane xSplit="2" ySplit="4" topLeftCell="AU5" activePane="bottomRight" state="frozen"/>
      <selection activeCell="BF63" sqref="BF63"/>
      <selection pane="topRight" activeCell="BF63" sqref="BF63"/>
      <selection pane="bottomLeft" activeCell="BF63" sqref="BF63"/>
      <selection pane="bottomRight" activeCell="AZ20" sqref="AZ20"/>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89" t="s">
        <v>995</v>
      </c>
      <c r="B1" s="813" t="s">
        <v>1122</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row>
    <row r="2" spans="1:74" ht="12.75" x14ac:dyDescent="0.2">
      <c r="A2" s="790"/>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G5" s="645"/>
      <c r="BK5" s="411"/>
      <c r="BL5" s="411"/>
      <c r="BM5" s="411"/>
      <c r="BN5" s="411"/>
      <c r="BO5" s="411"/>
      <c r="BP5" s="411"/>
      <c r="BQ5" s="411"/>
      <c r="BR5" s="411"/>
      <c r="BS5" s="411"/>
      <c r="BT5" s="411"/>
      <c r="BU5" s="411"/>
      <c r="BV5" s="411"/>
    </row>
    <row r="6" spans="1:74" ht="11.1" customHeight="1" x14ac:dyDescent="0.2">
      <c r="A6" s="162" t="s">
        <v>498</v>
      </c>
      <c r="B6" s="172" t="s">
        <v>512</v>
      </c>
      <c r="C6" s="252">
        <v>20.300517161999998</v>
      </c>
      <c r="D6" s="252">
        <v>20.389585176000001</v>
      </c>
      <c r="E6" s="252">
        <v>20.650014549000002</v>
      </c>
      <c r="F6" s="252">
        <v>21.100465032999999</v>
      </c>
      <c r="G6" s="252">
        <v>20.908585581000001</v>
      </c>
      <c r="H6" s="252">
        <v>21.381001033</v>
      </c>
      <c r="I6" s="252">
        <v>21.468717420000001</v>
      </c>
      <c r="J6" s="252">
        <v>21.536979065000001</v>
      </c>
      <c r="K6" s="252">
        <v>21.639996032999999</v>
      </c>
      <c r="L6" s="252">
        <v>21.990201806999998</v>
      </c>
      <c r="M6" s="252">
        <v>22.152457366</v>
      </c>
      <c r="N6" s="252">
        <v>22.460413258999999</v>
      </c>
      <c r="O6" s="252">
        <v>22.087171282</v>
      </c>
      <c r="P6" s="252">
        <v>22.424150037</v>
      </c>
      <c r="Q6" s="252">
        <v>22.385768314</v>
      </c>
      <c r="R6" s="252">
        <v>22.174076894999999</v>
      </c>
      <c r="S6" s="252">
        <v>21.758998184999999</v>
      </c>
      <c r="T6" s="252">
        <v>21.843735560999999</v>
      </c>
      <c r="U6" s="252">
        <v>22.453308572000001</v>
      </c>
      <c r="V6" s="252">
        <v>22.576156313999999</v>
      </c>
      <c r="W6" s="252">
        <v>22.116647561000001</v>
      </c>
      <c r="X6" s="252">
        <v>22.217736185</v>
      </c>
      <c r="Y6" s="252">
        <v>22.517631561000002</v>
      </c>
      <c r="Z6" s="252">
        <v>22.482160926999999</v>
      </c>
      <c r="AA6" s="252">
        <v>22.410664349000001</v>
      </c>
      <c r="AB6" s="252">
        <v>22.164873019000002</v>
      </c>
      <c r="AC6" s="252">
        <v>22.277596768999999</v>
      </c>
      <c r="AD6" s="252">
        <v>21.724188305999999</v>
      </c>
      <c r="AE6" s="252">
        <v>21.248623736999999</v>
      </c>
      <c r="AF6" s="252">
        <v>21.370222640000001</v>
      </c>
      <c r="AG6" s="252">
        <v>21.991441188</v>
      </c>
      <c r="AH6" s="252">
        <v>21.919605316999998</v>
      </c>
      <c r="AI6" s="252">
        <v>21.669359972999999</v>
      </c>
      <c r="AJ6" s="252">
        <v>21.998043543000001</v>
      </c>
      <c r="AK6" s="252">
        <v>22.506312973</v>
      </c>
      <c r="AL6" s="252">
        <v>21.982745027</v>
      </c>
      <c r="AM6" s="252">
        <v>22.156918801</v>
      </c>
      <c r="AN6" s="252">
        <v>22.560868783</v>
      </c>
      <c r="AO6" s="252">
        <v>22.525256639999998</v>
      </c>
      <c r="AP6" s="252">
        <v>22.025773973</v>
      </c>
      <c r="AQ6" s="252">
        <v>22.33753364</v>
      </c>
      <c r="AR6" s="252">
        <v>22.740716305999999</v>
      </c>
      <c r="AS6" s="252">
        <v>22.694178349000001</v>
      </c>
      <c r="AT6" s="252">
        <v>22.795737897999999</v>
      </c>
      <c r="AU6" s="252">
        <v>22.505424973</v>
      </c>
      <c r="AV6" s="252">
        <v>23.251413091</v>
      </c>
      <c r="AW6" s="252">
        <v>24.188619639999999</v>
      </c>
      <c r="AX6" s="252">
        <v>23.452340575000001</v>
      </c>
      <c r="AY6" s="252">
        <v>23.417654944999999</v>
      </c>
      <c r="AZ6" s="252">
        <v>23.633193954999999</v>
      </c>
      <c r="BA6" s="252">
        <v>24.076921063</v>
      </c>
      <c r="BB6" s="409">
        <v>24.599370331999999</v>
      </c>
      <c r="BC6" s="409">
        <v>24.893534898999999</v>
      </c>
      <c r="BD6" s="409">
        <v>25.043409240999999</v>
      </c>
      <c r="BE6" s="409">
        <v>25.172874832000002</v>
      </c>
      <c r="BF6" s="409">
        <v>25.416925038999999</v>
      </c>
      <c r="BG6" s="409">
        <v>25.544140154000001</v>
      </c>
      <c r="BH6" s="409">
        <v>25.812989688999998</v>
      </c>
      <c r="BI6" s="409">
        <v>26.178536229999999</v>
      </c>
      <c r="BJ6" s="409">
        <v>26.136952033</v>
      </c>
      <c r="BK6" s="409">
        <v>26.049466958</v>
      </c>
      <c r="BL6" s="409">
        <v>26.137930803</v>
      </c>
      <c r="BM6" s="409">
        <v>26.224421656000001</v>
      </c>
      <c r="BN6" s="409">
        <v>26.335989057999999</v>
      </c>
      <c r="BO6" s="409">
        <v>26.381354204000001</v>
      </c>
      <c r="BP6" s="409">
        <v>26.404423585</v>
      </c>
      <c r="BQ6" s="409">
        <v>26.348564753000002</v>
      </c>
      <c r="BR6" s="409">
        <v>26.329229927</v>
      </c>
      <c r="BS6" s="409">
        <v>26.260502623000001</v>
      </c>
      <c r="BT6" s="409">
        <v>26.403766989000001</v>
      </c>
      <c r="BU6" s="409">
        <v>26.639699750999998</v>
      </c>
      <c r="BV6" s="409">
        <v>26.574594771000001</v>
      </c>
    </row>
    <row r="7" spans="1:74" ht="11.1" customHeight="1" x14ac:dyDescent="0.2">
      <c r="A7" s="162" t="s">
        <v>262</v>
      </c>
      <c r="B7" s="173" t="s">
        <v>356</v>
      </c>
      <c r="C7" s="252">
        <v>4.3787635041000001</v>
      </c>
      <c r="D7" s="252">
        <v>4.4097635040999998</v>
      </c>
      <c r="E7" s="252">
        <v>4.4677635040999997</v>
      </c>
      <c r="F7" s="252">
        <v>4.3407635040999999</v>
      </c>
      <c r="G7" s="252">
        <v>4.1817635041000001</v>
      </c>
      <c r="H7" s="252">
        <v>4.3037635041</v>
      </c>
      <c r="I7" s="252">
        <v>4.3557635040999996</v>
      </c>
      <c r="J7" s="252">
        <v>4.2947635040999996</v>
      </c>
      <c r="K7" s="252">
        <v>4.3327635040999999</v>
      </c>
      <c r="L7" s="252">
        <v>4.5147635041000003</v>
      </c>
      <c r="M7" s="252">
        <v>4.5217635040999999</v>
      </c>
      <c r="N7" s="252">
        <v>4.6277635040999998</v>
      </c>
      <c r="O7" s="252">
        <v>4.7024868944999998</v>
      </c>
      <c r="P7" s="252">
        <v>4.7434868945000002</v>
      </c>
      <c r="Q7" s="252">
        <v>4.6324868945000004</v>
      </c>
      <c r="R7" s="252">
        <v>4.3004868944999997</v>
      </c>
      <c r="S7" s="252">
        <v>3.9994868944999999</v>
      </c>
      <c r="T7" s="252">
        <v>4.2044868944999996</v>
      </c>
      <c r="U7" s="252">
        <v>4.6184868945000002</v>
      </c>
      <c r="V7" s="252">
        <v>4.7594868945000002</v>
      </c>
      <c r="W7" s="252">
        <v>4.2994868945000002</v>
      </c>
      <c r="X7" s="252">
        <v>4.4194868945000003</v>
      </c>
      <c r="Y7" s="252">
        <v>4.6864868944999998</v>
      </c>
      <c r="Z7" s="252">
        <v>4.7734868945000004</v>
      </c>
      <c r="AA7" s="252">
        <v>4.8144868944999999</v>
      </c>
      <c r="AB7" s="252">
        <v>4.7344868944999998</v>
      </c>
      <c r="AC7" s="252">
        <v>4.6544868944999997</v>
      </c>
      <c r="AD7" s="252">
        <v>4.3164868944999997</v>
      </c>
      <c r="AE7" s="252">
        <v>3.6784868945000002</v>
      </c>
      <c r="AF7" s="252">
        <v>3.9794868944999999</v>
      </c>
      <c r="AG7" s="252">
        <v>4.6044868944999999</v>
      </c>
      <c r="AH7" s="252">
        <v>4.7424868944999998</v>
      </c>
      <c r="AI7" s="252">
        <v>4.7464868945000003</v>
      </c>
      <c r="AJ7" s="252">
        <v>4.8104868945000003</v>
      </c>
      <c r="AK7" s="252">
        <v>5.1324868945000004</v>
      </c>
      <c r="AL7" s="252">
        <v>4.9154868944999999</v>
      </c>
      <c r="AM7" s="252">
        <v>5.1144868944999997</v>
      </c>
      <c r="AN7" s="252">
        <v>5.1344868945000002</v>
      </c>
      <c r="AO7" s="252">
        <v>4.9144868945000004</v>
      </c>
      <c r="AP7" s="252">
        <v>4.4944868944999996</v>
      </c>
      <c r="AQ7" s="252">
        <v>4.6274868944999996</v>
      </c>
      <c r="AR7" s="252">
        <v>5.0164868944999998</v>
      </c>
      <c r="AS7" s="252">
        <v>4.9374868945000001</v>
      </c>
      <c r="AT7" s="252">
        <v>5.1114868944999996</v>
      </c>
      <c r="AU7" s="252">
        <v>4.9274868945000003</v>
      </c>
      <c r="AV7" s="252">
        <v>4.9274868945000003</v>
      </c>
      <c r="AW7" s="252">
        <v>5.2864868945000003</v>
      </c>
      <c r="AX7" s="252">
        <v>4.8454868944999996</v>
      </c>
      <c r="AY7" s="252">
        <v>4.8769240626999997</v>
      </c>
      <c r="AZ7" s="252">
        <v>4.9195582731999998</v>
      </c>
      <c r="BA7" s="252">
        <v>4.8924232782999999</v>
      </c>
      <c r="BB7" s="409">
        <v>5.1905902854999999</v>
      </c>
      <c r="BC7" s="409">
        <v>5.2334358070000002</v>
      </c>
      <c r="BD7" s="409">
        <v>5.2971743597999996</v>
      </c>
      <c r="BE7" s="409">
        <v>5.2797283207000003</v>
      </c>
      <c r="BF7" s="409">
        <v>5.3525074760000004</v>
      </c>
      <c r="BG7" s="409">
        <v>5.4195463477999999</v>
      </c>
      <c r="BH7" s="409">
        <v>5.4342049416</v>
      </c>
      <c r="BI7" s="409">
        <v>5.4760863121999996</v>
      </c>
      <c r="BJ7" s="409">
        <v>5.4513776505999996</v>
      </c>
      <c r="BK7" s="409">
        <v>5.4599046801000002</v>
      </c>
      <c r="BL7" s="409">
        <v>5.4983229956999997</v>
      </c>
      <c r="BM7" s="409">
        <v>5.4482380193999997</v>
      </c>
      <c r="BN7" s="409">
        <v>5.4605763306000004</v>
      </c>
      <c r="BO7" s="409">
        <v>5.4472997786999997</v>
      </c>
      <c r="BP7" s="409">
        <v>5.4728776355999997</v>
      </c>
      <c r="BQ7" s="409">
        <v>5.4587102921000001</v>
      </c>
      <c r="BR7" s="409">
        <v>5.5071243778000003</v>
      </c>
      <c r="BS7" s="409">
        <v>5.5523376366999999</v>
      </c>
      <c r="BT7" s="409">
        <v>5.5536791541000001</v>
      </c>
      <c r="BU7" s="409">
        <v>5.5757688841000004</v>
      </c>
      <c r="BV7" s="409">
        <v>5.5155304538000003</v>
      </c>
    </row>
    <row r="8" spans="1:74" ht="11.1" customHeight="1" x14ac:dyDescent="0.2">
      <c r="A8" s="162" t="s">
        <v>263</v>
      </c>
      <c r="B8" s="173" t="s">
        <v>357</v>
      </c>
      <c r="C8" s="252">
        <v>2.8895345288000001</v>
      </c>
      <c r="D8" s="252">
        <v>2.8985345288</v>
      </c>
      <c r="E8" s="252">
        <v>2.8795345287999998</v>
      </c>
      <c r="F8" s="252">
        <v>2.8725345288000002</v>
      </c>
      <c r="G8" s="252">
        <v>2.8885345288000002</v>
      </c>
      <c r="H8" s="252">
        <v>2.8285345288000001</v>
      </c>
      <c r="I8" s="252">
        <v>2.7745345287999998</v>
      </c>
      <c r="J8" s="252">
        <v>2.8085345288000001</v>
      </c>
      <c r="K8" s="252">
        <v>2.7825345287999999</v>
      </c>
      <c r="L8" s="252">
        <v>2.7515345288000002</v>
      </c>
      <c r="M8" s="252">
        <v>2.7435345288000001</v>
      </c>
      <c r="N8" s="252">
        <v>2.7375345287999999</v>
      </c>
      <c r="O8" s="252">
        <v>2.635643</v>
      </c>
      <c r="P8" s="252">
        <v>2.711643</v>
      </c>
      <c r="Q8" s="252">
        <v>2.6926429999999999</v>
      </c>
      <c r="R8" s="252">
        <v>2.5456430000000001</v>
      </c>
      <c r="S8" s="252">
        <v>2.5836429999999999</v>
      </c>
      <c r="T8" s="252">
        <v>2.6056430000000002</v>
      </c>
      <c r="U8" s="252">
        <v>2.6346430000000001</v>
      </c>
      <c r="V8" s="252">
        <v>2.6176430000000002</v>
      </c>
      <c r="W8" s="252">
        <v>2.6216430000000002</v>
      </c>
      <c r="X8" s="252">
        <v>2.6286429999999998</v>
      </c>
      <c r="Y8" s="252">
        <v>2.6116429999999999</v>
      </c>
      <c r="Z8" s="252">
        <v>2.6116429999999999</v>
      </c>
      <c r="AA8" s="252">
        <v>2.6093707452000001</v>
      </c>
      <c r="AB8" s="252">
        <v>2.5463707452</v>
      </c>
      <c r="AC8" s="252">
        <v>2.5383707451999999</v>
      </c>
      <c r="AD8" s="252">
        <v>2.5093707452</v>
      </c>
      <c r="AE8" s="252">
        <v>2.5073707451999998</v>
      </c>
      <c r="AF8" s="252">
        <v>2.5313707451999998</v>
      </c>
      <c r="AG8" s="252">
        <v>2.5073707451999998</v>
      </c>
      <c r="AH8" s="252">
        <v>2.4953707451999998</v>
      </c>
      <c r="AI8" s="252">
        <v>2.4463707451999999</v>
      </c>
      <c r="AJ8" s="252">
        <v>2.4233707452000002</v>
      </c>
      <c r="AK8" s="252">
        <v>2.4003707452</v>
      </c>
      <c r="AL8" s="252">
        <v>2.3603707452</v>
      </c>
      <c r="AM8" s="252">
        <v>2.3513707452000001</v>
      </c>
      <c r="AN8" s="252">
        <v>2.3583707451999998</v>
      </c>
      <c r="AO8" s="252">
        <v>2.3543707451999998</v>
      </c>
      <c r="AP8" s="252">
        <v>2.3393707452000001</v>
      </c>
      <c r="AQ8" s="252">
        <v>2.3443707452</v>
      </c>
      <c r="AR8" s="252">
        <v>2.3333707451999999</v>
      </c>
      <c r="AS8" s="252">
        <v>2.3053707451999998</v>
      </c>
      <c r="AT8" s="252">
        <v>2.2303707452000001</v>
      </c>
      <c r="AU8" s="252">
        <v>2.0263707451999999</v>
      </c>
      <c r="AV8" s="252">
        <v>2.1973707452000002</v>
      </c>
      <c r="AW8" s="252">
        <v>2.1433707451999999</v>
      </c>
      <c r="AX8" s="252">
        <v>2.1443707451999998</v>
      </c>
      <c r="AY8" s="252">
        <v>2.2093518824</v>
      </c>
      <c r="AZ8" s="252">
        <v>2.1761857148999999</v>
      </c>
      <c r="BA8" s="252">
        <v>2.2258003891999998</v>
      </c>
      <c r="BB8" s="409">
        <v>2.2211034459999999</v>
      </c>
      <c r="BC8" s="409">
        <v>2.2167288918999999</v>
      </c>
      <c r="BD8" s="409">
        <v>2.2129283809000002</v>
      </c>
      <c r="BE8" s="409">
        <v>2.2083863108999999</v>
      </c>
      <c r="BF8" s="409">
        <v>2.2041217632999999</v>
      </c>
      <c r="BG8" s="409">
        <v>2.1996542059999999</v>
      </c>
      <c r="BH8" s="409">
        <v>2.2009837476</v>
      </c>
      <c r="BI8" s="409">
        <v>2.1966939182999998</v>
      </c>
      <c r="BJ8" s="409">
        <v>2.1926357827</v>
      </c>
      <c r="BK8" s="409">
        <v>2.1912604778999998</v>
      </c>
      <c r="BL8" s="409">
        <v>2.1879760078000001</v>
      </c>
      <c r="BM8" s="409">
        <v>2.1833268369000001</v>
      </c>
      <c r="BN8" s="409">
        <v>2.1788980270999998</v>
      </c>
      <c r="BO8" s="409">
        <v>2.1748103250000002</v>
      </c>
      <c r="BP8" s="409">
        <v>2.1713043492000001</v>
      </c>
      <c r="BQ8" s="409">
        <v>2.1670362611999998</v>
      </c>
      <c r="BR8" s="409">
        <v>2.1630283495999998</v>
      </c>
      <c r="BS8" s="409">
        <v>2.1588263859999999</v>
      </c>
      <c r="BT8" s="409">
        <v>2.1547581349999998</v>
      </c>
      <c r="BU8" s="409">
        <v>2.1507192670999999</v>
      </c>
      <c r="BV8" s="409">
        <v>2.1469527172</v>
      </c>
    </row>
    <row r="9" spans="1:74" ht="11.1" customHeight="1" x14ac:dyDescent="0.2">
      <c r="A9" s="162" t="s">
        <v>264</v>
      </c>
      <c r="B9" s="173" t="s">
        <v>358</v>
      </c>
      <c r="C9" s="252">
        <v>13.032219129</v>
      </c>
      <c r="D9" s="252">
        <v>13.081287143000001</v>
      </c>
      <c r="E9" s="252">
        <v>13.302716516</v>
      </c>
      <c r="F9" s="252">
        <v>13.887167</v>
      </c>
      <c r="G9" s="252">
        <v>13.838287548</v>
      </c>
      <c r="H9" s="252">
        <v>14.248703000000001</v>
      </c>
      <c r="I9" s="252">
        <v>14.338419387</v>
      </c>
      <c r="J9" s="252">
        <v>14.433681032000001</v>
      </c>
      <c r="K9" s="252">
        <v>14.524698000000001</v>
      </c>
      <c r="L9" s="252">
        <v>14.723903774</v>
      </c>
      <c r="M9" s="252">
        <v>14.887159333</v>
      </c>
      <c r="N9" s="252">
        <v>15.095115226000001</v>
      </c>
      <c r="O9" s="252">
        <v>14.749041387</v>
      </c>
      <c r="P9" s="252">
        <v>14.969020143</v>
      </c>
      <c r="Q9" s="252">
        <v>15.060638419</v>
      </c>
      <c r="R9" s="252">
        <v>15.327947</v>
      </c>
      <c r="S9" s="252">
        <v>15.17586829</v>
      </c>
      <c r="T9" s="252">
        <v>15.033605667</v>
      </c>
      <c r="U9" s="252">
        <v>15.200178677</v>
      </c>
      <c r="V9" s="252">
        <v>15.199026419000001</v>
      </c>
      <c r="W9" s="252">
        <v>15.195517667000001</v>
      </c>
      <c r="X9" s="252">
        <v>15.169606290000001</v>
      </c>
      <c r="Y9" s="252">
        <v>15.219501666999999</v>
      </c>
      <c r="Z9" s="252">
        <v>15.097031032</v>
      </c>
      <c r="AA9" s="252">
        <v>14.98680671</v>
      </c>
      <c r="AB9" s="252">
        <v>14.884015378999999</v>
      </c>
      <c r="AC9" s="252">
        <v>15.084739129000001</v>
      </c>
      <c r="AD9" s="252">
        <v>14.898330667</v>
      </c>
      <c r="AE9" s="252">
        <v>15.062766097000001</v>
      </c>
      <c r="AF9" s="252">
        <v>14.859365</v>
      </c>
      <c r="AG9" s="252">
        <v>14.879583547999999</v>
      </c>
      <c r="AH9" s="252">
        <v>14.681747677000001</v>
      </c>
      <c r="AI9" s="252">
        <v>14.476502332999999</v>
      </c>
      <c r="AJ9" s="252">
        <v>14.764185903</v>
      </c>
      <c r="AK9" s="252">
        <v>14.973455333</v>
      </c>
      <c r="AL9" s="252">
        <v>14.706887387</v>
      </c>
      <c r="AM9" s="252">
        <v>14.691061161</v>
      </c>
      <c r="AN9" s="252">
        <v>15.068011143</v>
      </c>
      <c r="AO9" s="252">
        <v>15.256399</v>
      </c>
      <c r="AP9" s="252">
        <v>15.191916333</v>
      </c>
      <c r="AQ9" s="252">
        <v>15.365676000000001</v>
      </c>
      <c r="AR9" s="252">
        <v>15.390858667</v>
      </c>
      <c r="AS9" s="252">
        <v>15.451320709999999</v>
      </c>
      <c r="AT9" s="252">
        <v>15.453880258</v>
      </c>
      <c r="AU9" s="252">
        <v>15.551567332999999</v>
      </c>
      <c r="AV9" s="252">
        <v>16.126555452000002</v>
      </c>
      <c r="AW9" s="252">
        <v>16.758762000000001</v>
      </c>
      <c r="AX9" s="252">
        <v>16.462482935000001</v>
      </c>
      <c r="AY9" s="252">
        <v>16.331378999999998</v>
      </c>
      <c r="AZ9" s="252">
        <v>16.537449967000001</v>
      </c>
      <c r="BA9" s="252">
        <v>16.958697396000002</v>
      </c>
      <c r="BB9" s="409">
        <v>17.1876766</v>
      </c>
      <c r="BC9" s="409">
        <v>17.4433702</v>
      </c>
      <c r="BD9" s="409">
        <v>17.533306499999998</v>
      </c>
      <c r="BE9" s="409">
        <v>17.684760199999999</v>
      </c>
      <c r="BF9" s="409">
        <v>17.860295799999999</v>
      </c>
      <c r="BG9" s="409">
        <v>17.924939599999998</v>
      </c>
      <c r="BH9" s="409">
        <v>18.177800999999999</v>
      </c>
      <c r="BI9" s="409">
        <v>18.505756000000002</v>
      </c>
      <c r="BJ9" s="409">
        <v>18.492938599999999</v>
      </c>
      <c r="BK9" s="409">
        <v>18.398301799999999</v>
      </c>
      <c r="BL9" s="409">
        <v>18.451631800000001</v>
      </c>
      <c r="BM9" s="409">
        <v>18.5928568</v>
      </c>
      <c r="BN9" s="409">
        <v>18.696514700000002</v>
      </c>
      <c r="BO9" s="409">
        <v>18.7592441</v>
      </c>
      <c r="BP9" s="409">
        <v>18.760241600000001</v>
      </c>
      <c r="BQ9" s="409">
        <v>18.722818199999999</v>
      </c>
      <c r="BR9" s="409">
        <v>18.659077199999999</v>
      </c>
      <c r="BS9" s="409">
        <v>18.549338599999999</v>
      </c>
      <c r="BT9" s="409">
        <v>18.695329699999998</v>
      </c>
      <c r="BU9" s="409">
        <v>18.9132116</v>
      </c>
      <c r="BV9" s="409">
        <v>18.912111599999999</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410"/>
      <c r="BC10" s="410"/>
      <c r="BD10" s="410"/>
      <c r="BE10" s="410"/>
      <c r="BF10" s="410"/>
      <c r="BG10" s="410"/>
      <c r="BH10" s="410"/>
      <c r="BI10" s="410"/>
      <c r="BJ10" s="410"/>
      <c r="BK10" s="410"/>
      <c r="BL10" s="410"/>
      <c r="BM10" s="410"/>
      <c r="BN10" s="410"/>
      <c r="BO10" s="410"/>
      <c r="BP10" s="410"/>
      <c r="BQ10" s="410"/>
      <c r="BR10" s="410"/>
      <c r="BS10" s="410"/>
      <c r="BT10" s="410"/>
      <c r="BU10" s="410"/>
      <c r="BV10" s="410"/>
    </row>
    <row r="11" spans="1:74" ht="11.1" customHeight="1" x14ac:dyDescent="0.2">
      <c r="A11" s="162" t="s">
        <v>497</v>
      </c>
      <c r="B11" s="172" t="s">
        <v>513</v>
      </c>
      <c r="C11" s="252">
        <v>4.5158262528000002</v>
      </c>
      <c r="D11" s="252">
        <v>4.5795730667000001</v>
      </c>
      <c r="E11" s="252">
        <v>4.5415685618000001</v>
      </c>
      <c r="F11" s="252">
        <v>4.8050133396000003</v>
      </c>
      <c r="G11" s="252">
        <v>5.2220821064000003</v>
      </c>
      <c r="H11" s="252">
        <v>5.4596900003000002</v>
      </c>
      <c r="I11" s="252">
        <v>5.4123555922</v>
      </c>
      <c r="J11" s="252">
        <v>5.6653307657000003</v>
      </c>
      <c r="K11" s="252">
        <v>5.5840341262999997</v>
      </c>
      <c r="L11" s="252">
        <v>5.7386347206000003</v>
      </c>
      <c r="M11" s="252">
        <v>5.2722338409000002</v>
      </c>
      <c r="N11" s="252">
        <v>5.1538914482999996</v>
      </c>
      <c r="O11" s="252">
        <v>5.0148018055000003</v>
      </c>
      <c r="P11" s="252">
        <v>4.9408958055000003</v>
      </c>
      <c r="Q11" s="252">
        <v>4.9056158055000001</v>
      </c>
      <c r="R11" s="252">
        <v>5.1896938055000001</v>
      </c>
      <c r="S11" s="252">
        <v>5.4175538054999999</v>
      </c>
      <c r="T11" s="252">
        <v>5.6592468054999996</v>
      </c>
      <c r="U11" s="252">
        <v>5.5570098054999999</v>
      </c>
      <c r="V11" s="252">
        <v>5.8222618055000002</v>
      </c>
      <c r="W11" s="252">
        <v>5.5856468054999997</v>
      </c>
      <c r="X11" s="252">
        <v>5.7236568055000001</v>
      </c>
      <c r="Y11" s="252">
        <v>5.3088998055000003</v>
      </c>
      <c r="Z11" s="252">
        <v>5.2497478055000002</v>
      </c>
      <c r="AA11" s="252">
        <v>4.8278378054999997</v>
      </c>
      <c r="AB11" s="252">
        <v>4.7238708054999998</v>
      </c>
      <c r="AC11" s="252">
        <v>4.6798088054999996</v>
      </c>
      <c r="AD11" s="252">
        <v>5.2034698055000002</v>
      </c>
      <c r="AE11" s="252">
        <v>5.5566168055</v>
      </c>
      <c r="AF11" s="252">
        <v>5.4738548055000003</v>
      </c>
      <c r="AG11" s="252">
        <v>5.6338118054999997</v>
      </c>
      <c r="AH11" s="252">
        <v>5.5912818055000004</v>
      </c>
      <c r="AI11" s="252">
        <v>5.7068108055</v>
      </c>
      <c r="AJ11" s="252">
        <v>5.4852968055</v>
      </c>
      <c r="AK11" s="252">
        <v>5.3604558055</v>
      </c>
      <c r="AL11" s="252">
        <v>5.1131658055000004</v>
      </c>
      <c r="AM11" s="252">
        <v>4.9728948055000002</v>
      </c>
      <c r="AN11" s="252">
        <v>4.9518948055000003</v>
      </c>
      <c r="AO11" s="252">
        <v>4.8228948054999998</v>
      </c>
      <c r="AP11" s="252">
        <v>5.1028948055000001</v>
      </c>
      <c r="AQ11" s="252">
        <v>5.4568948055000002</v>
      </c>
      <c r="AR11" s="252">
        <v>5.6468948054999997</v>
      </c>
      <c r="AS11" s="252">
        <v>5.7208948055000004</v>
      </c>
      <c r="AT11" s="252">
        <v>5.5958948055000004</v>
      </c>
      <c r="AU11" s="252">
        <v>5.8028948055000003</v>
      </c>
      <c r="AV11" s="252">
        <v>5.5838948054999999</v>
      </c>
      <c r="AW11" s="252">
        <v>5.2938948054999999</v>
      </c>
      <c r="AX11" s="252">
        <v>5.0148948055</v>
      </c>
      <c r="AY11" s="252">
        <v>4.8937242726000001</v>
      </c>
      <c r="AZ11" s="252">
        <v>4.9964178608000003</v>
      </c>
      <c r="BA11" s="252">
        <v>4.8956333898000004</v>
      </c>
      <c r="BB11" s="409">
        <v>5.1971017578999996</v>
      </c>
      <c r="BC11" s="409">
        <v>5.560680198</v>
      </c>
      <c r="BD11" s="409">
        <v>5.7504987139999999</v>
      </c>
      <c r="BE11" s="409">
        <v>5.8360995127999997</v>
      </c>
      <c r="BF11" s="409">
        <v>5.7277768822999997</v>
      </c>
      <c r="BG11" s="409">
        <v>5.9185004451000003</v>
      </c>
      <c r="BH11" s="409">
        <v>5.6976215582999998</v>
      </c>
      <c r="BI11" s="409">
        <v>5.4047893468000003</v>
      </c>
      <c r="BJ11" s="409">
        <v>5.1285391798999997</v>
      </c>
      <c r="BK11" s="409">
        <v>5.0030264413000003</v>
      </c>
      <c r="BL11" s="409">
        <v>5.0929900960000003</v>
      </c>
      <c r="BM11" s="409">
        <v>5.0875031798999997</v>
      </c>
      <c r="BN11" s="409">
        <v>5.3139479199000004</v>
      </c>
      <c r="BO11" s="409">
        <v>5.6908341871000001</v>
      </c>
      <c r="BP11" s="409">
        <v>5.8838612839</v>
      </c>
      <c r="BQ11" s="409">
        <v>5.9607738919999997</v>
      </c>
      <c r="BR11" s="409">
        <v>5.8433163385000002</v>
      </c>
      <c r="BS11" s="409">
        <v>6.0526315381</v>
      </c>
      <c r="BT11" s="409">
        <v>5.8254995529000002</v>
      </c>
      <c r="BU11" s="409">
        <v>5.5357551332000003</v>
      </c>
      <c r="BV11" s="409">
        <v>5.2578235326999998</v>
      </c>
    </row>
    <row r="12" spans="1:74" ht="11.1" customHeight="1" x14ac:dyDescent="0.2">
      <c r="A12" s="162" t="s">
        <v>265</v>
      </c>
      <c r="B12" s="173" t="s">
        <v>359</v>
      </c>
      <c r="C12" s="252">
        <v>0.70273391613000002</v>
      </c>
      <c r="D12" s="252">
        <v>0.70419141928999995</v>
      </c>
      <c r="E12" s="252">
        <v>0.69369665225999999</v>
      </c>
      <c r="F12" s="252">
        <v>0.68198243000000003</v>
      </c>
      <c r="G12" s="252">
        <v>0.71514619677000002</v>
      </c>
      <c r="H12" s="252">
        <v>0.72609709066999994</v>
      </c>
      <c r="I12" s="252">
        <v>0.72428668257999995</v>
      </c>
      <c r="J12" s="252">
        <v>0.72947885612999996</v>
      </c>
      <c r="K12" s="252">
        <v>0.74607421666999996</v>
      </c>
      <c r="L12" s="252">
        <v>0.74864181097000004</v>
      </c>
      <c r="M12" s="252">
        <v>0.73086793133000005</v>
      </c>
      <c r="N12" s="252">
        <v>0.70862953871000001</v>
      </c>
      <c r="O12" s="252">
        <v>0.70062800000000003</v>
      </c>
      <c r="P12" s="252">
        <v>0.69121500000000002</v>
      </c>
      <c r="Q12" s="252">
        <v>0.69386899999999996</v>
      </c>
      <c r="R12" s="252">
        <v>0.70366499999999998</v>
      </c>
      <c r="S12" s="252">
        <v>0.70474300000000001</v>
      </c>
      <c r="T12" s="252">
        <v>0.723001</v>
      </c>
      <c r="U12" s="252">
        <v>0.71855999999999998</v>
      </c>
      <c r="V12" s="252">
        <v>0.72160400000000002</v>
      </c>
      <c r="W12" s="252">
        <v>0.71865100000000004</v>
      </c>
      <c r="X12" s="252">
        <v>0.72899899999999995</v>
      </c>
      <c r="Y12" s="252">
        <v>0.72254399999999996</v>
      </c>
      <c r="Z12" s="252">
        <v>0.69659700000000002</v>
      </c>
      <c r="AA12" s="252">
        <v>0.69238</v>
      </c>
      <c r="AB12" s="252">
        <v>0.70038</v>
      </c>
      <c r="AC12" s="252">
        <v>0.70038</v>
      </c>
      <c r="AD12" s="252">
        <v>0.71138000000000001</v>
      </c>
      <c r="AE12" s="252">
        <v>0.70138</v>
      </c>
      <c r="AF12" s="252">
        <v>0.70638000000000001</v>
      </c>
      <c r="AG12" s="252">
        <v>0.71638000000000002</v>
      </c>
      <c r="AH12" s="252">
        <v>0.72738000000000003</v>
      </c>
      <c r="AI12" s="252">
        <v>0.73638000000000003</v>
      </c>
      <c r="AJ12" s="252">
        <v>0.73038000000000003</v>
      </c>
      <c r="AK12" s="252">
        <v>0.72138000000000002</v>
      </c>
      <c r="AL12" s="252">
        <v>0.68237999999999999</v>
      </c>
      <c r="AM12" s="252">
        <v>0.67937999999999998</v>
      </c>
      <c r="AN12" s="252">
        <v>0.66737999999999997</v>
      </c>
      <c r="AO12" s="252">
        <v>0.66437999999999997</v>
      </c>
      <c r="AP12" s="252">
        <v>0.65337999999999996</v>
      </c>
      <c r="AQ12" s="252">
        <v>0.67837999999999998</v>
      </c>
      <c r="AR12" s="252">
        <v>0.67237999999999998</v>
      </c>
      <c r="AS12" s="252">
        <v>0.67937999999999998</v>
      </c>
      <c r="AT12" s="252">
        <v>0.66337999999999997</v>
      </c>
      <c r="AU12" s="252">
        <v>0.68037999999999998</v>
      </c>
      <c r="AV12" s="252">
        <v>0.69338</v>
      </c>
      <c r="AW12" s="252">
        <v>0.69338</v>
      </c>
      <c r="AX12" s="252">
        <v>0.66037999999999997</v>
      </c>
      <c r="AY12" s="252">
        <v>0.66157663629999997</v>
      </c>
      <c r="AZ12" s="252">
        <v>0.66170805657999998</v>
      </c>
      <c r="BA12" s="252">
        <v>0.65796323896999998</v>
      </c>
      <c r="BB12" s="409">
        <v>0.64545346573999995</v>
      </c>
      <c r="BC12" s="409">
        <v>0.67007453518000004</v>
      </c>
      <c r="BD12" s="409">
        <v>0.66423797151999997</v>
      </c>
      <c r="BE12" s="409">
        <v>0.67206276471000004</v>
      </c>
      <c r="BF12" s="409">
        <v>0.65667688488999998</v>
      </c>
      <c r="BG12" s="409">
        <v>0.67334695859000004</v>
      </c>
      <c r="BH12" s="409">
        <v>0.68552485762000004</v>
      </c>
      <c r="BI12" s="409">
        <v>0.68541304224999999</v>
      </c>
      <c r="BJ12" s="409">
        <v>0.65405309185000005</v>
      </c>
      <c r="BK12" s="409">
        <v>0.65501174715999999</v>
      </c>
      <c r="BL12" s="409">
        <v>0.63687505908999997</v>
      </c>
      <c r="BM12" s="409">
        <v>0.6516644076</v>
      </c>
      <c r="BN12" s="409">
        <v>0.63852771279999998</v>
      </c>
      <c r="BO12" s="409">
        <v>0.66257156808999995</v>
      </c>
      <c r="BP12" s="409">
        <v>0.65689209275000005</v>
      </c>
      <c r="BQ12" s="409">
        <v>0.66481169519000005</v>
      </c>
      <c r="BR12" s="409">
        <v>0.65050181589</v>
      </c>
      <c r="BS12" s="409">
        <v>0.66656108969000005</v>
      </c>
      <c r="BT12" s="409">
        <v>0.67803394019999996</v>
      </c>
      <c r="BU12" s="409">
        <v>0.67796614740000005</v>
      </c>
      <c r="BV12" s="409">
        <v>0.64806167910000001</v>
      </c>
    </row>
    <row r="13" spans="1:74" ht="11.1" customHeight="1" x14ac:dyDescent="0.2">
      <c r="A13" s="162" t="s">
        <v>266</v>
      </c>
      <c r="B13" s="173" t="s">
        <v>360</v>
      </c>
      <c r="C13" s="252">
        <v>2.3283934271</v>
      </c>
      <c r="D13" s="252">
        <v>2.3706317378000001</v>
      </c>
      <c r="E13" s="252">
        <v>2.3639019999999999</v>
      </c>
      <c r="F13" s="252">
        <v>2.6888619999999999</v>
      </c>
      <c r="G13" s="252">
        <v>3.062214</v>
      </c>
      <c r="H13" s="252">
        <v>3.2368549999999998</v>
      </c>
      <c r="I13" s="252">
        <v>3.2198690000000001</v>
      </c>
      <c r="J13" s="252">
        <v>3.448747</v>
      </c>
      <c r="K13" s="252">
        <v>3.3522150000000002</v>
      </c>
      <c r="L13" s="252">
        <v>3.4905330000000001</v>
      </c>
      <c r="M13" s="252">
        <v>3.0489190000000002</v>
      </c>
      <c r="N13" s="252">
        <v>2.943378</v>
      </c>
      <c r="O13" s="252">
        <v>2.791712</v>
      </c>
      <c r="P13" s="252">
        <v>2.7408380000000001</v>
      </c>
      <c r="Q13" s="252">
        <v>2.710658</v>
      </c>
      <c r="R13" s="252">
        <v>3.0023369999999998</v>
      </c>
      <c r="S13" s="252">
        <v>3.2437930000000001</v>
      </c>
      <c r="T13" s="252">
        <v>3.4571529999999999</v>
      </c>
      <c r="U13" s="252">
        <v>3.422231</v>
      </c>
      <c r="V13" s="252">
        <v>3.674566</v>
      </c>
      <c r="W13" s="252">
        <v>3.3986170000000002</v>
      </c>
      <c r="X13" s="252">
        <v>3.5206840000000001</v>
      </c>
      <c r="Y13" s="252">
        <v>3.1207880000000001</v>
      </c>
      <c r="Z13" s="252">
        <v>3.079615</v>
      </c>
      <c r="AA13" s="252">
        <v>2.718216</v>
      </c>
      <c r="AB13" s="252">
        <v>2.6182159999999999</v>
      </c>
      <c r="AC13" s="252">
        <v>2.6112160000000002</v>
      </c>
      <c r="AD13" s="252">
        <v>3.125216</v>
      </c>
      <c r="AE13" s="252">
        <v>3.492216</v>
      </c>
      <c r="AF13" s="252">
        <v>3.4452159999999998</v>
      </c>
      <c r="AG13" s="252">
        <v>3.6312160000000002</v>
      </c>
      <c r="AH13" s="252">
        <v>3.5902159999999999</v>
      </c>
      <c r="AI13" s="252">
        <v>3.673216</v>
      </c>
      <c r="AJ13" s="252">
        <v>3.4702160000000002</v>
      </c>
      <c r="AK13" s="252">
        <v>3.3402159999999999</v>
      </c>
      <c r="AL13" s="252">
        <v>3.1402160000000001</v>
      </c>
      <c r="AM13" s="252">
        <v>2.984216</v>
      </c>
      <c r="AN13" s="252">
        <v>2.9672160000000001</v>
      </c>
      <c r="AO13" s="252">
        <v>2.9132159999999998</v>
      </c>
      <c r="AP13" s="252">
        <v>3.1512159999999998</v>
      </c>
      <c r="AQ13" s="252">
        <v>3.4902160000000002</v>
      </c>
      <c r="AR13" s="252">
        <v>3.669216</v>
      </c>
      <c r="AS13" s="252">
        <v>3.7402160000000002</v>
      </c>
      <c r="AT13" s="252">
        <v>3.617216</v>
      </c>
      <c r="AU13" s="252">
        <v>3.835216</v>
      </c>
      <c r="AV13" s="252">
        <v>3.5922160000000001</v>
      </c>
      <c r="AW13" s="252">
        <v>3.3072159999999999</v>
      </c>
      <c r="AX13" s="252">
        <v>3.0682160000000001</v>
      </c>
      <c r="AY13" s="252">
        <v>2.9280267854000002</v>
      </c>
      <c r="AZ13" s="252">
        <v>3.0959004189999999</v>
      </c>
      <c r="BA13" s="252">
        <v>3.0304518445999999</v>
      </c>
      <c r="BB13" s="409">
        <v>3.2609814265999999</v>
      </c>
      <c r="BC13" s="409">
        <v>3.6064499315999998</v>
      </c>
      <c r="BD13" s="409">
        <v>3.7863667516000001</v>
      </c>
      <c r="BE13" s="409">
        <v>3.8660441902999998</v>
      </c>
      <c r="BF13" s="409">
        <v>3.7571740817000001</v>
      </c>
      <c r="BG13" s="409">
        <v>3.9603516165000001</v>
      </c>
      <c r="BH13" s="409">
        <v>3.7133806101000002</v>
      </c>
      <c r="BI13" s="409">
        <v>3.4244490659000002</v>
      </c>
      <c r="BJ13" s="409">
        <v>3.1859138513</v>
      </c>
      <c r="BK13" s="409">
        <v>3.0423414349</v>
      </c>
      <c r="BL13" s="409">
        <v>3.2154828612999999</v>
      </c>
      <c r="BM13" s="409">
        <v>3.1429258224000001</v>
      </c>
      <c r="BN13" s="409">
        <v>3.3829448605999999</v>
      </c>
      <c r="BO13" s="409">
        <v>3.7421155165000002</v>
      </c>
      <c r="BP13" s="409">
        <v>3.9251463722</v>
      </c>
      <c r="BQ13" s="409">
        <v>3.9961908465999998</v>
      </c>
      <c r="BR13" s="409">
        <v>3.8770589625</v>
      </c>
      <c r="BS13" s="409">
        <v>4.0992693159</v>
      </c>
      <c r="BT13" s="409">
        <v>3.8466042994</v>
      </c>
      <c r="BU13" s="409">
        <v>3.5609181157999998</v>
      </c>
      <c r="BV13" s="409">
        <v>3.3193197387</v>
      </c>
    </row>
    <row r="14" spans="1:74" ht="11.1" customHeight="1" x14ac:dyDescent="0.2">
      <c r="A14" s="162" t="s">
        <v>267</v>
      </c>
      <c r="B14" s="173" t="s">
        <v>361</v>
      </c>
      <c r="C14" s="252">
        <v>1.0394410000000001</v>
      </c>
      <c r="D14" s="252">
        <v>1.0284279999999999</v>
      </c>
      <c r="E14" s="252">
        <v>1.003039</v>
      </c>
      <c r="F14" s="252">
        <v>0.96050899999999995</v>
      </c>
      <c r="G14" s="252">
        <v>0.97455099999999995</v>
      </c>
      <c r="H14" s="252">
        <v>1.0342610000000001</v>
      </c>
      <c r="I14" s="252">
        <v>0.99405100000000002</v>
      </c>
      <c r="J14" s="252">
        <v>1.0249509999999999</v>
      </c>
      <c r="K14" s="252">
        <v>1.0189509999999999</v>
      </c>
      <c r="L14" s="252">
        <v>1.0279510000000001</v>
      </c>
      <c r="M14" s="252">
        <v>1.0274529999999999</v>
      </c>
      <c r="N14" s="252">
        <v>1.0334840000000001</v>
      </c>
      <c r="O14" s="252">
        <v>1.0609109999999999</v>
      </c>
      <c r="P14" s="252">
        <v>1.052951</v>
      </c>
      <c r="Q14" s="252">
        <v>1.046951</v>
      </c>
      <c r="R14" s="252">
        <v>1.050951</v>
      </c>
      <c r="S14" s="252">
        <v>1.050951</v>
      </c>
      <c r="T14" s="252">
        <v>1.032951</v>
      </c>
      <c r="U14" s="252">
        <v>0.97095100000000001</v>
      </c>
      <c r="V14" s="252">
        <v>0.99195100000000003</v>
      </c>
      <c r="W14" s="252">
        <v>1.032951</v>
      </c>
      <c r="X14" s="252">
        <v>1.0249509999999999</v>
      </c>
      <c r="Y14" s="252">
        <v>1.013951</v>
      </c>
      <c r="Z14" s="252">
        <v>1.0199510000000001</v>
      </c>
      <c r="AA14" s="252">
        <v>1.011951</v>
      </c>
      <c r="AB14" s="252">
        <v>0.98095100000000002</v>
      </c>
      <c r="AC14" s="252">
        <v>0.94295099999999998</v>
      </c>
      <c r="AD14" s="252">
        <v>0.94095099999999998</v>
      </c>
      <c r="AE14" s="252">
        <v>0.93195099999999997</v>
      </c>
      <c r="AF14" s="252">
        <v>0.91395099999999996</v>
      </c>
      <c r="AG14" s="252">
        <v>0.86895100000000003</v>
      </c>
      <c r="AH14" s="252">
        <v>0.85295100000000001</v>
      </c>
      <c r="AI14" s="252">
        <v>0.88495100000000004</v>
      </c>
      <c r="AJ14" s="252">
        <v>0.87295100000000003</v>
      </c>
      <c r="AK14" s="252">
        <v>0.88095100000000004</v>
      </c>
      <c r="AL14" s="252">
        <v>0.86295100000000002</v>
      </c>
      <c r="AM14" s="252">
        <v>0.88595100000000004</v>
      </c>
      <c r="AN14" s="252">
        <v>0.88995100000000005</v>
      </c>
      <c r="AO14" s="252">
        <v>0.82995099999999999</v>
      </c>
      <c r="AP14" s="252">
        <v>0.88395100000000004</v>
      </c>
      <c r="AQ14" s="252">
        <v>0.87695100000000004</v>
      </c>
      <c r="AR14" s="252">
        <v>0.88295100000000004</v>
      </c>
      <c r="AS14" s="252">
        <v>0.88195100000000004</v>
      </c>
      <c r="AT14" s="252">
        <v>0.88495100000000004</v>
      </c>
      <c r="AU14" s="252">
        <v>0.87795100000000004</v>
      </c>
      <c r="AV14" s="252">
        <v>0.88995100000000005</v>
      </c>
      <c r="AW14" s="252">
        <v>0.87195100000000003</v>
      </c>
      <c r="AX14" s="252">
        <v>0.85495100000000002</v>
      </c>
      <c r="AY14" s="252">
        <v>0.88040156456999996</v>
      </c>
      <c r="AZ14" s="252">
        <v>0.84959326690000003</v>
      </c>
      <c r="BA14" s="252">
        <v>0.79470908548999997</v>
      </c>
      <c r="BB14" s="409">
        <v>0.87839741440999997</v>
      </c>
      <c r="BC14" s="409">
        <v>0.87253222496000005</v>
      </c>
      <c r="BD14" s="409">
        <v>0.87711564294</v>
      </c>
      <c r="BE14" s="409">
        <v>0.87648219594999999</v>
      </c>
      <c r="BF14" s="409">
        <v>0.87852554763000001</v>
      </c>
      <c r="BG14" s="409">
        <v>0.87082613399999997</v>
      </c>
      <c r="BH14" s="409">
        <v>0.88388073662</v>
      </c>
      <c r="BI14" s="409">
        <v>0.86671509440000005</v>
      </c>
      <c r="BJ14" s="409">
        <v>0.84940619879000001</v>
      </c>
      <c r="BK14" s="409">
        <v>0.87450288608000004</v>
      </c>
      <c r="BL14" s="409">
        <v>0.84395242656000002</v>
      </c>
      <c r="BM14" s="409">
        <v>0.87258545505999996</v>
      </c>
      <c r="BN14" s="409">
        <v>0.87253959920000002</v>
      </c>
      <c r="BO14" s="409">
        <v>0.86671809965000002</v>
      </c>
      <c r="BP14" s="409">
        <v>0.87127462204999995</v>
      </c>
      <c r="BQ14" s="409">
        <v>0.87064601319000001</v>
      </c>
      <c r="BR14" s="409">
        <v>0.87267270538999997</v>
      </c>
      <c r="BS14" s="409">
        <v>0.86502656484999996</v>
      </c>
      <c r="BT14" s="409">
        <v>0.87799087083000005</v>
      </c>
      <c r="BU14" s="409">
        <v>0.86094264932999998</v>
      </c>
      <c r="BV14" s="409">
        <v>0.84376070608999998</v>
      </c>
    </row>
    <row r="15" spans="1:74" ht="11.1" customHeight="1" x14ac:dyDescent="0.2">
      <c r="A15" s="162" t="s">
        <v>268</v>
      </c>
      <c r="B15" s="173" t="s">
        <v>362</v>
      </c>
      <c r="C15" s="252">
        <v>0.44525790959</v>
      </c>
      <c r="D15" s="252">
        <v>0.47632190958999998</v>
      </c>
      <c r="E15" s="252">
        <v>0.48093090959000001</v>
      </c>
      <c r="F15" s="252">
        <v>0.47365990958999998</v>
      </c>
      <c r="G15" s="252">
        <v>0.47017090959000002</v>
      </c>
      <c r="H15" s="252">
        <v>0.46247690958999998</v>
      </c>
      <c r="I15" s="252">
        <v>0.47414890959</v>
      </c>
      <c r="J15" s="252">
        <v>0.46215390959000002</v>
      </c>
      <c r="K15" s="252">
        <v>0.46679390959</v>
      </c>
      <c r="L15" s="252">
        <v>0.47150890959000002</v>
      </c>
      <c r="M15" s="252">
        <v>0.46499390958999998</v>
      </c>
      <c r="N15" s="252">
        <v>0.46839990959</v>
      </c>
      <c r="O15" s="252">
        <v>0.46155080547999999</v>
      </c>
      <c r="P15" s="252">
        <v>0.45589180548000002</v>
      </c>
      <c r="Q15" s="252">
        <v>0.45413780547999999</v>
      </c>
      <c r="R15" s="252">
        <v>0.43274080547999999</v>
      </c>
      <c r="S15" s="252">
        <v>0.41806680548000003</v>
      </c>
      <c r="T15" s="252">
        <v>0.44614180547999999</v>
      </c>
      <c r="U15" s="252">
        <v>0.44526780548</v>
      </c>
      <c r="V15" s="252">
        <v>0.43414080548</v>
      </c>
      <c r="W15" s="252">
        <v>0.43542780547999999</v>
      </c>
      <c r="X15" s="252">
        <v>0.44902280548000001</v>
      </c>
      <c r="Y15" s="252">
        <v>0.45161680547999999</v>
      </c>
      <c r="Z15" s="252">
        <v>0.45358480548000002</v>
      </c>
      <c r="AA15" s="252">
        <v>0.40529080548000002</v>
      </c>
      <c r="AB15" s="252">
        <v>0.42432380547999998</v>
      </c>
      <c r="AC15" s="252">
        <v>0.42526180547999998</v>
      </c>
      <c r="AD15" s="252">
        <v>0.42592280548</v>
      </c>
      <c r="AE15" s="252">
        <v>0.43106980548000001</v>
      </c>
      <c r="AF15" s="252">
        <v>0.40830780548000001</v>
      </c>
      <c r="AG15" s="252">
        <v>0.41726480548</v>
      </c>
      <c r="AH15" s="252">
        <v>0.42073480547999997</v>
      </c>
      <c r="AI15" s="252">
        <v>0.41226380548000002</v>
      </c>
      <c r="AJ15" s="252">
        <v>0.41174980548000001</v>
      </c>
      <c r="AK15" s="252">
        <v>0.41790880547999998</v>
      </c>
      <c r="AL15" s="252">
        <v>0.42761880547999997</v>
      </c>
      <c r="AM15" s="252">
        <v>0.42334780548000001</v>
      </c>
      <c r="AN15" s="252">
        <v>0.42734780548000001</v>
      </c>
      <c r="AO15" s="252">
        <v>0.41534780548</v>
      </c>
      <c r="AP15" s="252">
        <v>0.41434780548</v>
      </c>
      <c r="AQ15" s="252">
        <v>0.41134780548</v>
      </c>
      <c r="AR15" s="252">
        <v>0.42234780548</v>
      </c>
      <c r="AS15" s="252">
        <v>0.41934780548</v>
      </c>
      <c r="AT15" s="252">
        <v>0.43034780548000001</v>
      </c>
      <c r="AU15" s="252">
        <v>0.40934780547999999</v>
      </c>
      <c r="AV15" s="252">
        <v>0.40834780547999999</v>
      </c>
      <c r="AW15" s="252">
        <v>0.42134780548</v>
      </c>
      <c r="AX15" s="252">
        <v>0.43134780548000001</v>
      </c>
      <c r="AY15" s="252">
        <v>0.42371928632</v>
      </c>
      <c r="AZ15" s="252">
        <v>0.38921611832000003</v>
      </c>
      <c r="BA15" s="252">
        <v>0.41250922077000002</v>
      </c>
      <c r="BB15" s="409">
        <v>0.41226945108000002</v>
      </c>
      <c r="BC15" s="409">
        <v>0.41162350625999999</v>
      </c>
      <c r="BD15" s="409">
        <v>0.42277834793000002</v>
      </c>
      <c r="BE15" s="409">
        <v>0.42151036190000002</v>
      </c>
      <c r="BF15" s="409">
        <v>0.43540036799999998</v>
      </c>
      <c r="BG15" s="409">
        <v>0.41397573597999998</v>
      </c>
      <c r="BH15" s="409">
        <v>0.41483535395999999</v>
      </c>
      <c r="BI15" s="409">
        <v>0.42821214423999998</v>
      </c>
      <c r="BJ15" s="409">
        <v>0.43916603796999998</v>
      </c>
      <c r="BK15" s="409">
        <v>0.43117037319000001</v>
      </c>
      <c r="BL15" s="409">
        <v>0.39667974899000003</v>
      </c>
      <c r="BM15" s="409">
        <v>0.42032749484999998</v>
      </c>
      <c r="BN15" s="409">
        <v>0.41993574722999999</v>
      </c>
      <c r="BO15" s="409">
        <v>0.41942900288000001</v>
      </c>
      <c r="BP15" s="409">
        <v>0.43054819695000002</v>
      </c>
      <c r="BQ15" s="409">
        <v>0.42912533703</v>
      </c>
      <c r="BR15" s="409">
        <v>0.44308285474999998</v>
      </c>
      <c r="BS15" s="409">
        <v>0.42177456764999999</v>
      </c>
      <c r="BT15" s="409">
        <v>0.42287044255</v>
      </c>
      <c r="BU15" s="409">
        <v>0.43592822065999998</v>
      </c>
      <c r="BV15" s="409">
        <v>0.44668140881000001</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223"/>
      <c r="AZ16" s="223"/>
      <c r="BA16" s="223"/>
      <c r="BB16" s="410"/>
      <c r="BC16" s="410"/>
      <c r="BD16" s="410"/>
      <c r="BE16" s="410"/>
      <c r="BF16" s="410"/>
      <c r="BG16" s="410"/>
      <c r="BH16" s="410"/>
      <c r="BI16" s="410"/>
      <c r="BJ16" s="410"/>
      <c r="BK16" s="410"/>
      <c r="BL16" s="410"/>
      <c r="BM16" s="410"/>
      <c r="BN16" s="410"/>
      <c r="BO16" s="410"/>
      <c r="BP16" s="410"/>
      <c r="BQ16" s="410"/>
      <c r="BR16" s="410"/>
      <c r="BS16" s="410"/>
      <c r="BT16" s="410"/>
      <c r="BU16" s="410"/>
      <c r="BV16" s="410"/>
    </row>
    <row r="17" spans="1:74" ht="11.1" customHeight="1" x14ac:dyDescent="0.2">
      <c r="A17" s="162" t="s">
        <v>364</v>
      </c>
      <c r="B17" s="172" t="s">
        <v>514</v>
      </c>
      <c r="C17" s="252">
        <v>3.9724566253</v>
      </c>
      <c r="D17" s="252">
        <v>4.0840726253000001</v>
      </c>
      <c r="E17" s="252">
        <v>4.0676796253000003</v>
      </c>
      <c r="F17" s="252">
        <v>3.9681746253000001</v>
      </c>
      <c r="G17" s="252">
        <v>3.7311286252999998</v>
      </c>
      <c r="H17" s="252">
        <v>3.6499136253</v>
      </c>
      <c r="I17" s="252">
        <v>3.8042546253</v>
      </c>
      <c r="J17" s="252">
        <v>3.4955856252999999</v>
      </c>
      <c r="K17" s="252">
        <v>3.7209966253000002</v>
      </c>
      <c r="L17" s="252">
        <v>3.9463226253000001</v>
      </c>
      <c r="M17" s="252">
        <v>3.9832916253000001</v>
      </c>
      <c r="N17" s="252">
        <v>4.0551276252999999</v>
      </c>
      <c r="O17" s="252">
        <v>3.9922911348999999</v>
      </c>
      <c r="P17" s="252">
        <v>3.9236461348999998</v>
      </c>
      <c r="Q17" s="252">
        <v>4.0086421348999997</v>
      </c>
      <c r="R17" s="252">
        <v>4.0719001348999999</v>
      </c>
      <c r="S17" s="252">
        <v>4.1262861349</v>
      </c>
      <c r="T17" s="252">
        <v>4.0172171349000001</v>
      </c>
      <c r="U17" s="252">
        <v>3.9907341348999998</v>
      </c>
      <c r="V17" s="252">
        <v>3.8999111349</v>
      </c>
      <c r="W17" s="252">
        <v>3.8979401348999998</v>
      </c>
      <c r="X17" s="252">
        <v>4.1231531348999999</v>
      </c>
      <c r="Y17" s="252">
        <v>4.1748501348999998</v>
      </c>
      <c r="Z17" s="252">
        <v>4.2240551349000004</v>
      </c>
      <c r="AA17" s="252">
        <v>4.2274048510000002</v>
      </c>
      <c r="AB17" s="252">
        <v>4.2187741510999999</v>
      </c>
      <c r="AC17" s="252">
        <v>4.1856161705000003</v>
      </c>
      <c r="AD17" s="252">
        <v>4.1465560872999996</v>
      </c>
      <c r="AE17" s="252">
        <v>4.0763490819000001</v>
      </c>
      <c r="AF17" s="252">
        <v>3.8218101341000001</v>
      </c>
      <c r="AG17" s="252">
        <v>4.2197177868000004</v>
      </c>
      <c r="AH17" s="252">
        <v>3.9197980767999998</v>
      </c>
      <c r="AI17" s="252">
        <v>3.5791869811999999</v>
      </c>
      <c r="AJ17" s="252">
        <v>4.0714348774999998</v>
      </c>
      <c r="AK17" s="252">
        <v>4.3006024343</v>
      </c>
      <c r="AL17" s="252">
        <v>4.2027264098000003</v>
      </c>
      <c r="AM17" s="252">
        <v>4.1483971348999997</v>
      </c>
      <c r="AN17" s="252">
        <v>4.2633971348999999</v>
      </c>
      <c r="AO17" s="252">
        <v>4.2623971348999996</v>
      </c>
      <c r="AP17" s="252">
        <v>4.1963971348999998</v>
      </c>
      <c r="AQ17" s="252">
        <v>4.0263971348999998</v>
      </c>
      <c r="AR17" s="252">
        <v>3.9203971349</v>
      </c>
      <c r="AS17" s="252">
        <v>4.0583971348999999</v>
      </c>
      <c r="AT17" s="252">
        <v>3.8843971348999999</v>
      </c>
      <c r="AU17" s="252">
        <v>3.8223971349000001</v>
      </c>
      <c r="AV17" s="252">
        <v>4.0603971348999996</v>
      </c>
      <c r="AW17" s="252">
        <v>4.0033971349000002</v>
      </c>
      <c r="AX17" s="252">
        <v>3.8143971349000001</v>
      </c>
      <c r="AY17" s="252">
        <v>4.2001633989</v>
      </c>
      <c r="AZ17" s="252">
        <v>4.1108793573</v>
      </c>
      <c r="BA17" s="252">
        <v>4.2268709094999997</v>
      </c>
      <c r="BB17" s="409">
        <v>4.2486344709999999</v>
      </c>
      <c r="BC17" s="409">
        <v>4.1864122946000002</v>
      </c>
      <c r="BD17" s="409">
        <v>4.1928310647</v>
      </c>
      <c r="BE17" s="409">
        <v>4.2425367692</v>
      </c>
      <c r="BF17" s="409">
        <v>3.9677874348</v>
      </c>
      <c r="BG17" s="409">
        <v>3.9847796408999998</v>
      </c>
      <c r="BH17" s="409">
        <v>4.2340431701999997</v>
      </c>
      <c r="BI17" s="409">
        <v>4.2345528935000001</v>
      </c>
      <c r="BJ17" s="409">
        <v>4.2319875984999999</v>
      </c>
      <c r="BK17" s="409">
        <v>4.2197500590999999</v>
      </c>
      <c r="BL17" s="409">
        <v>4.2235651104</v>
      </c>
      <c r="BM17" s="409">
        <v>4.2115565513000002</v>
      </c>
      <c r="BN17" s="409">
        <v>4.2001534282000001</v>
      </c>
      <c r="BO17" s="409">
        <v>4.0897600788000004</v>
      </c>
      <c r="BP17" s="409">
        <v>4.1013162638000003</v>
      </c>
      <c r="BQ17" s="409">
        <v>4.2017111023</v>
      </c>
      <c r="BR17" s="409">
        <v>4.0024787001000002</v>
      </c>
      <c r="BS17" s="409">
        <v>3.8151408947999998</v>
      </c>
      <c r="BT17" s="409">
        <v>4.2060376576999996</v>
      </c>
      <c r="BU17" s="409">
        <v>4.1901476485</v>
      </c>
      <c r="BV17" s="409">
        <v>4.1778627365999998</v>
      </c>
    </row>
    <row r="18" spans="1:74" ht="11.1" customHeight="1" x14ac:dyDescent="0.2">
      <c r="A18" s="162" t="s">
        <v>269</v>
      </c>
      <c r="B18" s="173" t="s">
        <v>363</v>
      </c>
      <c r="C18" s="252">
        <v>1.9742995862999999</v>
      </c>
      <c r="D18" s="252">
        <v>1.9602995862999999</v>
      </c>
      <c r="E18" s="252">
        <v>1.9632995863</v>
      </c>
      <c r="F18" s="252">
        <v>1.9522995862999999</v>
      </c>
      <c r="G18" s="252">
        <v>1.6522995863000001</v>
      </c>
      <c r="H18" s="252">
        <v>1.7832995863000001</v>
      </c>
      <c r="I18" s="252">
        <v>1.9232995863</v>
      </c>
      <c r="J18" s="252">
        <v>1.8492995862999999</v>
      </c>
      <c r="K18" s="252">
        <v>1.8032995863000001</v>
      </c>
      <c r="L18" s="252">
        <v>1.9552995863</v>
      </c>
      <c r="M18" s="252">
        <v>1.9602995862999999</v>
      </c>
      <c r="N18" s="252">
        <v>1.9902995862999999</v>
      </c>
      <c r="O18" s="252">
        <v>1.9318426603000001</v>
      </c>
      <c r="P18" s="252">
        <v>1.9318426603000001</v>
      </c>
      <c r="Q18" s="252">
        <v>1.9548426603</v>
      </c>
      <c r="R18" s="252">
        <v>1.9518426603000001</v>
      </c>
      <c r="S18" s="252">
        <v>1.9088426602999999</v>
      </c>
      <c r="T18" s="252">
        <v>1.9588426603</v>
      </c>
      <c r="U18" s="252">
        <v>1.9628426603</v>
      </c>
      <c r="V18" s="252">
        <v>1.9318426603000001</v>
      </c>
      <c r="W18" s="252">
        <v>1.8718426603</v>
      </c>
      <c r="X18" s="252">
        <v>2.0328426603</v>
      </c>
      <c r="Y18" s="252">
        <v>1.9958426602999999</v>
      </c>
      <c r="Z18" s="252">
        <v>2.0568426603000001</v>
      </c>
      <c r="AA18" s="252">
        <v>2.0428426602999998</v>
      </c>
      <c r="AB18" s="252">
        <v>2.0728426603000001</v>
      </c>
      <c r="AC18" s="252">
        <v>2.0178426602999999</v>
      </c>
      <c r="AD18" s="252">
        <v>2.0428426602999998</v>
      </c>
      <c r="AE18" s="252">
        <v>1.9708426603</v>
      </c>
      <c r="AF18" s="252">
        <v>1.8238426603</v>
      </c>
      <c r="AG18" s="252">
        <v>2.1398426602999998</v>
      </c>
      <c r="AH18" s="252">
        <v>1.9448426603</v>
      </c>
      <c r="AI18" s="252">
        <v>1.6218426603</v>
      </c>
      <c r="AJ18" s="252">
        <v>2.1248426603000001</v>
      </c>
      <c r="AK18" s="252">
        <v>2.1648426603000002</v>
      </c>
      <c r="AL18" s="252">
        <v>2.0738426603</v>
      </c>
      <c r="AM18" s="252">
        <v>2.0388426602999998</v>
      </c>
      <c r="AN18" s="252">
        <v>2.0748426602999999</v>
      </c>
      <c r="AO18" s="252">
        <v>2.1348426602999999</v>
      </c>
      <c r="AP18" s="252">
        <v>2.1248426603000001</v>
      </c>
      <c r="AQ18" s="252">
        <v>1.9938426602999999</v>
      </c>
      <c r="AR18" s="252">
        <v>1.8928426602999999</v>
      </c>
      <c r="AS18" s="252">
        <v>2.0088426603</v>
      </c>
      <c r="AT18" s="252">
        <v>1.9338426603000001</v>
      </c>
      <c r="AU18" s="252">
        <v>1.7838426602999999</v>
      </c>
      <c r="AV18" s="252">
        <v>1.9478426603000001</v>
      </c>
      <c r="AW18" s="252">
        <v>1.8758426603</v>
      </c>
      <c r="AX18" s="252">
        <v>1.9398426603000001</v>
      </c>
      <c r="AY18" s="252">
        <v>2.0363051096999998</v>
      </c>
      <c r="AZ18" s="252">
        <v>1.9539893764</v>
      </c>
      <c r="BA18" s="252">
        <v>2.0435052150000002</v>
      </c>
      <c r="BB18" s="409">
        <v>2.0431471241999999</v>
      </c>
      <c r="BC18" s="409">
        <v>1.9829663314999999</v>
      </c>
      <c r="BD18" s="409">
        <v>1.9830437430000001</v>
      </c>
      <c r="BE18" s="409">
        <v>2.0379180014</v>
      </c>
      <c r="BF18" s="409">
        <v>2.0329397186999998</v>
      </c>
      <c r="BG18" s="409">
        <v>1.9319662368999999</v>
      </c>
      <c r="BH18" s="409">
        <v>2.0311039389999999</v>
      </c>
      <c r="BI18" s="409">
        <v>2.0262090373000001</v>
      </c>
      <c r="BJ18" s="409">
        <v>2.0194579737999998</v>
      </c>
      <c r="BK18" s="409">
        <v>2.0146626259999998</v>
      </c>
      <c r="BL18" s="409">
        <v>2.0104012465999999</v>
      </c>
      <c r="BM18" s="409">
        <v>2.0057475282000001</v>
      </c>
      <c r="BN18" s="409">
        <v>2.0052145828999999</v>
      </c>
      <c r="BO18" s="409">
        <v>1.9055910179</v>
      </c>
      <c r="BP18" s="409">
        <v>1.9057357990999999</v>
      </c>
      <c r="BQ18" s="409">
        <v>2.0016837842999999</v>
      </c>
      <c r="BR18" s="409">
        <v>1.9977657361000001</v>
      </c>
      <c r="BS18" s="409">
        <v>1.7438339579</v>
      </c>
      <c r="BT18" s="409">
        <v>1.9908691649000001</v>
      </c>
      <c r="BU18" s="409">
        <v>1.9879620595</v>
      </c>
      <c r="BV18" s="409">
        <v>1.9860658816000001</v>
      </c>
    </row>
    <row r="19" spans="1:74" ht="11.1" customHeight="1" x14ac:dyDescent="0.2">
      <c r="A19" s="162" t="s">
        <v>1262</v>
      </c>
      <c r="B19" s="173" t="s">
        <v>1263</v>
      </c>
      <c r="C19" s="252">
        <v>0.94449696233000002</v>
      </c>
      <c r="D19" s="252">
        <v>1.0567319623</v>
      </c>
      <c r="E19" s="252">
        <v>1.0281559623000001</v>
      </c>
      <c r="F19" s="252">
        <v>0.94703296233000001</v>
      </c>
      <c r="G19" s="252">
        <v>0.98911296233000001</v>
      </c>
      <c r="H19" s="252">
        <v>0.86029696232999997</v>
      </c>
      <c r="I19" s="252">
        <v>0.81862396233000001</v>
      </c>
      <c r="J19" s="252">
        <v>0.56387796232999998</v>
      </c>
      <c r="K19" s="252">
        <v>0.84071296233000004</v>
      </c>
      <c r="L19" s="252">
        <v>0.89283596232999995</v>
      </c>
      <c r="M19" s="252">
        <v>0.91533096233</v>
      </c>
      <c r="N19" s="252">
        <v>0.96395196233000002</v>
      </c>
      <c r="O19" s="252">
        <v>0.98750640478999996</v>
      </c>
      <c r="P19" s="252">
        <v>0.91904340479000002</v>
      </c>
      <c r="Q19" s="252">
        <v>0.97072740478999997</v>
      </c>
      <c r="R19" s="252">
        <v>1.0356814048</v>
      </c>
      <c r="S19" s="252">
        <v>1.1397834048</v>
      </c>
      <c r="T19" s="252">
        <v>0.98911440479000001</v>
      </c>
      <c r="U19" s="252">
        <v>0.95674440479</v>
      </c>
      <c r="V19" s="252">
        <v>0.88699940478999995</v>
      </c>
      <c r="W19" s="252">
        <v>0.95191940479000003</v>
      </c>
      <c r="X19" s="252">
        <v>1.0107684048000001</v>
      </c>
      <c r="Y19" s="252">
        <v>1.0977854048</v>
      </c>
      <c r="Z19" s="252">
        <v>1.1040094048</v>
      </c>
      <c r="AA19" s="252">
        <v>1.1297991209</v>
      </c>
      <c r="AB19" s="252">
        <v>1.1431684209999999</v>
      </c>
      <c r="AC19" s="252">
        <v>1.1130104404000001</v>
      </c>
      <c r="AD19" s="252">
        <v>1.1179503572</v>
      </c>
      <c r="AE19" s="252">
        <v>1.1227433518000001</v>
      </c>
      <c r="AF19" s="252">
        <v>1.0192044039999999</v>
      </c>
      <c r="AG19" s="252">
        <v>1.1141120567</v>
      </c>
      <c r="AH19" s="252">
        <v>0.96019234666999997</v>
      </c>
      <c r="AI19" s="252">
        <v>0.94258125110000002</v>
      </c>
      <c r="AJ19" s="252">
        <v>0.89682914735999997</v>
      </c>
      <c r="AK19" s="252">
        <v>1.0889967041999999</v>
      </c>
      <c r="AL19" s="252">
        <v>1.0971206795999999</v>
      </c>
      <c r="AM19" s="252">
        <v>1.0807914048</v>
      </c>
      <c r="AN19" s="252">
        <v>1.1477914048</v>
      </c>
      <c r="AO19" s="252">
        <v>1.0917914047999999</v>
      </c>
      <c r="AP19" s="252">
        <v>1.0557914048000001</v>
      </c>
      <c r="AQ19" s="252">
        <v>1.0807914048</v>
      </c>
      <c r="AR19" s="252">
        <v>1.0777914047999999</v>
      </c>
      <c r="AS19" s="252">
        <v>1.0567914048</v>
      </c>
      <c r="AT19" s="252">
        <v>0.94779140479000001</v>
      </c>
      <c r="AU19" s="252">
        <v>1.0087914048</v>
      </c>
      <c r="AV19" s="252">
        <v>1.0927914048</v>
      </c>
      <c r="AW19" s="252">
        <v>1.1117914047999999</v>
      </c>
      <c r="AX19" s="252">
        <v>0.85379140479000004</v>
      </c>
      <c r="AY19" s="252">
        <v>1.1622948564</v>
      </c>
      <c r="AZ19" s="252">
        <v>1.1435558854000001</v>
      </c>
      <c r="BA19" s="252">
        <v>1.1739098488999999</v>
      </c>
      <c r="BB19" s="409">
        <v>1.2066216754000001</v>
      </c>
      <c r="BC19" s="409">
        <v>1.2135260964000001</v>
      </c>
      <c r="BD19" s="409">
        <v>1.2129278043</v>
      </c>
      <c r="BE19" s="409">
        <v>1.2087187607000001</v>
      </c>
      <c r="BF19" s="409">
        <v>0.95757142056</v>
      </c>
      <c r="BG19" s="409">
        <v>1.0525819605</v>
      </c>
      <c r="BH19" s="409">
        <v>1.2014679770000001</v>
      </c>
      <c r="BI19" s="409">
        <v>1.2054689075</v>
      </c>
      <c r="BJ19" s="409">
        <v>1.2086378983999999</v>
      </c>
      <c r="BK19" s="409">
        <v>1.2082854248999999</v>
      </c>
      <c r="BL19" s="409">
        <v>1.2093277815000001</v>
      </c>
      <c r="BM19" s="409">
        <v>1.2065132562000001</v>
      </c>
      <c r="BN19" s="409">
        <v>1.2062273005999999</v>
      </c>
      <c r="BO19" s="409">
        <v>1.2042065033</v>
      </c>
      <c r="BP19" s="409">
        <v>1.2082982680000001</v>
      </c>
      <c r="BQ19" s="409">
        <v>1.2135518318</v>
      </c>
      <c r="BR19" s="409">
        <v>1.0346352151</v>
      </c>
      <c r="BS19" s="409">
        <v>1.0804611929000001</v>
      </c>
      <c r="BT19" s="409">
        <v>1.2229154328</v>
      </c>
      <c r="BU19" s="409">
        <v>1.2086345380000001</v>
      </c>
      <c r="BV19" s="409">
        <v>1.1968782844000001</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223"/>
      <c r="AZ20" s="223"/>
      <c r="BA20" s="223"/>
      <c r="BB20" s="410"/>
      <c r="BC20" s="410"/>
      <c r="BD20" s="410"/>
      <c r="BE20" s="410"/>
      <c r="BF20" s="410"/>
      <c r="BG20" s="410"/>
      <c r="BH20" s="410"/>
      <c r="BI20" s="410"/>
      <c r="BJ20" s="410"/>
      <c r="BK20" s="410"/>
      <c r="BL20" s="410"/>
      <c r="BM20" s="410"/>
      <c r="BN20" s="410"/>
      <c r="BO20" s="410"/>
      <c r="BP20" s="410"/>
      <c r="BQ20" s="410"/>
      <c r="BR20" s="410"/>
      <c r="BS20" s="410"/>
      <c r="BT20" s="410"/>
      <c r="BU20" s="410"/>
      <c r="BV20" s="410"/>
    </row>
    <row r="21" spans="1:74" ht="11.1" customHeight="1" x14ac:dyDescent="0.2">
      <c r="A21" s="162" t="s">
        <v>503</v>
      </c>
      <c r="B21" s="172" t="s">
        <v>1145</v>
      </c>
      <c r="C21" s="252">
        <v>13.920486</v>
      </c>
      <c r="D21" s="252">
        <v>13.941578</v>
      </c>
      <c r="E21" s="252">
        <v>13.813513</v>
      </c>
      <c r="F21" s="252">
        <v>13.837903000000001</v>
      </c>
      <c r="G21" s="252">
        <v>13.798977000000001</v>
      </c>
      <c r="H21" s="252">
        <v>13.849309</v>
      </c>
      <c r="I21" s="252">
        <v>13.826580999999999</v>
      </c>
      <c r="J21" s="252">
        <v>13.91614</v>
      </c>
      <c r="K21" s="252">
        <v>13.79487</v>
      </c>
      <c r="L21" s="252">
        <v>13.86834</v>
      </c>
      <c r="M21" s="252">
        <v>13.963659</v>
      </c>
      <c r="N21" s="252">
        <v>14.125135</v>
      </c>
      <c r="O21" s="252">
        <v>14.174548</v>
      </c>
      <c r="P21" s="252">
        <v>14.092426</v>
      </c>
      <c r="Q21" s="252">
        <v>14.275539</v>
      </c>
      <c r="R21" s="252">
        <v>13.966346</v>
      </c>
      <c r="S21" s="252">
        <v>14.131092000000001</v>
      </c>
      <c r="T21" s="252">
        <v>13.941679000000001</v>
      </c>
      <c r="U21" s="252">
        <v>14.064621000000001</v>
      </c>
      <c r="V21" s="252">
        <v>14.030115</v>
      </c>
      <c r="W21" s="252">
        <v>13.939457000000001</v>
      </c>
      <c r="X21" s="252">
        <v>14.058749000000001</v>
      </c>
      <c r="Y21" s="252">
        <v>14.198058</v>
      </c>
      <c r="Z21" s="252">
        <v>14.252176</v>
      </c>
      <c r="AA21" s="252">
        <v>14.313528</v>
      </c>
      <c r="AB21" s="252">
        <v>14.330527999999999</v>
      </c>
      <c r="AC21" s="252">
        <v>14.373528</v>
      </c>
      <c r="AD21" s="252">
        <v>14.126528</v>
      </c>
      <c r="AE21" s="252">
        <v>14.019527999999999</v>
      </c>
      <c r="AF21" s="252">
        <v>14.161528000000001</v>
      </c>
      <c r="AG21" s="252">
        <v>13.934528</v>
      </c>
      <c r="AH21" s="252">
        <v>13.611528</v>
      </c>
      <c r="AI21" s="252">
        <v>14.218527999999999</v>
      </c>
      <c r="AJ21" s="252">
        <v>14.513528000000001</v>
      </c>
      <c r="AK21" s="252">
        <v>14.494528000000001</v>
      </c>
      <c r="AL21" s="252">
        <v>14.563528</v>
      </c>
      <c r="AM21" s="252">
        <v>14.462528000000001</v>
      </c>
      <c r="AN21" s="252">
        <v>14.452527999999999</v>
      </c>
      <c r="AO21" s="252">
        <v>14.386528</v>
      </c>
      <c r="AP21" s="252">
        <v>14.354528</v>
      </c>
      <c r="AQ21" s="252">
        <v>14.266527999999999</v>
      </c>
      <c r="AR21" s="252">
        <v>14.302528000000001</v>
      </c>
      <c r="AS21" s="252">
        <v>14.318528000000001</v>
      </c>
      <c r="AT21" s="252">
        <v>14.132528000000001</v>
      </c>
      <c r="AU21" s="252">
        <v>14.236528</v>
      </c>
      <c r="AV21" s="252">
        <v>14.227528</v>
      </c>
      <c r="AW21" s="252">
        <v>14.361528</v>
      </c>
      <c r="AX21" s="252">
        <v>14.390528</v>
      </c>
      <c r="AY21" s="252">
        <v>14.41551486</v>
      </c>
      <c r="AZ21" s="252">
        <v>14.467232859999999</v>
      </c>
      <c r="BA21" s="252">
        <v>14.470955734</v>
      </c>
      <c r="BB21" s="409">
        <v>14.349578673</v>
      </c>
      <c r="BC21" s="409">
        <v>14.401549464</v>
      </c>
      <c r="BD21" s="409">
        <v>14.433386282000001</v>
      </c>
      <c r="BE21" s="409">
        <v>14.353853382</v>
      </c>
      <c r="BF21" s="409">
        <v>14.265681562999999</v>
      </c>
      <c r="BG21" s="409">
        <v>14.434883796999999</v>
      </c>
      <c r="BH21" s="409">
        <v>14.449092366</v>
      </c>
      <c r="BI21" s="409">
        <v>14.472739755999999</v>
      </c>
      <c r="BJ21" s="409">
        <v>14.516557089999999</v>
      </c>
      <c r="BK21" s="409">
        <v>14.496298530000001</v>
      </c>
      <c r="BL21" s="409">
        <v>14.498937716</v>
      </c>
      <c r="BM21" s="409">
        <v>14.498301353</v>
      </c>
      <c r="BN21" s="409">
        <v>14.519496363</v>
      </c>
      <c r="BO21" s="409">
        <v>14.392601685000001</v>
      </c>
      <c r="BP21" s="409">
        <v>14.350425101000001</v>
      </c>
      <c r="BQ21" s="409">
        <v>14.507427254</v>
      </c>
      <c r="BR21" s="409">
        <v>14.416761879999999</v>
      </c>
      <c r="BS21" s="409">
        <v>14.490642286</v>
      </c>
      <c r="BT21" s="409">
        <v>14.512826228</v>
      </c>
      <c r="BU21" s="409">
        <v>14.574849196000001</v>
      </c>
      <c r="BV21" s="409">
        <v>14.598663671000001</v>
      </c>
    </row>
    <row r="22" spans="1:74" ht="11.1" customHeight="1" x14ac:dyDescent="0.2">
      <c r="A22" s="162" t="s">
        <v>270</v>
      </c>
      <c r="B22" s="173" t="s">
        <v>499</v>
      </c>
      <c r="C22" s="252">
        <v>0.85687400000000002</v>
      </c>
      <c r="D22" s="252">
        <v>0.93387399999999998</v>
      </c>
      <c r="E22" s="252">
        <v>0.75387400000000004</v>
      </c>
      <c r="F22" s="252">
        <v>0.84687400000000002</v>
      </c>
      <c r="G22" s="252">
        <v>0.88187400000000005</v>
      </c>
      <c r="H22" s="252">
        <v>0.86187400000000003</v>
      </c>
      <c r="I22" s="252">
        <v>0.88075099999999995</v>
      </c>
      <c r="J22" s="252">
        <v>0.92275099999999999</v>
      </c>
      <c r="K22" s="252">
        <v>0.83275100000000002</v>
      </c>
      <c r="L22" s="252">
        <v>0.85275100000000004</v>
      </c>
      <c r="M22" s="252">
        <v>0.80475099999999999</v>
      </c>
      <c r="N22" s="252">
        <v>0.85475100000000004</v>
      </c>
      <c r="O22" s="252">
        <v>0.89175099999999996</v>
      </c>
      <c r="P22" s="252">
        <v>0.88475099999999995</v>
      </c>
      <c r="Q22" s="252">
        <v>0.90475099999999997</v>
      </c>
      <c r="R22" s="252">
        <v>0.89075099999999996</v>
      </c>
      <c r="S22" s="252">
        <v>0.83275100000000002</v>
      </c>
      <c r="T22" s="252">
        <v>0.83275100000000002</v>
      </c>
      <c r="U22" s="252">
        <v>0.85775100000000004</v>
      </c>
      <c r="V22" s="252">
        <v>0.82375100000000001</v>
      </c>
      <c r="W22" s="252">
        <v>0.87875099999999995</v>
      </c>
      <c r="X22" s="252">
        <v>0.86375100000000005</v>
      </c>
      <c r="Y22" s="252">
        <v>0.82273300000000005</v>
      </c>
      <c r="Z22" s="252">
        <v>0.81672400000000001</v>
      </c>
      <c r="AA22" s="252">
        <v>0.85205200000000003</v>
      </c>
      <c r="AB22" s="252">
        <v>0.86405200000000004</v>
      </c>
      <c r="AC22" s="252">
        <v>0.88305199999999995</v>
      </c>
      <c r="AD22" s="252">
        <v>0.86805200000000005</v>
      </c>
      <c r="AE22" s="252">
        <v>0.86405200000000004</v>
      </c>
      <c r="AF22" s="252">
        <v>0.88405199999999995</v>
      </c>
      <c r="AG22" s="252">
        <v>0.88405199999999995</v>
      </c>
      <c r="AH22" s="252">
        <v>0.84905200000000003</v>
      </c>
      <c r="AI22" s="252">
        <v>0.78205199999999997</v>
      </c>
      <c r="AJ22" s="252">
        <v>0.83105200000000001</v>
      </c>
      <c r="AK22" s="252">
        <v>0.75405199999999994</v>
      </c>
      <c r="AL22" s="252">
        <v>0.80605199999999999</v>
      </c>
      <c r="AM22" s="252">
        <v>0.819052</v>
      </c>
      <c r="AN22" s="252">
        <v>0.80205199999999999</v>
      </c>
      <c r="AO22" s="252">
        <v>0.75805199999999995</v>
      </c>
      <c r="AP22" s="252">
        <v>0.80105199999999999</v>
      </c>
      <c r="AQ22" s="252">
        <v>0.80105199999999999</v>
      </c>
      <c r="AR22" s="252">
        <v>0.811052</v>
      </c>
      <c r="AS22" s="252">
        <v>0.812052</v>
      </c>
      <c r="AT22" s="252">
        <v>0.75405199999999994</v>
      </c>
      <c r="AU22" s="252">
        <v>0.80905199999999999</v>
      </c>
      <c r="AV22" s="252">
        <v>0.81005199999999999</v>
      </c>
      <c r="AW22" s="252">
        <v>0.79805199999999998</v>
      </c>
      <c r="AX22" s="252">
        <v>0.817052</v>
      </c>
      <c r="AY22" s="252">
        <v>0.82183408253000001</v>
      </c>
      <c r="AZ22" s="252">
        <v>0.81578169238999998</v>
      </c>
      <c r="BA22" s="252">
        <v>0.81207270461000003</v>
      </c>
      <c r="BB22" s="409">
        <v>0.80842192387</v>
      </c>
      <c r="BC22" s="409">
        <v>0.80485683596000002</v>
      </c>
      <c r="BD22" s="409">
        <v>0.80141447753999995</v>
      </c>
      <c r="BE22" s="409">
        <v>0.79774131673000004</v>
      </c>
      <c r="BF22" s="409">
        <v>0.7942360128</v>
      </c>
      <c r="BG22" s="409">
        <v>0.76070274430999996</v>
      </c>
      <c r="BH22" s="409">
        <v>0.75970724415000002</v>
      </c>
      <c r="BI22" s="409">
        <v>0.75873339353000002</v>
      </c>
      <c r="BJ22" s="409">
        <v>0.78781840021000005</v>
      </c>
      <c r="BK22" s="409">
        <v>0.78677775116000004</v>
      </c>
      <c r="BL22" s="409">
        <v>0.78599992811999997</v>
      </c>
      <c r="BM22" s="409">
        <v>0.78498393660999999</v>
      </c>
      <c r="BN22" s="409">
        <v>0.78403687840000003</v>
      </c>
      <c r="BO22" s="409">
        <v>0.78317840826999996</v>
      </c>
      <c r="BP22" s="409">
        <v>0.78244337268999997</v>
      </c>
      <c r="BQ22" s="409">
        <v>0.78147262167999998</v>
      </c>
      <c r="BR22" s="409">
        <v>0.78066546191999997</v>
      </c>
      <c r="BS22" s="409">
        <v>0.74983132169</v>
      </c>
      <c r="BT22" s="409">
        <v>0.74903545779000003</v>
      </c>
      <c r="BU22" s="409">
        <v>0.74825624115</v>
      </c>
      <c r="BV22" s="409">
        <v>0.77754319904000002</v>
      </c>
    </row>
    <row r="23" spans="1:74" ht="11.1" customHeight="1" x14ac:dyDescent="0.2">
      <c r="A23" s="162" t="s">
        <v>271</v>
      </c>
      <c r="B23" s="173" t="s">
        <v>500</v>
      </c>
      <c r="C23" s="252">
        <v>1.7381329999999999</v>
      </c>
      <c r="D23" s="252">
        <v>1.7261329999999999</v>
      </c>
      <c r="E23" s="252">
        <v>1.725133</v>
      </c>
      <c r="F23" s="252">
        <v>1.727133</v>
      </c>
      <c r="G23" s="252">
        <v>1.6521330000000001</v>
      </c>
      <c r="H23" s="252">
        <v>1.6051329999999999</v>
      </c>
      <c r="I23" s="252">
        <v>1.729133</v>
      </c>
      <c r="J23" s="252">
        <v>1.737133</v>
      </c>
      <c r="K23" s="252">
        <v>1.6501330000000001</v>
      </c>
      <c r="L23" s="252">
        <v>1.671133</v>
      </c>
      <c r="M23" s="252">
        <v>1.804133</v>
      </c>
      <c r="N23" s="252">
        <v>1.8611329999999999</v>
      </c>
      <c r="O23" s="252">
        <v>1.7871330000000001</v>
      </c>
      <c r="P23" s="252">
        <v>1.7871330000000001</v>
      </c>
      <c r="Q23" s="252">
        <v>1.834133</v>
      </c>
      <c r="R23" s="252">
        <v>1.7571330000000001</v>
      </c>
      <c r="S23" s="252">
        <v>1.8051330000000001</v>
      </c>
      <c r="T23" s="252">
        <v>1.701133</v>
      </c>
      <c r="U23" s="252">
        <v>1.7571330000000001</v>
      </c>
      <c r="V23" s="252">
        <v>1.705133</v>
      </c>
      <c r="W23" s="252">
        <v>1.624133</v>
      </c>
      <c r="X23" s="252">
        <v>1.6401330000000001</v>
      </c>
      <c r="Y23" s="252">
        <v>1.8011330000000001</v>
      </c>
      <c r="Z23" s="252">
        <v>1.8171330000000001</v>
      </c>
      <c r="AA23" s="252">
        <v>1.7611330000000001</v>
      </c>
      <c r="AB23" s="252">
        <v>1.7651330000000001</v>
      </c>
      <c r="AC23" s="252">
        <v>1.7531330000000001</v>
      </c>
      <c r="AD23" s="252">
        <v>1.6171329999999999</v>
      </c>
      <c r="AE23" s="252">
        <v>1.570133</v>
      </c>
      <c r="AF23" s="252">
        <v>1.7061329999999999</v>
      </c>
      <c r="AG23" s="252">
        <v>1.7021329999999999</v>
      </c>
      <c r="AH23" s="252">
        <v>1.3781330000000001</v>
      </c>
      <c r="AI23" s="252">
        <v>1.6361330000000001</v>
      </c>
      <c r="AJ23" s="252">
        <v>1.794133</v>
      </c>
      <c r="AK23" s="252">
        <v>1.8431329999999999</v>
      </c>
      <c r="AL23" s="252">
        <v>1.858133</v>
      </c>
      <c r="AM23" s="252">
        <v>1.844133</v>
      </c>
      <c r="AN23" s="252">
        <v>1.870133</v>
      </c>
      <c r="AO23" s="252">
        <v>1.9081330000000001</v>
      </c>
      <c r="AP23" s="252">
        <v>1.8831329999999999</v>
      </c>
      <c r="AQ23" s="252">
        <v>1.854133</v>
      </c>
      <c r="AR23" s="252">
        <v>1.8771329999999999</v>
      </c>
      <c r="AS23" s="252">
        <v>1.897133</v>
      </c>
      <c r="AT23" s="252">
        <v>1.8111330000000001</v>
      </c>
      <c r="AU23" s="252">
        <v>1.862133</v>
      </c>
      <c r="AV23" s="252">
        <v>1.830133</v>
      </c>
      <c r="AW23" s="252">
        <v>1.9641329999999999</v>
      </c>
      <c r="AX23" s="252">
        <v>1.959133</v>
      </c>
      <c r="AY23" s="252">
        <v>1.9620985526000001</v>
      </c>
      <c r="AZ23" s="252">
        <v>2.0158203115000002</v>
      </c>
      <c r="BA23" s="252">
        <v>2.0128447944999999</v>
      </c>
      <c r="BB23" s="409">
        <v>1.9131573614999999</v>
      </c>
      <c r="BC23" s="409">
        <v>1.9852384249999999</v>
      </c>
      <c r="BD23" s="409">
        <v>2.009651598</v>
      </c>
      <c r="BE23" s="409">
        <v>2.0178844427999998</v>
      </c>
      <c r="BF23" s="409">
        <v>1.9513620914000001</v>
      </c>
      <c r="BG23" s="409">
        <v>2.0637584259000001</v>
      </c>
      <c r="BH23" s="409">
        <v>2.0720958234000002</v>
      </c>
      <c r="BI23" s="409">
        <v>2.0802201295999998</v>
      </c>
      <c r="BJ23" s="409">
        <v>2.0883674353999999</v>
      </c>
      <c r="BK23" s="409">
        <v>2.0896241579999999</v>
      </c>
      <c r="BL23" s="409">
        <v>2.0874586101000001</v>
      </c>
      <c r="BM23" s="409">
        <v>2.0854178236999998</v>
      </c>
      <c r="BN23" s="409">
        <v>2.0929257076000001</v>
      </c>
      <c r="BO23" s="409">
        <v>1.9608208120999999</v>
      </c>
      <c r="BP23" s="409">
        <v>1.9396655772</v>
      </c>
      <c r="BQ23" s="409">
        <v>2.0873335128999999</v>
      </c>
      <c r="BR23" s="409">
        <v>1.9952500433</v>
      </c>
      <c r="BS23" s="409">
        <v>2.1320917186999999</v>
      </c>
      <c r="BT23" s="409">
        <v>2.1398806297999999</v>
      </c>
      <c r="BU23" s="409">
        <v>2.1474597385999998</v>
      </c>
      <c r="BV23" s="409">
        <v>2.1450714536</v>
      </c>
    </row>
    <row r="24" spans="1:74" ht="11.1" customHeight="1" x14ac:dyDescent="0.2">
      <c r="A24" s="162" t="s">
        <v>272</v>
      </c>
      <c r="B24" s="173" t="s">
        <v>501</v>
      </c>
      <c r="C24" s="252">
        <v>10.872185</v>
      </c>
      <c r="D24" s="252">
        <v>10.845185000000001</v>
      </c>
      <c r="E24" s="252">
        <v>10.842185000000001</v>
      </c>
      <c r="F24" s="252">
        <v>10.821185</v>
      </c>
      <c r="G24" s="252">
        <v>10.821185</v>
      </c>
      <c r="H24" s="252">
        <v>10.834185</v>
      </c>
      <c r="I24" s="252">
        <v>10.725185</v>
      </c>
      <c r="J24" s="252">
        <v>10.798185</v>
      </c>
      <c r="K24" s="252">
        <v>10.820185</v>
      </c>
      <c r="L24" s="252">
        <v>10.922185000000001</v>
      </c>
      <c r="M24" s="252">
        <v>10.919185000000001</v>
      </c>
      <c r="N24" s="252">
        <v>10.944184999999999</v>
      </c>
      <c r="O24" s="252">
        <v>11.015185000000001</v>
      </c>
      <c r="P24" s="252">
        <v>10.954185000000001</v>
      </c>
      <c r="Q24" s="252">
        <v>11.037184999999999</v>
      </c>
      <c r="R24" s="252">
        <v>10.884185</v>
      </c>
      <c r="S24" s="252">
        <v>11.045185</v>
      </c>
      <c r="T24" s="252">
        <v>10.956185</v>
      </c>
      <c r="U24" s="252">
        <v>10.993185</v>
      </c>
      <c r="V24" s="252">
        <v>11.043184999999999</v>
      </c>
      <c r="W24" s="252">
        <v>10.984185</v>
      </c>
      <c r="X24" s="252">
        <v>11.115185</v>
      </c>
      <c r="Y24" s="252">
        <v>11.135185</v>
      </c>
      <c r="Z24" s="252">
        <v>11.181184999999999</v>
      </c>
      <c r="AA24" s="252">
        <v>11.255185000000001</v>
      </c>
      <c r="AB24" s="252">
        <v>11.255185000000001</v>
      </c>
      <c r="AC24" s="252">
        <v>11.292185</v>
      </c>
      <c r="AD24" s="252">
        <v>11.195185</v>
      </c>
      <c r="AE24" s="252">
        <v>11.160185</v>
      </c>
      <c r="AF24" s="252">
        <v>11.148185</v>
      </c>
      <c r="AG24" s="252">
        <v>10.924185</v>
      </c>
      <c r="AH24" s="252">
        <v>10.961185</v>
      </c>
      <c r="AI24" s="252">
        <v>11.349185</v>
      </c>
      <c r="AJ24" s="252">
        <v>11.446185</v>
      </c>
      <c r="AK24" s="252">
        <v>11.452185</v>
      </c>
      <c r="AL24" s="252">
        <v>11.450184999999999</v>
      </c>
      <c r="AM24" s="252">
        <v>11.353185</v>
      </c>
      <c r="AN24" s="252">
        <v>11.333185</v>
      </c>
      <c r="AO24" s="252">
        <v>11.274184999999999</v>
      </c>
      <c r="AP24" s="252">
        <v>11.223185000000001</v>
      </c>
      <c r="AQ24" s="252">
        <v>11.163185</v>
      </c>
      <c r="AR24" s="252">
        <v>11.163185</v>
      </c>
      <c r="AS24" s="252">
        <v>11.166185</v>
      </c>
      <c r="AT24" s="252">
        <v>11.127185000000001</v>
      </c>
      <c r="AU24" s="252">
        <v>11.123184999999999</v>
      </c>
      <c r="AV24" s="252">
        <v>11.147185</v>
      </c>
      <c r="AW24" s="252">
        <v>11.158185</v>
      </c>
      <c r="AX24" s="252">
        <v>11.169185000000001</v>
      </c>
      <c r="AY24" s="252">
        <v>11.169701546000001</v>
      </c>
      <c r="AZ24" s="252">
        <v>11.172513014</v>
      </c>
      <c r="BA24" s="252">
        <v>11.185583338000001</v>
      </c>
      <c r="BB24" s="409">
        <v>11.167992183999999</v>
      </c>
      <c r="BC24" s="409">
        <v>11.149872330999999</v>
      </c>
      <c r="BD24" s="409">
        <v>11.161064089</v>
      </c>
      <c r="BE24" s="409">
        <v>11.076620609000001</v>
      </c>
      <c r="BF24" s="409">
        <v>11.059524501</v>
      </c>
      <c r="BG24" s="409">
        <v>11.150455563</v>
      </c>
      <c r="BH24" s="409">
        <v>11.159632419999999</v>
      </c>
      <c r="BI24" s="409">
        <v>11.175003317</v>
      </c>
      <c r="BJ24" s="409">
        <v>11.182687831000001</v>
      </c>
      <c r="BK24" s="409">
        <v>11.176685926999999</v>
      </c>
      <c r="BL24" s="409">
        <v>11.180847076999999</v>
      </c>
      <c r="BM24" s="409">
        <v>11.185880413</v>
      </c>
      <c r="BN24" s="409">
        <v>11.200891180999999</v>
      </c>
      <c r="BO24" s="409">
        <v>11.205310602000001</v>
      </c>
      <c r="BP24" s="409">
        <v>11.185276574</v>
      </c>
      <c r="BQ24" s="409">
        <v>11.195170875000001</v>
      </c>
      <c r="BR24" s="409">
        <v>11.198396248</v>
      </c>
      <c r="BS24" s="409">
        <v>11.166812453</v>
      </c>
      <c r="BT24" s="409">
        <v>11.184265141999999</v>
      </c>
      <c r="BU24" s="409">
        <v>11.238326392999999</v>
      </c>
      <c r="BV24" s="409">
        <v>11.236289812000001</v>
      </c>
    </row>
    <row r="25" spans="1:74" ht="11.1" customHeight="1" x14ac:dyDescent="0.2">
      <c r="A25" s="162" t="s">
        <v>1073</v>
      </c>
      <c r="B25" s="173" t="s">
        <v>1074</v>
      </c>
      <c r="C25" s="252">
        <v>0.27367799999999998</v>
      </c>
      <c r="D25" s="252">
        <v>0.233678</v>
      </c>
      <c r="E25" s="252">
        <v>0.31367800000000001</v>
      </c>
      <c r="F25" s="252">
        <v>0.25367800000000001</v>
      </c>
      <c r="G25" s="252">
        <v>0.24567800000000001</v>
      </c>
      <c r="H25" s="252">
        <v>0.35067799999999999</v>
      </c>
      <c r="I25" s="252">
        <v>0.28467799999999999</v>
      </c>
      <c r="J25" s="252">
        <v>0.27767799999999998</v>
      </c>
      <c r="K25" s="252">
        <v>0.294678</v>
      </c>
      <c r="L25" s="252">
        <v>0.24667800000000001</v>
      </c>
      <c r="M25" s="252">
        <v>0.235678</v>
      </c>
      <c r="N25" s="252">
        <v>0.27067799999999997</v>
      </c>
      <c r="O25" s="252">
        <v>0.295678</v>
      </c>
      <c r="P25" s="252">
        <v>0.27067799999999997</v>
      </c>
      <c r="Q25" s="252">
        <v>0.31567800000000001</v>
      </c>
      <c r="R25" s="252">
        <v>0.25667800000000002</v>
      </c>
      <c r="S25" s="252">
        <v>0.27167799999999998</v>
      </c>
      <c r="T25" s="252">
        <v>0.27667799999999998</v>
      </c>
      <c r="U25" s="252">
        <v>0.28167799999999998</v>
      </c>
      <c r="V25" s="252">
        <v>0.28667799999999999</v>
      </c>
      <c r="W25" s="252">
        <v>0.28167799999999998</v>
      </c>
      <c r="X25" s="252">
        <v>0.27167799999999998</v>
      </c>
      <c r="Y25" s="252">
        <v>0.27167799999999998</v>
      </c>
      <c r="Z25" s="252">
        <v>0.27167799999999998</v>
      </c>
      <c r="AA25" s="252">
        <v>0.27167799999999998</v>
      </c>
      <c r="AB25" s="252">
        <v>0.27167799999999998</v>
      </c>
      <c r="AC25" s="252">
        <v>0.27167799999999998</v>
      </c>
      <c r="AD25" s="252">
        <v>0.27167799999999998</v>
      </c>
      <c r="AE25" s="252">
        <v>0.25167800000000001</v>
      </c>
      <c r="AF25" s="252">
        <v>0.25167800000000001</v>
      </c>
      <c r="AG25" s="252">
        <v>0.25167800000000001</v>
      </c>
      <c r="AH25" s="252">
        <v>0.25167800000000001</v>
      </c>
      <c r="AI25" s="252">
        <v>0.28167799999999998</v>
      </c>
      <c r="AJ25" s="252">
        <v>0.27667799999999998</v>
      </c>
      <c r="AK25" s="252">
        <v>0.27667799999999998</v>
      </c>
      <c r="AL25" s="252">
        <v>0.28167799999999998</v>
      </c>
      <c r="AM25" s="252">
        <v>0.28167799999999998</v>
      </c>
      <c r="AN25" s="252">
        <v>0.28167799999999998</v>
      </c>
      <c r="AO25" s="252">
        <v>0.28167799999999998</v>
      </c>
      <c r="AP25" s="252">
        <v>0.28167799999999998</v>
      </c>
      <c r="AQ25" s="252">
        <v>0.28167799999999998</v>
      </c>
      <c r="AR25" s="252">
        <v>0.28567799999999999</v>
      </c>
      <c r="AS25" s="252">
        <v>0.28567799999999999</v>
      </c>
      <c r="AT25" s="252">
        <v>0.28567799999999999</v>
      </c>
      <c r="AU25" s="252">
        <v>0.28567799999999999</v>
      </c>
      <c r="AV25" s="252">
        <v>0.28567799999999999</v>
      </c>
      <c r="AW25" s="252">
        <v>0.28567799999999999</v>
      </c>
      <c r="AX25" s="252">
        <v>0.28567799999999999</v>
      </c>
      <c r="AY25" s="252">
        <v>0.28574271381999999</v>
      </c>
      <c r="AZ25" s="252">
        <v>0.28578387092000002</v>
      </c>
      <c r="BA25" s="252">
        <v>0.28576369116</v>
      </c>
      <c r="BB25" s="409">
        <v>0.28575116421000002</v>
      </c>
      <c r="BC25" s="409">
        <v>0.28575514244</v>
      </c>
      <c r="BD25" s="409">
        <v>0.28578953710999999</v>
      </c>
      <c r="BE25" s="409">
        <v>0.28578166766000002</v>
      </c>
      <c r="BF25" s="409">
        <v>0.28578784604000002</v>
      </c>
      <c r="BG25" s="409">
        <v>0.28578152964999998</v>
      </c>
      <c r="BH25" s="409">
        <v>0.28578096885999998</v>
      </c>
      <c r="BI25" s="409">
        <v>0.28578193634999999</v>
      </c>
      <c r="BJ25" s="409">
        <v>0.28579444762</v>
      </c>
      <c r="BK25" s="409">
        <v>0.27724400398999999</v>
      </c>
      <c r="BL25" s="409">
        <v>0.27729676648000001</v>
      </c>
      <c r="BM25" s="409">
        <v>0.27727289161000002</v>
      </c>
      <c r="BN25" s="409">
        <v>0.27725996166</v>
      </c>
      <c r="BO25" s="409">
        <v>0.27726465464</v>
      </c>
      <c r="BP25" s="409">
        <v>0.27730027149000003</v>
      </c>
      <c r="BQ25" s="409">
        <v>0.27729257104999999</v>
      </c>
      <c r="BR25" s="409">
        <v>0.27729804185000001</v>
      </c>
      <c r="BS25" s="409">
        <v>0.27729159405999998</v>
      </c>
      <c r="BT25" s="409">
        <v>0.27729134330999999</v>
      </c>
      <c r="BU25" s="409">
        <v>0.27729153176999999</v>
      </c>
      <c r="BV25" s="409">
        <v>0.2773055881</v>
      </c>
    </row>
    <row r="26" spans="1:74" ht="11.1" customHeight="1" x14ac:dyDescent="0.2">
      <c r="A26" s="162" t="s">
        <v>502</v>
      </c>
      <c r="B26" s="173" t="s">
        <v>1146</v>
      </c>
      <c r="C26" s="252">
        <v>0.179616</v>
      </c>
      <c r="D26" s="252">
        <v>0.202708</v>
      </c>
      <c r="E26" s="252">
        <v>0.178643</v>
      </c>
      <c r="F26" s="252">
        <v>0.18903300000000001</v>
      </c>
      <c r="G26" s="252">
        <v>0.19810700000000001</v>
      </c>
      <c r="H26" s="252">
        <v>0.197439</v>
      </c>
      <c r="I26" s="252">
        <v>0.20683399999999999</v>
      </c>
      <c r="J26" s="252">
        <v>0.180393</v>
      </c>
      <c r="K26" s="252">
        <v>0.19712299999999999</v>
      </c>
      <c r="L26" s="252">
        <v>0.175593</v>
      </c>
      <c r="M26" s="252">
        <v>0.19991200000000001</v>
      </c>
      <c r="N26" s="252">
        <v>0.19438800000000001</v>
      </c>
      <c r="O26" s="252">
        <v>0.18480099999999999</v>
      </c>
      <c r="P26" s="252">
        <v>0.19567899999999999</v>
      </c>
      <c r="Q26" s="252">
        <v>0.18379200000000001</v>
      </c>
      <c r="R26" s="252">
        <v>0.17759900000000001</v>
      </c>
      <c r="S26" s="252">
        <v>0.176345</v>
      </c>
      <c r="T26" s="252">
        <v>0.174932</v>
      </c>
      <c r="U26" s="252">
        <v>0.174874</v>
      </c>
      <c r="V26" s="252">
        <v>0.17136799999999999</v>
      </c>
      <c r="W26" s="252">
        <v>0.17071</v>
      </c>
      <c r="X26" s="252">
        <v>0.16800200000000001</v>
      </c>
      <c r="Y26" s="252">
        <v>0.16732900000000001</v>
      </c>
      <c r="Z26" s="252">
        <v>0.16545599999999999</v>
      </c>
      <c r="AA26" s="252">
        <v>0.17348</v>
      </c>
      <c r="AB26" s="252">
        <v>0.17448</v>
      </c>
      <c r="AC26" s="252">
        <v>0.17348</v>
      </c>
      <c r="AD26" s="252">
        <v>0.17448</v>
      </c>
      <c r="AE26" s="252">
        <v>0.17348</v>
      </c>
      <c r="AF26" s="252">
        <v>0.17147999999999999</v>
      </c>
      <c r="AG26" s="252">
        <v>0.17247999999999999</v>
      </c>
      <c r="AH26" s="252">
        <v>0.17147999999999999</v>
      </c>
      <c r="AI26" s="252">
        <v>0.16947999999999999</v>
      </c>
      <c r="AJ26" s="252">
        <v>0.16547999999999999</v>
      </c>
      <c r="AK26" s="252">
        <v>0.16847999999999999</v>
      </c>
      <c r="AL26" s="252">
        <v>0.16747999999999999</v>
      </c>
      <c r="AM26" s="252">
        <v>0.16447999999999999</v>
      </c>
      <c r="AN26" s="252">
        <v>0.16547999999999999</v>
      </c>
      <c r="AO26" s="252">
        <v>0.16447999999999999</v>
      </c>
      <c r="AP26" s="252">
        <v>0.16547999999999999</v>
      </c>
      <c r="AQ26" s="252">
        <v>0.16647999999999999</v>
      </c>
      <c r="AR26" s="252">
        <v>0.16547999999999999</v>
      </c>
      <c r="AS26" s="252">
        <v>0.15748000000000001</v>
      </c>
      <c r="AT26" s="252">
        <v>0.15448000000000001</v>
      </c>
      <c r="AU26" s="252">
        <v>0.15648000000000001</v>
      </c>
      <c r="AV26" s="252">
        <v>0.15448000000000001</v>
      </c>
      <c r="AW26" s="252">
        <v>0.15548000000000001</v>
      </c>
      <c r="AX26" s="252">
        <v>0.15948000000000001</v>
      </c>
      <c r="AY26" s="252">
        <v>0.17613796476999999</v>
      </c>
      <c r="AZ26" s="252">
        <v>0.17733397068000001</v>
      </c>
      <c r="BA26" s="252">
        <v>0.17469120577</v>
      </c>
      <c r="BB26" s="409">
        <v>0.17425603937</v>
      </c>
      <c r="BC26" s="409">
        <v>0.17582672938999999</v>
      </c>
      <c r="BD26" s="409">
        <v>0.17546658105999999</v>
      </c>
      <c r="BE26" s="409">
        <v>0.17582534625999999</v>
      </c>
      <c r="BF26" s="409">
        <v>0.17477111116999999</v>
      </c>
      <c r="BG26" s="409">
        <v>0.17418553375000001</v>
      </c>
      <c r="BH26" s="409">
        <v>0.17187590874</v>
      </c>
      <c r="BI26" s="409">
        <v>0.17300097954999999</v>
      </c>
      <c r="BJ26" s="409">
        <v>0.17188897545000001</v>
      </c>
      <c r="BK26" s="409">
        <v>0.16596668916999999</v>
      </c>
      <c r="BL26" s="409">
        <v>0.16733533462</v>
      </c>
      <c r="BM26" s="409">
        <v>0.16474628783</v>
      </c>
      <c r="BN26" s="409">
        <v>0.16438263479000001</v>
      </c>
      <c r="BO26" s="409">
        <v>0.16602720815999999</v>
      </c>
      <c r="BP26" s="409">
        <v>0.16573930524</v>
      </c>
      <c r="BQ26" s="409">
        <v>0.16615767339000001</v>
      </c>
      <c r="BR26" s="409">
        <v>0.16515208468000001</v>
      </c>
      <c r="BS26" s="409">
        <v>0.16461519835999999</v>
      </c>
      <c r="BT26" s="409">
        <v>0.16235365428000001</v>
      </c>
      <c r="BU26" s="409">
        <v>0.16351529145999999</v>
      </c>
      <c r="BV26" s="409">
        <v>0.16245361802</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223"/>
      <c r="AZ27" s="223"/>
      <c r="BA27" s="223"/>
      <c r="BB27" s="410"/>
      <c r="BC27" s="410"/>
      <c r="BD27" s="410"/>
      <c r="BE27" s="410"/>
      <c r="BF27" s="410"/>
      <c r="BG27" s="410"/>
      <c r="BH27" s="410"/>
      <c r="BI27" s="410"/>
      <c r="BJ27" s="410"/>
      <c r="BK27" s="410"/>
      <c r="BL27" s="410"/>
      <c r="BM27" s="410"/>
      <c r="BN27" s="410"/>
      <c r="BO27" s="410"/>
      <c r="BP27" s="410"/>
      <c r="BQ27" s="410"/>
      <c r="BR27" s="410"/>
      <c r="BS27" s="410"/>
      <c r="BT27" s="410"/>
      <c r="BU27" s="410"/>
      <c r="BV27" s="410"/>
    </row>
    <row r="28" spans="1:74" ht="11.1" customHeight="1" x14ac:dyDescent="0.2">
      <c r="A28" s="162" t="s">
        <v>505</v>
      </c>
      <c r="B28" s="172" t="s">
        <v>515</v>
      </c>
      <c r="C28" s="252">
        <v>1.1904136685</v>
      </c>
      <c r="D28" s="252">
        <v>1.1895776684999999</v>
      </c>
      <c r="E28" s="252">
        <v>1.1792646684999999</v>
      </c>
      <c r="F28" s="252">
        <v>1.1560126685000001</v>
      </c>
      <c r="G28" s="252">
        <v>1.1656406685</v>
      </c>
      <c r="H28" s="252">
        <v>1.1925106685</v>
      </c>
      <c r="I28" s="252">
        <v>1.1955196685</v>
      </c>
      <c r="J28" s="252">
        <v>1.1911916684999999</v>
      </c>
      <c r="K28" s="252">
        <v>1.1929596684999999</v>
      </c>
      <c r="L28" s="252">
        <v>1.1692976685000001</v>
      </c>
      <c r="M28" s="252">
        <v>1.1532426684999999</v>
      </c>
      <c r="N28" s="252">
        <v>1.1508396685</v>
      </c>
      <c r="O28" s="252">
        <v>1.1865266410999999</v>
      </c>
      <c r="P28" s="252">
        <v>1.1837766410999999</v>
      </c>
      <c r="Q28" s="252">
        <v>1.1818426411</v>
      </c>
      <c r="R28" s="252">
        <v>1.1495166411</v>
      </c>
      <c r="S28" s="252">
        <v>1.1162046411</v>
      </c>
      <c r="T28" s="252">
        <v>1.1339406410999999</v>
      </c>
      <c r="U28" s="252">
        <v>1.1372986410999999</v>
      </c>
      <c r="V28" s="252">
        <v>1.1260306411000001</v>
      </c>
      <c r="W28" s="252">
        <v>1.1217106411</v>
      </c>
      <c r="X28" s="252">
        <v>1.1162166411000001</v>
      </c>
      <c r="Y28" s="252">
        <v>1.1319246410999999</v>
      </c>
      <c r="Z28" s="252">
        <v>1.1431216411</v>
      </c>
      <c r="AA28" s="252">
        <v>1.1426246411000001</v>
      </c>
      <c r="AB28" s="252">
        <v>1.1492166411</v>
      </c>
      <c r="AC28" s="252">
        <v>1.1432166411</v>
      </c>
      <c r="AD28" s="252">
        <v>1.1302166411000001</v>
      </c>
      <c r="AE28" s="252">
        <v>1.1362166411000001</v>
      </c>
      <c r="AF28" s="252">
        <v>1.1492166411</v>
      </c>
      <c r="AG28" s="252">
        <v>1.1472166411</v>
      </c>
      <c r="AH28" s="252">
        <v>1.1492166411</v>
      </c>
      <c r="AI28" s="252">
        <v>1.1342166411000001</v>
      </c>
      <c r="AJ28" s="252">
        <v>1.1432166411</v>
      </c>
      <c r="AK28" s="252">
        <v>1.1462166411000001</v>
      </c>
      <c r="AL28" s="252">
        <v>1.1262166411000001</v>
      </c>
      <c r="AM28" s="252">
        <v>1.0692166410999999</v>
      </c>
      <c r="AN28" s="252">
        <v>1.0722166411</v>
      </c>
      <c r="AO28" s="252">
        <v>1.0692166410999999</v>
      </c>
      <c r="AP28" s="252">
        <v>1.0692166410999999</v>
      </c>
      <c r="AQ28" s="252">
        <v>1.0722166411</v>
      </c>
      <c r="AR28" s="252">
        <v>1.0702166411</v>
      </c>
      <c r="AS28" s="252">
        <v>1.0682166411</v>
      </c>
      <c r="AT28" s="252">
        <v>1.0662166411</v>
      </c>
      <c r="AU28" s="252">
        <v>1.0732166410999999</v>
      </c>
      <c r="AV28" s="252">
        <v>1.0792166410999999</v>
      </c>
      <c r="AW28" s="252">
        <v>1.0652166410999999</v>
      </c>
      <c r="AX28" s="252">
        <v>1.0872166410999999</v>
      </c>
      <c r="AY28" s="252">
        <v>1.1082054036</v>
      </c>
      <c r="AZ28" s="252">
        <v>1.1085765191000001</v>
      </c>
      <c r="BA28" s="252">
        <v>1.1015557225999999</v>
      </c>
      <c r="BB28" s="409">
        <v>1.0946293574999999</v>
      </c>
      <c r="BC28" s="409">
        <v>1.0880815504000001</v>
      </c>
      <c r="BD28" s="409">
        <v>1.0820066075999999</v>
      </c>
      <c r="BE28" s="409">
        <v>1.0756229786</v>
      </c>
      <c r="BF28" s="409">
        <v>1.0696457337</v>
      </c>
      <c r="BG28" s="409">
        <v>1.0633747254999999</v>
      </c>
      <c r="BH28" s="409">
        <v>1.0566850383999999</v>
      </c>
      <c r="BI28" s="409">
        <v>1.0506137637999999</v>
      </c>
      <c r="BJ28" s="409">
        <v>1.0444025183000001</v>
      </c>
      <c r="BK28" s="409">
        <v>1.0613697768000001</v>
      </c>
      <c r="BL28" s="409">
        <v>1.0547847055999999</v>
      </c>
      <c r="BM28" s="409">
        <v>1.0477372313</v>
      </c>
      <c r="BN28" s="409">
        <v>1.0407990984</v>
      </c>
      <c r="BO28" s="409">
        <v>1.0342444791000001</v>
      </c>
      <c r="BP28" s="409">
        <v>1.0281649045000001</v>
      </c>
      <c r="BQ28" s="409">
        <v>1.0217736597</v>
      </c>
      <c r="BR28" s="409">
        <v>1.0160175769999999</v>
      </c>
      <c r="BS28" s="409">
        <v>1.0099675467</v>
      </c>
      <c r="BT28" s="409">
        <v>1.0037589548999999</v>
      </c>
      <c r="BU28" s="409">
        <v>0.99790017529999997</v>
      </c>
      <c r="BV28" s="409">
        <v>0.99590941247999998</v>
      </c>
    </row>
    <row r="29" spans="1:74" ht="11.1" customHeight="1" x14ac:dyDescent="0.2">
      <c r="A29" s="162" t="s">
        <v>273</v>
      </c>
      <c r="B29" s="173" t="s">
        <v>504</v>
      </c>
      <c r="C29" s="252">
        <v>0.96695600000000004</v>
      </c>
      <c r="D29" s="252">
        <v>0.95411999999999997</v>
      </c>
      <c r="E29" s="252">
        <v>0.94880699999999996</v>
      </c>
      <c r="F29" s="252">
        <v>0.93255500000000002</v>
      </c>
      <c r="G29" s="252">
        <v>0.94418299999999999</v>
      </c>
      <c r="H29" s="252">
        <v>0.96505300000000005</v>
      </c>
      <c r="I29" s="252">
        <v>0.96506199999999998</v>
      </c>
      <c r="J29" s="252">
        <v>0.96173399999999998</v>
      </c>
      <c r="K29" s="252">
        <v>0.96650199999999997</v>
      </c>
      <c r="L29" s="252">
        <v>0.94584000000000001</v>
      </c>
      <c r="M29" s="252">
        <v>0.92978499999999997</v>
      </c>
      <c r="N29" s="252">
        <v>0.94038200000000005</v>
      </c>
      <c r="O29" s="252">
        <v>0.96859499999999998</v>
      </c>
      <c r="P29" s="252">
        <v>0.96584499999999995</v>
      </c>
      <c r="Q29" s="252">
        <v>0.98491099999999998</v>
      </c>
      <c r="R29" s="252">
        <v>0.96858500000000003</v>
      </c>
      <c r="S29" s="252">
        <v>0.98327299999999995</v>
      </c>
      <c r="T29" s="252">
        <v>1.001009</v>
      </c>
      <c r="U29" s="252">
        <v>1.0093669999999999</v>
      </c>
      <c r="V29" s="252">
        <v>0.99809899999999996</v>
      </c>
      <c r="W29" s="252">
        <v>0.99377899999999997</v>
      </c>
      <c r="X29" s="252">
        <v>0.98828499999999997</v>
      </c>
      <c r="Y29" s="252">
        <v>1.0039929999999999</v>
      </c>
      <c r="Z29" s="252">
        <v>1.01519</v>
      </c>
      <c r="AA29" s="252">
        <v>1.0146930000000001</v>
      </c>
      <c r="AB29" s="252">
        <v>1.021285</v>
      </c>
      <c r="AC29" s="252">
        <v>1.015285</v>
      </c>
      <c r="AD29" s="252">
        <v>1.0022850000000001</v>
      </c>
      <c r="AE29" s="252">
        <v>1.0082850000000001</v>
      </c>
      <c r="AF29" s="252">
        <v>1.021285</v>
      </c>
      <c r="AG29" s="252">
        <v>1.019285</v>
      </c>
      <c r="AH29" s="252">
        <v>1.021285</v>
      </c>
      <c r="AI29" s="252">
        <v>1.011285</v>
      </c>
      <c r="AJ29" s="252">
        <v>1.0202850000000001</v>
      </c>
      <c r="AK29" s="252">
        <v>1.023285</v>
      </c>
      <c r="AL29" s="252">
        <v>1.003285</v>
      </c>
      <c r="AM29" s="252">
        <v>0.97528499999999996</v>
      </c>
      <c r="AN29" s="252">
        <v>0.97928499999999996</v>
      </c>
      <c r="AO29" s="252">
        <v>0.97728499999999996</v>
      </c>
      <c r="AP29" s="252">
        <v>0.97728499999999996</v>
      </c>
      <c r="AQ29" s="252">
        <v>0.98028499999999996</v>
      </c>
      <c r="AR29" s="252">
        <v>0.97828499999999996</v>
      </c>
      <c r="AS29" s="252">
        <v>0.97628499999999996</v>
      </c>
      <c r="AT29" s="252">
        <v>0.97728499999999996</v>
      </c>
      <c r="AU29" s="252">
        <v>0.98428499999999997</v>
      </c>
      <c r="AV29" s="252">
        <v>0.98528499999999997</v>
      </c>
      <c r="AW29" s="252">
        <v>0.97128499999999995</v>
      </c>
      <c r="AX29" s="252">
        <v>0.99328499999999997</v>
      </c>
      <c r="AY29" s="252">
        <v>0.99676784089000003</v>
      </c>
      <c r="AZ29" s="252">
        <v>0.99069775931000004</v>
      </c>
      <c r="BA29" s="252">
        <v>0.98464282499</v>
      </c>
      <c r="BB29" s="409">
        <v>0.97856451663999999</v>
      </c>
      <c r="BC29" s="409">
        <v>0.97253913176999995</v>
      </c>
      <c r="BD29" s="409">
        <v>0.96652075679000005</v>
      </c>
      <c r="BE29" s="409">
        <v>0.96048412505000003</v>
      </c>
      <c r="BF29" s="409">
        <v>0.95445057913999998</v>
      </c>
      <c r="BG29" s="409">
        <v>0.94847366608000006</v>
      </c>
      <c r="BH29" s="409">
        <v>0.94244558436000003</v>
      </c>
      <c r="BI29" s="409">
        <v>0.93641958161000005</v>
      </c>
      <c r="BJ29" s="409">
        <v>0.93051198786</v>
      </c>
      <c r="BK29" s="409">
        <v>0.92451728392999999</v>
      </c>
      <c r="BL29" s="409">
        <v>0.91846477905000001</v>
      </c>
      <c r="BM29" s="409">
        <v>0.91241536562000003</v>
      </c>
      <c r="BN29" s="409">
        <v>0.90634477365999999</v>
      </c>
      <c r="BO29" s="409">
        <v>0.90032764824</v>
      </c>
      <c r="BP29" s="409">
        <v>0.89431762062999998</v>
      </c>
      <c r="BQ29" s="409">
        <v>0.88828824077000001</v>
      </c>
      <c r="BR29" s="409">
        <v>0.88226099776</v>
      </c>
      <c r="BS29" s="409">
        <v>0.87629056193999999</v>
      </c>
      <c r="BT29" s="409">
        <v>0.87026903905999997</v>
      </c>
      <c r="BU29" s="409">
        <v>0.86424851467999997</v>
      </c>
      <c r="BV29" s="409">
        <v>0.86234794221</v>
      </c>
    </row>
    <row r="30" spans="1:74" ht="11.1" customHeight="1" x14ac:dyDescent="0.2">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223"/>
      <c r="AZ30" s="223"/>
      <c r="BA30" s="223"/>
      <c r="BB30" s="410"/>
      <c r="BC30" s="410"/>
      <c r="BD30" s="410"/>
      <c r="BE30" s="410"/>
      <c r="BF30" s="410"/>
      <c r="BG30" s="410"/>
      <c r="BH30" s="410"/>
      <c r="BI30" s="410"/>
      <c r="BJ30" s="410"/>
      <c r="BK30" s="410"/>
      <c r="BL30" s="410"/>
      <c r="BM30" s="410"/>
      <c r="BN30" s="410"/>
      <c r="BO30" s="410"/>
      <c r="BP30" s="410"/>
      <c r="BQ30" s="410"/>
      <c r="BR30" s="410"/>
      <c r="BS30" s="410"/>
      <c r="BT30" s="410"/>
      <c r="BU30" s="410"/>
      <c r="BV30" s="410"/>
    </row>
    <row r="31" spans="1:74" ht="11.1" customHeight="1" x14ac:dyDescent="0.2">
      <c r="A31" s="162" t="s">
        <v>506</v>
      </c>
      <c r="B31" s="172" t="s">
        <v>516</v>
      </c>
      <c r="C31" s="252">
        <v>9.5638706076000002</v>
      </c>
      <c r="D31" s="252">
        <v>9.6870462645999993</v>
      </c>
      <c r="E31" s="252">
        <v>9.5762099431000003</v>
      </c>
      <c r="F31" s="252">
        <v>9.542562964</v>
      </c>
      <c r="G31" s="252">
        <v>9.5850687793000002</v>
      </c>
      <c r="H31" s="252">
        <v>9.7376885879999993</v>
      </c>
      <c r="I31" s="252">
        <v>9.4555704812000005</v>
      </c>
      <c r="J31" s="252">
        <v>9.4768649533999998</v>
      </c>
      <c r="K31" s="252">
        <v>9.5886063319999995</v>
      </c>
      <c r="L31" s="252">
        <v>9.6558468514999998</v>
      </c>
      <c r="M31" s="252">
        <v>9.8785845587000001</v>
      </c>
      <c r="N31" s="252">
        <v>9.8734337109000005</v>
      </c>
      <c r="O31" s="252">
        <v>9.7481871697999996</v>
      </c>
      <c r="P31" s="252">
        <v>9.6996791806000004</v>
      </c>
      <c r="Q31" s="252">
        <v>9.6961063981999995</v>
      </c>
      <c r="R31" s="252">
        <v>9.7518935145000007</v>
      </c>
      <c r="S31" s="252">
        <v>9.7010799479000003</v>
      </c>
      <c r="T31" s="252">
        <v>9.9251401492000006</v>
      </c>
      <c r="U31" s="252">
        <v>9.7585158175999993</v>
      </c>
      <c r="V31" s="252">
        <v>9.7012536318000002</v>
      </c>
      <c r="W31" s="252">
        <v>9.8560623197999995</v>
      </c>
      <c r="X31" s="252">
        <v>9.7306880329999998</v>
      </c>
      <c r="Y31" s="252">
        <v>9.8691130692000009</v>
      </c>
      <c r="Z31" s="252">
        <v>9.8207760692000008</v>
      </c>
      <c r="AA31" s="252">
        <v>9.7590848547999993</v>
      </c>
      <c r="AB31" s="252">
        <v>9.7470848548000006</v>
      </c>
      <c r="AC31" s="252">
        <v>9.6410848548000008</v>
      </c>
      <c r="AD31" s="252">
        <v>9.5220848547999992</v>
      </c>
      <c r="AE31" s="252">
        <v>9.4340848548</v>
      </c>
      <c r="AF31" s="252">
        <v>9.5710848548000005</v>
      </c>
      <c r="AG31" s="252">
        <v>9.4840848548000007</v>
      </c>
      <c r="AH31" s="252">
        <v>9.3290848547999996</v>
      </c>
      <c r="AI31" s="252">
        <v>9.3480848547999997</v>
      </c>
      <c r="AJ31" s="252">
        <v>9.2860848548000003</v>
      </c>
      <c r="AK31" s="252">
        <v>9.3990848547999999</v>
      </c>
      <c r="AL31" s="252">
        <v>9.3880848548000007</v>
      </c>
      <c r="AM31" s="252">
        <v>9.3100848547999995</v>
      </c>
      <c r="AN31" s="252">
        <v>9.3780848548000009</v>
      </c>
      <c r="AO31" s="252">
        <v>9.3600848548000002</v>
      </c>
      <c r="AP31" s="252">
        <v>9.2370848548000009</v>
      </c>
      <c r="AQ31" s="252">
        <v>9.2080848547999992</v>
      </c>
      <c r="AR31" s="252">
        <v>9.3930848547999997</v>
      </c>
      <c r="AS31" s="252">
        <v>9.2780848547999994</v>
      </c>
      <c r="AT31" s="252">
        <v>9.1460848547999998</v>
      </c>
      <c r="AU31" s="252">
        <v>9.1380848548000007</v>
      </c>
      <c r="AV31" s="252">
        <v>9.1740848548000002</v>
      </c>
      <c r="AW31" s="252">
        <v>9.2380848548000003</v>
      </c>
      <c r="AX31" s="252">
        <v>9.1490848547999999</v>
      </c>
      <c r="AY31" s="252">
        <v>9.3469212072999994</v>
      </c>
      <c r="AZ31" s="252">
        <v>9.2704143423000005</v>
      </c>
      <c r="BA31" s="252">
        <v>9.2427202816000005</v>
      </c>
      <c r="BB31" s="409">
        <v>9.2438000676000005</v>
      </c>
      <c r="BC31" s="409">
        <v>9.2778737032999992</v>
      </c>
      <c r="BD31" s="409">
        <v>9.3230997386999999</v>
      </c>
      <c r="BE31" s="409">
        <v>9.2497351426000005</v>
      </c>
      <c r="BF31" s="409">
        <v>9.2797660681000007</v>
      </c>
      <c r="BG31" s="409">
        <v>9.2899673991</v>
      </c>
      <c r="BH31" s="409">
        <v>9.3154956604999999</v>
      </c>
      <c r="BI31" s="409">
        <v>9.3296352673000005</v>
      </c>
      <c r="BJ31" s="409">
        <v>9.3039586722000003</v>
      </c>
      <c r="BK31" s="409">
        <v>9.3103539844000007</v>
      </c>
      <c r="BL31" s="409">
        <v>9.3224242243000006</v>
      </c>
      <c r="BM31" s="409">
        <v>9.3181189607999997</v>
      </c>
      <c r="BN31" s="409">
        <v>9.3066336153999991</v>
      </c>
      <c r="BO31" s="409">
        <v>9.3385175109999992</v>
      </c>
      <c r="BP31" s="409">
        <v>9.3818728679000003</v>
      </c>
      <c r="BQ31" s="409">
        <v>9.3111418519000004</v>
      </c>
      <c r="BR31" s="409">
        <v>9.3394850752000007</v>
      </c>
      <c r="BS31" s="409">
        <v>9.3455065750999999</v>
      </c>
      <c r="BT31" s="409">
        <v>9.3581806433000008</v>
      </c>
      <c r="BU31" s="409">
        <v>9.3592846566999999</v>
      </c>
      <c r="BV31" s="409">
        <v>9.3124332566000003</v>
      </c>
    </row>
    <row r="32" spans="1:74" ht="11.1" customHeight="1" x14ac:dyDescent="0.2">
      <c r="A32" s="162" t="s">
        <v>274</v>
      </c>
      <c r="B32" s="173" t="s">
        <v>351</v>
      </c>
      <c r="C32" s="252">
        <v>0.43538127602999999</v>
      </c>
      <c r="D32" s="252">
        <v>0.46838127603000002</v>
      </c>
      <c r="E32" s="252">
        <v>0.44838127603</v>
      </c>
      <c r="F32" s="252">
        <v>0.45638127603</v>
      </c>
      <c r="G32" s="252">
        <v>0.45138127603</v>
      </c>
      <c r="H32" s="252">
        <v>0.49338127602999998</v>
      </c>
      <c r="I32" s="252">
        <v>0.47938127603000003</v>
      </c>
      <c r="J32" s="252">
        <v>0.48038127603000003</v>
      </c>
      <c r="K32" s="252">
        <v>0.47538127603000002</v>
      </c>
      <c r="L32" s="252">
        <v>0.46538127603000001</v>
      </c>
      <c r="M32" s="252">
        <v>0.45038127603</v>
      </c>
      <c r="N32" s="252">
        <v>0.44838127603</v>
      </c>
      <c r="O32" s="252">
        <v>0.42216627329</v>
      </c>
      <c r="P32" s="252">
        <v>0.39016627328999998</v>
      </c>
      <c r="Q32" s="252">
        <v>0.31716627329000002</v>
      </c>
      <c r="R32" s="252">
        <v>0.38816627328999997</v>
      </c>
      <c r="S32" s="252">
        <v>0.33816627328999999</v>
      </c>
      <c r="T32" s="252">
        <v>0.43216627329000001</v>
      </c>
      <c r="U32" s="252">
        <v>0.45816627328999998</v>
      </c>
      <c r="V32" s="252">
        <v>0.45216627328999998</v>
      </c>
      <c r="W32" s="252">
        <v>0.42616627329000001</v>
      </c>
      <c r="X32" s="252">
        <v>0.40916627328999999</v>
      </c>
      <c r="Y32" s="252">
        <v>0.42916627329000001</v>
      </c>
      <c r="Z32" s="252">
        <v>0.42216627329</v>
      </c>
      <c r="AA32" s="252">
        <v>0.39900000000000002</v>
      </c>
      <c r="AB32" s="252">
        <v>0.39300000000000002</v>
      </c>
      <c r="AC32" s="252">
        <v>0.38200000000000001</v>
      </c>
      <c r="AD32" s="252">
        <v>0.373</v>
      </c>
      <c r="AE32" s="252">
        <v>0.35799999999999998</v>
      </c>
      <c r="AF32" s="252">
        <v>0.38300000000000001</v>
      </c>
      <c r="AG32" s="252">
        <v>0.40799999999999997</v>
      </c>
      <c r="AH32" s="252">
        <v>0.41</v>
      </c>
      <c r="AI32" s="252">
        <v>0.39700000000000002</v>
      </c>
      <c r="AJ32" s="252">
        <v>0.39200000000000002</v>
      </c>
      <c r="AK32" s="252">
        <v>0.38200000000000001</v>
      </c>
      <c r="AL32" s="252">
        <v>0.35099999999999998</v>
      </c>
      <c r="AM32" s="252">
        <v>0.34399999999999997</v>
      </c>
      <c r="AN32" s="252">
        <v>0.34100000000000003</v>
      </c>
      <c r="AO32" s="252">
        <v>0.35799999999999998</v>
      </c>
      <c r="AP32" s="252">
        <v>0.34300000000000003</v>
      </c>
      <c r="AQ32" s="252">
        <v>0.36599999999999999</v>
      </c>
      <c r="AR32" s="252">
        <v>0.36799999999999999</v>
      </c>
      <c r="AS32" s="252">
        <v>0.378</v>
      </c>
      <c r="AT32" s="252">
        <v>0.38</v>
      </c>
      <c r="AU32" s="252">
        <v>0.34599999999999997</v>
      </c>
      <c r="AV32" s="252">
        <v>0.36099999999999999</v>
      </c>
      <c r="AW32" s="252">
        <v>0.34899999999999998</v>
      </c>
      <c r="AX32" s="252">
        <v>0.33600000000000002</v>
      </c>
      <c r="AY32" s="252">
        <v>0.33624513170999998</v>
      </c>
      <c r="AZ32" s="252">
        <v>0.33607211071999998</v>
      </c>
      <c r="BA32" s="252">
        <v>0.33580164141000002</v>
      </c>
      <c r="BB32" s="409">
        <v>0.33566717198000001</v>
      </c>
      <c r="BC32" s="409">
        <v>0.33582699001999999</v>
      </c>
      <c r="BD32" s="409">
        <v>0.33652982725000002</v>
      </c>
      <c r="BE32" s="409">
        <v>0.33447628988</v>
      </c>
      <c r="BF32" s="409">
        <v>0.33467316610999998</v>
      </c>
      <c r="BG32" s="409">
        <v>0.33464593522000002</v>
      </c>
      <c r="BH32" s="409">
        <v>0.34272090368000002</v>
      </c>
      <c r="BI32" s="409">
        <v>0.35082251130999997</v>
      </c>
      <c r="BJ32" s="409">
        <v>0.35612983742999998</v>
      </c>
      <c r="BK32" s="409">
        <v>0.36587549489999999</v>
      </c>
      <c r="BL32" s="409">
        <v>0.37190605060999998</v>
      </c>
      <c r="BM32" s="409">
        <v>0.37656570944000001</v>
      </c>
      <c r="BN32" s="409">
        <v>0.38142032353999999</v>
      </c>
      <c r="BO32" s="409">
        <v>0.38658930378</v>
      </c>
      <c r="BP32" s="409">
        <v>0.39231046841</v>
      </c>
      <c r="BQ32" s="409">
        <v>0.39725651944000001</v>
      </c>
      <c r="BR32" s="409">
        <v>0.40243740032000003</v>
      </c>
      <c r="BS32" s="409">
        <v>0.40440456101</v>
      </c>
      <c r="BT32" s="409">
        <v>0.40648189666000001</v>
      </c>
      <c r="BU32" s="409">
        <v>0.40656648237999998</v>
      </c>
      <c r="BV32" s="409">
        <v>0.40889841682</v>
      </c>
    </row>
    <row r="33" spans="1:74" ht="11.1" customHeight="1" x14ac:dyDescent="0.2">
      <c r="A33" s="162" t="s">
        <v>275</v>
      </c>
      <c r="B33" s="173" t="s">
        <v>352</v>
      </c>
      <c r="C33" s="252">
        <v>4.9877000000000002</v>
      </c>
      <c r="D33" s="252">
        <v>5.0209999999999999</v>
      </c>
      <c r="E33" s="252">
        <v>4.9729000000000001</v>
      </c>
      <c r="F33" s="252">
        <v>4.9480000000000004</v>
      </c>
      <c r="G33" s="252">
        <v>4.9947999999999997</v>
      </c>
      <c r="H33" s="252">
        <v>5.0780000000000003</v>
      </c>
      <c r="I33" s="252">
        <v>4.8966000000000003</v>
      </c>
      <c r="J33" s="252">
        <v>4.9349999999999996</v>
      </c>
      <c r="K33" s="252">
        <v>5.008</v>
      </c>
      <c r="L33" s="252">
        <v>5.0579999999999998</v>
      </c>
      <c r="M33" s="252">
        <v>5.125</v>
      </c>
      <c r="N33" s="252">
        <v>5.15</v>
      </c>
      <c r="O33" s="252">
        <v>5.1050000000000004</v>
      </c>
      <c r="P33" s="252">
        <v>5.0910000000000002</v>
      </c>
      <c r="Q33" s="252">
        <v>5.1289999999999996</v>
      </c>
      <c r="R33" s="252">
        <v>5.1310000000000002</v>
      </c>
      <c r="S33" s="252">
        <v>5.1440000000000001</v>
      </c>
      <c r="T33" s="252">
        <v>5.2809999999999997</v>
      </c>
      <c r="U33" s="252">
        <v>5.1360000000000001</v>
      </c>
      <c r="V33" s="252">
        <v>5.1509999999999998</v>
      </c>
      <c r="W33" s="252">
        <v>5.19</v>
      </c>
      <c r="X33" s="252">
        <v>5.1319999999999997</v>
      </c>
      <c r="Y33" s="252">
        <v>5.17</v>
      </c>
      <c r="Z33" s="252">
        <v>5.1479999999999997</v>
      </c>
      <c r="AA33" s="252">
        <v>5.0529999999999999</v>
      </c>
      <c r="AB33" s="252">
        <v>5.0199999999999996</v>
      </c>
      <c r="AC33" s="252">
        <v>4.9779999999999998</v>
      </c>
      <c r="AD33" s="252">
        <v>4.923</v>
      </c>
      <c r="AE33" s="252">
        <v>4.8600000000000003</v>
      </c>
      <c r="AF33" s="252">
        <v>4.9210000000000003</v>
      </c>
      <c r="AG33" s="252">
        <v>4.8250000000000002</v>
      </c>
      <c r="AH33" s="252">
        <v>4.7610000000000001</v>
      </c>
      <c r="AI33" s="252">
        <v>4.774</v>
      </c>
      <c r="AJ33" s="252">
        <v>4.6669999999999998</v>
      </c>
      <c r="AK33" s="252">
        <v>4.8019999999999996</v>
      </c>
      <c r="AL33" s="252">
        <v>4.8360000000000003</v>
      </c>
      <c r="AM33" s="252">
        <v>4.7729999999999997</v>
      </c>
      <c r="AN33" s="252">
        <v>4.8520000000000003</v>
      </c>
      <c r="AO33" s="252">
        <v>4.8310000000000004</v>
      </c>
      <c r="AP33" s="252">
        <v>4.8239999999999998</v>
      </c>
      <c r="AQ33" s="252">
        <v>4.7670000000000003</v>
      </c>
      <c r="AR33" s="252">
        <v>4.8869999999999996</v>
      </c>
      <c r="AS33" s="252">
        <v>4.7750000000000004</v>
      </c>
      <c r="AT33" s="252">
        <v>4.7110000000000003</v>
      </c>
      <c r="AU33" s="252">
        <v>4.7370000000000001</v>
      </c>
      <c r="AV33" s="252">
        <v>4.7329999999999997</v>
      </c>
      <c r="AW33" s="252">
        <v>4.7880000000000003</v>
      </c>
      <c r="AX33" s="252">
        <v>4.7359999999999998</v>
      </c>
      <c r="AY33" s="252">
        <v>4.8297950422999998</v>
      </c>
      <c r="AZ33" s="252">
        <v>4.7541923502000003</v>
      </c>
      <c r="BA33" s="252">
        <v>4.7483218563999996</v>
      </c>
      <c r="BB33" s="409">
        <v>4.7552884221999996</v>
      </c>
      <c r="BC33" s="409">
        <v>4.7774108979000003</v>
      </c>
      <c r="BD33" s="409">
        <v>4.8133673431000004</v>
      </c>
      <c r="BE33" s="409">
        <v>4.7518399220000003</v>
      </c>
      <c r="BF33" s="409">
        <v>4.7895459340000004</v>
      </c>
      <c r="BG33" s="409">
        <v>4.8083208907000001</v>
      </c>
      <c r="BH33" s="409">
        <v>4.8282625683999996</v>
      </c>
      <c r="BI33" s="409">
        <v>4.8439210301999998</v>
      </c>
      <c r="BJ33" s="409">
        <v>4.8157166745</v>
      </c>
      <c r="BK33" s="409">
        <v>4.7855346240000003</v>
      </c>
      <c r="BL33" s="409">
        <v>4.7802155478000001</v>
      </c>
      <c r="BM33" s="409">
        <v>4.7726492443000001</v>
      </c>
      <c r="BN33" s="409">
        <v>4.7774574873000004</v>
      </c>
      <c r="BO33" s="409">
        <v>4.7975147192999996</v>
      </c>
      <c r="BP33" s="409">
        <v>4.8314221593999997</v>
      </c>
      <c r="BQ33" s="409">
        <v>4.7695768867000004</v>
      </c>
      <c r="BR33" s="409">
        <v>4.8027979951999997</v>
      </c>
      <c r="BS33" s="409">
        <v>4.8193553825000004</v>
      </c>
      <c r="BT33" s="409">
        <v>4.8381552911999997</v>
      </c>
      <c r="BU33" s="409">
        <v>4.8515172270000004</v>
      </c>
      <c r="BV33" s="409">
        <v>4.8100920235000002</v>
      </c>
    </row>
    <row r="34" spans="1:74" ht="11.1" customHeight="1" x14ac:dyDescent="0.2">
      <c r="A34" s="162" t="s">
        <v>276</v>
      </c>
      <c r="B34" s="173" t="s">
        <v>353</v>
      </c>
      <c r="C34" s="252">
        <v>1.0333212316</v>
      </c>
      <c r="D34" s="252">
        <v>1.0356898886000001</v>
      </c>
      <c r="E34" s="252">
        <v>1.0055955671000001</v>
      </c>
      <c r="F34" s="252">
        <v>1.013725588</v>
      </c>
      <c r="G34" s="252">
        <v>1.0078584032</v>
      </c>
      <c r="H34" s="252">
        <v>1.0258882119999999</v>
      </c>
      <c r="I34" s="252">
        <v>1.0006311052000001</v>
      </c>
      <c r="J34" s="252">
        <v>0.97124157741999995</v>
      </c>
      <c r="K34" s="252">
        <v>0.99860595600000002</v>
      </c>
      <c r="L34" s="252">
        <v>1.0196744755</v>
      </c>
      <c r="M34" s="252">
        <v>1.0290641827</v>
      </c>
      <c r="N34" s="252">
        <v>1.0179193348</v>
      </c>
      <c r="O34" s="252">
        <v>1.0103626005999999</v>
      </c>
      <c r="P34" s="252">
        <v>1.0029996113999999</v>
      </c>
      <c r="Q34" s="252">
        <v>1.0205338289999999</v>
      </c>
      <c r="R34" s="252">
        <v>0.99127994532999997</v>
      </c>
      <c r="S34" s="252">
        <v>1.0065203787000001</v>
      </c>
      <c r="T34" s="252">
        <v>1.0032865799999999</v>
      </c>
      <c r="U34" s="252">
        <v>0.98185924839000005</v>
      </c>
      <c r="V34" s="252">
        <v>1.0265130626000001</v>
      </c>
      <c r="W34" s="252">
        <v>1.0076957506999999</v>
      </c>
      <c r="X34" s="252">
        <v>1.0195764639</v>
      </c>
      <c r="Y34" s="252">
        <v>1.0233625</v>
      </c>
      <c r="Z34" s="252">
        <v>1.0002804999999999</v>
      </c>
      <c r="AA34" s="252">
        <v>0.99199999999999999</v>
      </c>
      <c r="AB34" s="252">
        <v>1.016</v>
      </c>
      <c r="AC34" s="252">
        <v>0.98299999999999998</v>
      </c>
      <c r="AD34" s="252">
        <v>0.98099999999999998</v>
      </c>
      <c r="AE34" s="252">
        <v>0.997</v>
      </c>
      <c r="AF34" s="252">
        <v>0.99099999999999999</v>
      </c>
      <c r="AG34" s="252">
        <v>0.999</v>
      </c>
      <c r="AH34" s="252">
        <v>0.996</v>
      </c>
      <c r="AI34" s="252">
        <v>0.98099999999999998</v>
      </c>
      <c r="AJ34" s="252">
        <v>0.99099999999999999</v>
      </c>
      <c r="AK34" s="252">
        <v>0.97499999999999998</v>
      </c>
      <c r="AL34" s="252">
        <v>1.0069999999999999</v>
      </c>
      <c r="AM34" s="252">
        <v>1.0109999999999999</v>
      </c>
      <c r="AN34" s="252">
        <v>1.0129999999999999</v>
      </c>
      <c r="AO34" s="252">
        <v>1.0109999999999999</v>
      </c>
      <c r="AP34" s="252">
        <v>0.98899999999999999</v>
      </c>
      <c r="AQ34" s="252">
        <v>0.999</v>
      </c>
      <c r="AR34" s="252">
        <v>1.016</v>
      </c>
      <c r="AS34" s="252">
        <v>1.016</v>
      </c>
      <c r="AT34" s="252">
        <v>0.998</v>
      </c>
      <c r="AU34" s="252">
        <v>0.999</v>
      </c>
      <c r="AV34" s="252">
        <v>1.0069999999999999</v>
      </c>
      <c r="AW34" s="252">
        <v>0.99</v>
      </c>
      <c r="AX34" s="252">
        <v>0.99299999999999999</v>
      </c>
      <c r="AY34" s="252">
        <v>0.98708042765000004</v>
      </c>
      <c r="AZ34" s="252">
        <v>1.0020763020000001</v>
      </c>
      <c r="BA34" s="252">
        <v>1.0082530738</v>
      </c>
      <c r="BB34" s="409">
        <v>0.99902923553</v>
      </c>
      <c r="BC34" s="409">
        <v>1.0110278857999999</v>
      </c>
      <c r="BD34" s="409">
        <v>1.0098752854999999</v>
      </c>
      <c r="BE34" s="409">
        <v>1.0070356465999999</v>
      </c>
      <c r="BF34" s="409">
        <v>1.0038211766</v>
      </c>
      <c r="BG34" s="409">
        <v>1.0019427985</v>
      </c>
      <c r="BH34" s="409">
        <v>0.99806407322000001</v>
      </c>
      <c r="BI34" s="409">
        <v>0.99360534266</v>
      </c>
      <c r="BJ34" s="409">
        <v>0.99374145757999999</v>
      </c>
      <c r="BK34" s="409">
        <v>0.99328520795999997</v>
      </c>
      <c r="BL34" s="409">
        <v>1.0026645868999999</v>
      </c>
      <c r="BM34" s="409">
        <v>1.0136804751999999</v>
      </c>
      <c r="BN34" s="409">
        <v>1.0043307666000001</v>
      </c>
      <c r="BO34" s="409">
        <v>1.0161940423</v>
      </c>
      <c r="BP34" s="409">
        <v>1.0150233547</v>
      </c>
      <c r="BQ34" s="409">
        <v>1.0130764719000001</v>
      </c>
      <c r="BR34" s="409">
        <v>1.0096933103000001</v>
      </c>
      <c r="BS34" s="409">
        <v>1.0076689658</v>
      </c>
      <c r="BT34" s="409">
        <v>1.0036950738999999</v>
      </c>
      <c r="BU34" s="409">
        <v>0.99905706040999998</v>
      </c>
      <c r="BV34" s="409">
        <v>0.99917461314</v>
      </c>
    </row>
    <row r="35" spans="1:74" ht="11.1" customHeight="1" x14ac:dyDescent="0.2">
      <c r="A35" s="162" t="s">
        <v>1256</v>
      </c>
      <c r="B35" s="173" t="s">
        <v>1255</v>
      </c>
      <c r="C35" s="252">
        <v>0.90208109999999997</v>
      </c>
      <c r="D35" s="252">
        <v>0.90208109999999997</v>
      </c>
      <c r="E35" s="252">
        <v>0.90208109999999997</v>
      </c>
      <c r="F35" s="252">
        <v>0.90208109999999997</v>
      </c>
      <c r="G35" s="252">
        <v>0.90208109999999997</v>
      </c>
      <c r="H35" s="252">
        <v>0.90208109999999997</v>
      </c>
      <c r="I35" s="252">
        <v>0.90208109999999997</v>
      </c>
      <c r="J35" s="252">
        <v>0.90208109999999997</v>
      </c>
      <c r="K35" s="252">
        <v>0.90208109999999997</v>
      </c>
      <c r="L35" s="252">
        <v>0.90208109999999997</v>
      </c>
      <c r="M35" s="252">
        <v>0.90208109999999997</v>
      </c>
      <c r="N35" s="252">
        <v>0.90208109999999997</v>
      </c>
      <c r="O35" s="252">
        <v>0.84971819999999998</v>
      </c>
      <c r="P35" s="252">
        <v>0.84571819999999998</v>
      </c>
      <c r="Q35" s="252">
        <v>0.84571819999999998</v>
      </c>
      <c r="R35" s="252">
        <v>0.86671819999999999</v>
      </c>
      <c r="S35" s="252">
        <v>0.8727182</v>
      </c>
      <c r="T35" s="252">
        <v>0.88071820000000001</v>
      </c>
      <c r="U35" s="252">
        <v>0.8787182</v>
      </c>
      <c r="V35" s="252">
        <v>0.86071819999999999</v>
      </c>
      <c r="W35" s="252">
        <v>0.87971820000000001</v>
      </c>
      <c r="X35" s="252">
        <v>0.87971820000000001</v>
      </c>
      <c r="Y35" s="252">
        <v>0.8727182</v>
      </c>
      <c r="Z35" s="252">
        <v>0.8757182</v>
      </c>
      <c r="AA35" s="252">
        <v>0.942384</v>
      </c>
      <c r="AB35" s="252">
        <v>0.96438400000000002</v>
      </c>
      <c r="AC35" s="252">
        <v>0.97038400000000002</v>
      </c>
      <c r="AD35" s="252">
        <v>0.945384</v>
      </c>
      <c r="AE35" s="252">
        <v>0.96638400000000002</v>
      </c>
      <c r="AF35" s="252">
        <v>0.96438400000000002</v>
      </c>
      <c r="AG35" s="252">
        <v>0.95538400000000001</v>
      </c>
      <c r="AH35" s="252">
        <v>0.95638400000000001</v>
      </c>
      <c r="AI35" s="252">
        <v>0.95738400000000001</v>
      </c>
      <c r="AJ35" s="252">
        <v>0.95838400000000001</v>
      </c>
      <c r="AK35" s="252">
        <v>0.95738400000000001</v>
      </c>
      <c r="AL35" s="252">
        <v>0.93438399999999999</v>
      </c>
      <c r="AM35" s="252">
        <v>0.93438399999999999</v>
      </c>
      <c r="AN35" s="252">
        <v>0.91838399999999998</v>
      </c>
      <c r="AO35" s="252">
        <v>0.92638399999999999</v>
      </c>
      <c r="AP35" s="252">
        <v>0.92038399999999998</v>
      </c>
      <c r="AQ35" s="252">
        <v>0.90438399999999997</v>
      </c>
      <c r="AR35" s="252">
        <v>0.91438399999999997</v>
      </c>
      <c r="AS35" s="252">
        <v>0.91038399999999997</v>
      </c>
      <c r="AT35" s="252">
        <v>0.91838399999999998</v>
      </c>
      <c r="AU35" s="252">
        <v>0.90238399999999996</v>
      </c>
      <c r="AV35" s="252">
        <v>0.89838399999999996</v>
      </c>
      <c r="AW35" s="252">
        <v>0.90138399999999996</v>
      </c>
      <c r="AX35" s="252">
        <v>0.90138399999999996</v>
      </c>
      <c r="AY35" s="252">
        <v>0.90772444523999996</v>
      </c>
      <c r="AZ35" s="252">
        <v>0.90735177584000004</v>
      </c>
      <c r="BA35" s="252">
        <v>0.90641676667000004</v>
      </c>
      <c r="BB35" s="409">
        <v>0.90555191887999997</v>
      </c>
      <c r="BC35" s="409">
        <v>0.90483839157000001</v>
      </c>
      <c r="BD35" s="409">
        <v>0.90440372383000001</v>
      </c>
      <c r="BE35" s="409">
        <v>0.90358157631000002</v>
      </c>
      <c r="BF35" s="409">
        <v>0.90288822000000002</v>
      </c>
      <c r="BG35" s="409">
        <v>0.90208031095999996</v>
      </c>
      <c r="BH35" s="409">
        <v>0.90632516965999999</v>
      </c>
      <c r="BI35" s="409">
        <v>0.90558403962</v>
      </c>
      <c r="BJ35" s="409">
        <v>0.90294874371</v>
      </c>
      <c r="BK35" s="409">
        <v>0.90193772039999998</v>
      </c>
      <c r="BL35" s="409">
        <v>0.89967144988000003</v>
      </c>
      <c r="BM35" s="409">
        <v>0.89670256374000001</v>
      </c>
      <c r="BN35" s="409">
        <v>0.89383402121</v>
      </c>
      <c r="BO35" s="409">
        <v>0.89112704666999998</v>
      </c>
      <c r="BP35" s="409">
        <v>0.88870358407000005</v>
      </c>
      <c r="BQ35" s="409">
        <v>0.88588298597000004</v>
      </c>
      <c r="BR35" s="409">
        <v>0.88318314257999997</v>
      </c>
      <c r="BS35" s="409">
        <v>0.87837402887000005</v>
      </c>
      <c r="BT35" s="409">
        <v>0.87362172992999998</v>
      </c>
      <c r="BU35" s="409">
        <v>0.86887345774000002</v>
      </c>
      <c r="BV35" s="409">
        <v>0.86425232697999999</v>
      </c>
    </row>
    <row r="36" spans="1:74" ht="11.1" customHeight="1" x14ac:dyDescent="0.2">
      <c r="A36" s="162" t="s">
        <v>277</v>
      </c>
      <c r="B36" s="173" t="s">
        <v>354</v>
      </c>
      <c r="C36" s="252">
        <v>0.65100000000000002</v>
      </c>
      <c r="D36" s="252">
        <v>0.65800000000000003</v>
      </c>
      <c r="E36" s="252">
        <v>0.67100000000000004</v>
      </c>
      <c r="F36" s="252">
        <v>0.66800000000000004</v>
      </c>
      <c r="G36" s="252">
        <v>0.67400000000000004</v>
      </c>
      <c r="H36" s="252">
        <v>0.66100000000000003</v>
      </c>
      <c r="I36" s="252">
        <v>0.64</v>
      </c>
      <c r="J36" s="252">
        <v>0.64300000000000002</v>
      </c>
      <c r="K36" s="252">
        <v>0.65800000000000003</v>
      </c>
      <c r="L36" s="252">
        <v>0.69199999999999995</v>
      </c>
      <c r="M36" s="252">
        <v>0.75600000000000001</v>
      </c>
      <c r="N36" s="252">
        <v>0.751</v>
      </c>
      <c r="O36" s="252">
        <v>0.75600000000000001</v>
      </c>
      <c r="P36" s="252">
        <v>0.76900000000000002</v>
      </c>
      <c r="Q36" s="252">
        <v>0.77300000000000002</v>
      </c>
      <c r="R36" s="252">
        <v>0.752</v>
      </c>
      <c r="S36" s="252">
        <v>0.77</v>
      </c>
      <c r="T36" s="252">
        <v>0.69599999999999995</v>
      </c>
      <c r="U36" s="252">
        <v>0.67500000000000004</v>
      </c>
      <c r="V36" s="252">
        <v>0.66700000000000004</v>
      </c>
      <c r="W36" s="252">
        <v>0.72799999999999998</v>
      </c>
      <c r="X36" s="252">
        <v>0.69499999999999995</v>
      </c>
      <c r="Y36" s="252">
        <v>0.748</v>
      </c>
      <c r="Z36" s="252">
        <v>0.73699999999999999</v>
      </c>
      <c r="AA36" s="252">
        <v>0.75600000000000001</v>
      </c>
      <c r="AB36" s="252">
        <v>0.75600000000000001</v>
      </c>
      <c r="AC36" s="252">
        <v>0.749</v>
      </c>
      <c r="AD36" s="252">
        <v>0.73499999999999999</v>
      </c>
      <c r="AE36" s="252">
        <v>0.72099999999999997</v>
      </c>
      <c r="AF36" s="252">
        <v>0.76500000000000001</v>
      </c>
      <c r="AG36" s="252">
        <v>0.76600000000000001</v>
      </c>
      <c r="AH36" s="252">
        <v>0.71</v>
      </c>
      <c r="AI36" s="252">
        <v>0.71099999999999997</v>
      </c>
      <c r="AJ36" s="252">
        <v>0.72699999999999998</v>
      </c>
      <c r="AK36" s="252">
        <v>0.747</v>
      </c>
      <c r="AL36" s="252">
        <v>0.749</v>
      </c>
      <c r="AM36" s="252">
        <v>0.748</v>
      </c>
      <c r="AN36" s="252">
        <v>0.74</v>
      </c>
      <c r="AO36" s="252">
        <v>0.73399999999999999</v>
      </c>
      <c r="AP36" s="252">
        <v>0.69599999999999995</v>
      </c>
      <c r="AQ36" s="252">
        <v>0.69499999999999995</v>
      </c>
      <c r="AR36" s="252">
        <v>0.755</v>
      </c>
      <c r="AS36" s="252">
        <v>0.73199999999999998</v>
      </c>
      <c r="AT36" s="252">
        <v>0.69299999999999995</v>
      </c>
      <c r="AU36" s="252">
        <v>0.71699999999999997</v>
      </c>
      <c r="AV36" s="252">
        <v>0.71699999999999997</v>
      </c>
      <c r="AW36" s="252">
        <v>0.73499999999999999</v>
      </c>
      <c r="AX36" s="252">
        <v>0.71499999999999997</v>
      </c>
      <c r="AY36" s="252">
        <v>0.76005314766999998</v>
      </c>
      <c r="AZ36" s="252">
        <v>0.72800286458999997</v>
      </c>
      <c r="BA36" s="252">
        <v>0.72531575430999995</v>
      </c>
      <c r="BB36" s="409">
        <v>0.72469463978000004</v>
      </c>
      <c r="BC36" s="409">
        <v>0.72478861107000003</v>
      </c>
      <c r="BD36" s="409">
        <v>0.72524183438000001</v>
      </c>
      <c r="BE36" s="409">
        <v>0.72518812888999995</v>
      </c>
      <c r="BF36" s="409">
        <v>0.72229876600999998</v>
      </c>
      <c r="BG36" s="409">
        <v>0.71925747555999997</v>
      </c>
      <c r="BH36" s="409">
        <v>0.71628186984999997</v>
      </c>
      <c r="BI36" s="409">
        <v>0.71332164790999997</v>
      </c>
      <c r="BJ36" s="409">
        <v>0.71049626626999995</v>
      </c>
      <c r="BK36" s="409">
        <v>0.72659652076000003</v>
      </c>
      <c r="BL36" s="409">
        <v>0.72391192596999998</v>
      </c>
      <c r="BM36" s="409">
        <v>0.72065879380999998</v>
      </c>
      <c r="BN36" s="409">
        <v>0.71701153261999995</v>
      </c>
      <c r="BO36" s="409">
        <v>0.71309329784999997</v>
      </c>
      <c r="BP36" s="409">
        <v>0.70954096379999998</v>
      </c>
      <c r="BQ36" s="409">
        <v>0.70546973099999999</v>
      </c>
      <c r="BR36" s="409">
        <v>0.70155295907000004</v>
      </c>
      <c r="BS36" s="409">
        <v>0.69749167667</v>
      </c>
      <c r="BT36" s="409">
        <v>0.69450187413999998</v>
      </c>
      <c r="BU36" s="409">
        <v>0.69151499332999999</v>
      </c>
      <c r="BV36" s="409">
        <v>0.68369115670000002</v>
      </c>
    </row>
    <row r="37" spans="1:74" ht="11.1" customHeight="1" x14ac:dyDescent="0.2">
      <c r="A37" s="162" t="s">
        <v>278</v>
      </c>
      <c r="B37" s="173" t="s">
        <v>355</v>
      </c>
      <c r="C37" s="252">
        <v>0.31716899999999998</v>
      </c>
      <c r="D37" s="252">
        <v>0.346169</v>
      </c>
      <c r="E37" s="252">
        <v>0.32416899999999998</v>
      </c>
      <c r="F37" s="252">
        <v>0.31516899999999998</v>
      </c>
      <c r="G37" s="252">
        <v>0.31016899999999997</v>
      </c>
      <c r="H37" s="252">
        <v>0.31816899999999998</v>
      </c>
      <c r="I37" s="252">
        <v>0.30116900000000002</v>
      </c>
      <c r="J37" s="252">
        <v>0.31816899999999998</v>
      </c>
      <c r="K37" s="252">
        <v>0.30616900000000002</v>
      </c>
      <c r="L37" s="252">
        <v>0.282169</v>
      </c>
      <c r="M37" s="252">
        <v>0.36416900000000002</v>
      </c>
      <c r="N37" s="252">
        <v>0.35216900000000001</v>
      </c>
      <c r="O37" s="252">
        <v>0.35716900000000001</v>
      </c>
      <c r="P37" s="252">
        <v>0.35016900000000001</v>
      </c>
      <c r="Q37" s="252">
        <v>0.34716900000000001</v>
      </c>
      <c r="R37" s="252">
        <v>0.33416899999999999</v>
      </c>
      <c r="S37" s="252">
        <v>0.31116899999999997</v>
      </c>
      <c r="T37" s="252">
        <v>0.36516900000000002</v>
      </c>
      <c r="U37" s="252">
        <v>0.35416900000000001</v>
      </c>
      <c r="V37" s="252">
        <v>0.31816899999999998</v>
      </c>
      <c r="W37" s="252">
        <v>0.35916900000000002</v>
      </c>
      <c r="X37" s="252">
        <v>0.344169</v>
      </c>
      <c r="Y37" s="252">
        <v>0.35616900000000001</v>
      </c>
      <c r="Z37" s="252">
        <v>0.340169</v>
      </c>
      <c r="AA37" s="252">
        <v>0.32816899999999999</v>
      </c>
      <c r="AB37" s="252">
        <v>0.32416899999999998</v>
      </c>
      <c r="AC37" s="252">
        <v>0.32316899999999998</v>
      </c>
      <c r="AD37" s="252">
        <v>0.32916899999999999</v>
      </c>
      <c r="AE37" s="252">
        <v>0.31616899999999998</v>
      </c>
      <c r="AF37" s="252">
        <v>0.31916899999999998</v>
      </c>
      <c r="AG37" s="252">
        <v>0.30216900000000002</v>
      </c>
      <c r="AH37" s="252">
        <v>0.29516900000000001</v>
      </c>
      <c r="AI37" s="252">
        <v>0.29916900000000002</v>
      </c>
      <c r="AJ37" s="252">
        <v>0.30916900000000003</v>
      </c>
      <c r="AK37" s="252">
        <v>0.30716900000000003</v>
      </c>
      <c r="AL37" s="252">
        <v>0.30416900000000002</v>
      </c>
      <c r="AM37" s="252">
        <v>0.29116900000000001</v>
      </c>
      <c r="AN37" s="252">
        <v>0.29016900000000001</v>
      </c>
      <c r="AO37" s="252">
        <v>0.29016900000000001</v>
      </c>
      <c r="AP37" s="252">
        <v>0.29016900000000001</v>
      </c>
      <c r="AQ37" s="252">
        <v>0.29016900000000001</v>
      </c>
      <c r="AR37" s="252">
        <v>0.29016900000000001</v>
      </c>
      <c r="AS37" s="252">
        <v>0.28616900000000001</v>
      </c>
      <c r="AT37" s="252">
        <v>0.27016899999999999</v>
      </c>
      <c r="AU37" s="252">
        <v>0.27016899999999999</v>
      </c>
      <c r="AV37" s="252">
        <v>0.276169</v>
      </c>
      <c r="AW37" s="252">
        <v>0.280169</v>
      </c>
      <c r="AX37" s="252">
        <v>0.276169</v>
      </c>
      <c r="AY37" s="252">
        <v>0.26530475491</v>
      </c>
      <c r="AZ37" s="252">
        <v>0.28643452003999997</v>
      </c>
      <c r="BA37" s="252">
        <v>0.26637529663999998</v>
      </c>
      <c r="BB37" s="409">
        <v>0.27658960475</v>
      </c>
      <c r="BC37" s="409">
        <v>0.27493804764000002</v>
      </c>
      <c r="BD37" s="409">
        <v>0.27338014553000001</v>
      </c>
      <c r="BE37" s="409">
        <v>0.27169201003999999</v>
      </c>
      <c r="BF37" s="409">
        <v>0.27004710799999998</v>
      </c>
      <c r="BG37" s="409">
        <v>0.26836367680000001</v>
      </c>
      <c r="BH37" s="409">
        <v>0.26669793646000001</v>
      </c>
      <c r="BI37" s="409">
        <v>0.26503686539999999</v>
      </c>
      <c r="BJ37" s="409">
        <v>0.26341131652999999</v>
      </c>
      <c r="BK37" s="409">
        <v>0.26905922761000001</v>
      </c>
      <c r="BL37" s="409">
        <v>0.26952512925</v>
      </c>
      <c r="BM37" s="409">
        <v>0.26802993825999999</v>
      </c>
      <c r="BN37" s="409">
        <v>0.26811636741</v>
      </c>
      <c r="BO37" s="409">
        <v>0.26741315096000001</v>
      </c>
      <c r="BP37" s="409">
        <v>0.2668839939</v>
      </c>
      <c r="BQ37" s="409">
        <v>0.26630677053000001</v>
      </c>
      <c r="BR37" s="409">
        <v>0.26586260940000001</v>
      </c>
      <c r="BS37" s="409">
        <v>0.26548193385000002</v>
      </c>
      <c r="BT37" s="409">
        <v>0.26722890215</v>
      </c>
      <c r="BU37" s="409">
        <v>0.26726149434000002</v>
      </c>
      <c r="BV37" s="409">
        <v>0.26747810312999998</v>
      </c>
    </row>
    <row r="38" spans="1:74" ht="11.1" customHeight="1" x14ac:dyDescent="0.2">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223"/>
      <c r="AZ38" s="223"/>
      <c r="BA38" s="223"/>
      <c r="BB38" s="410"/>
      <c r="BC38" s="410"/>
      <c r="BD38" s="410"/>
      <c r="BE38" s="410"/>
      <c r="BF38" s="410"/>
      <c r="BG38" s="410"/>
      <c r="BH38" s="410"/>
      <c r="BI38" s="410"/>
      <c r="BJ38" s="410"/>
      <c r="BK38" s="410"/>
      <c r="BL38" s="410"/>
      <c r="BM38" s="410"/>
      <c r="BN38" s="410"/>
      <c r="BO38" s="410"/>
      <c r="BP38" s="410"/>
      <c r="BQ38" s="410"/>
      <c r="BR38" s="410"/>
      <c r="BS38" s="410"/>
      <c r="BT38" s="410"/>
      <c r="BU38" s="410"/>
      <c r="BV38" s="410"/>
    </row>
    <row r="39" spans="1:74" ht="11.1" customHeight="1" x14ac:dyDescent="0.2">
      <c r="A39" s="162" t="s">
        <v>508</v>
      </c>
      <c r="B39" s="172" t="s">
        <v>517</v>
      </c>
      <c r="C39" s="252">
        <v>1.8410593900000001</v>
      </c>
      <c r="D39" s="252">
        <v>1.83309039</v>
      </c>
      <c r="E39" s="252">
        <v>1.8376843899999999</v>
      </c>
      <c r="F39" s="252">
        <v>1.8258143899999999</v>
      </c>
      <c r="G39" s="252">
        <v>1.8298393900000001</v>
      </c>
      <c r="H39" s="252">
        <v>1.82688139</v>
      </c>
      <c r="I39" s="252">
        <v>1.8336233900000001</v>
      </c>
      <c r="J39" s="252">
        <v>1.8223943899999999</v>
      </c>
      <c r="K39" s="252">
        <v>1.82932439</v>
      </c>
      <c r="L39" s="252">
        <v>1.8473943900000001</v>
      </c>
      <c r="M39" s="252">
        <v>1.86639439</v>
      </c>
      <c r="N39" s="252">
        <v>1.8533943900000001</v>
      </c>
      <c r="O39" s="252">
        <v>1.8043723899999999</v>
      </c>
      <c r="P39" s="252">
        <v>1.8133723900000001</v>
      </c>
      <c r="Q39" s="252">
        <v>1.8273723900000001</v>
      </c>
      <c r="R39" s="252">
        <v>1.82437239</v>
      </c>
      <c r="S39" s="252">
        <v>1.7983723899999999</v>
      </c>
      <c r="T39" s="252">
        <v>1.8253723900000001</v>
      </c>
      <c r="U39" s="252">
        <v>1.7863723899999999</v>
      </c>
      <c r="V39" s="252">
        <v>1.8193723900000001</v>
      </c>
      <c r="W39" s="252">
        <v>1.8143723899999999</v>
      </c>
      <c r="X39" s="252">
        <v>1.8123723899999999</v>
      </c>
      <c r="Y39" s="252">
        <v>1.80337239</v>
      </c>
      <c r="Z39" s="252">
        <v>1.80137239</v>
      </c>
      <c r="AA39" s="252">
        <v>1.83599439</v>
      </c>
      <c r="AB39" s="252">
        <v>1.81999439</v>
      </c>
      <c r="AC39" s="252">
        <v>1.75299439</v>
      </c>
      <c r="AD39" s="252">
        <v>1.7899943899999999</v>
      </c>
      <c r="AE39" s="252">
        <v>1.8129943900000001</v>
      </c>
      <c r="AF39" s="252">
        <v>1.80799439</v>
      </c>
      <c r="AG39" s="252">
        <v>1.8089943900000001</v>
      </c>
      <c r="AH39" s="252">
        <v>1.81199439</v>
      </c>
      <c r="AI39" s="252">
        <v>1.8369943900000001</v>
      </c>
      <c r="AJ39" s="252">
        <v>1.8289943900000001</v>
      </c>
      <c r="AK39" s="252">
        <v>1.8169943900000001</v>
      </c>
      <c r="AL39" s="252">
        <v>1.80799439</v>
      </c>
      <c r="AM39" s="252">
        <v>1.86999439</v>
      </c>
      <c r="AN39" s="252">
        <v>1.8629943899999999</v>
      </c>
      <c r="AO39" s="252">
        <v>1.8509943900000001</v>
      </c>
      <c r="AP39" s="252">
        <v>1.85799439</v>
      </c>
      <c r="AQ39" s="252">
        <v>1.8549943900000001</v>
      </c>
      <c r="AR39" s="252">
        <v>1.85799439</v>
      </c>
      <c r="AS39" s="252">
        <v>1.8989943899999999</v>
      </c>
      <c r="AT39" s="252">
        <v>1.9069943899999999</v>
      </c>
      <c r="AU39" s="252">
        <v>1.9169943899999999</v>
      </c>
      <c r="AV39" s="252">
        <v>1.91199439</v>
      </c>
      <c r="AW39" s="252">
        <v>1.90199439</v>
      </c>
      <c r="AX39" s="252">
        <v>1.90199439</v>
      </c>
      <c r="AY39" s="252">
        <v>1.8535018358999999</v>
      </c>
      <c r="AZ39" s="252">
        <v>1.8091592326999999</v>
      </c>
      <c r="BA39" s="252">
        <v>1.8232109862999999</v>
      </c>
      <c r="BB39" s="409">
        <v>1.8319292456</v>
      </c>
      <c r="BC39" s="409">
        <v>1.8537843028000001</v>
      </c>
      <c r="BD39" s="409">
        <v>1.8540936344000001</v>
      </c>
      <c r="BE39" s="409">
        <v>1.8542831793000001</v>
      </c>
      <c r="BF39" s="409">
        <v>1.8544783927999999</v>
      </c>
      <c r="BG39" s="409">
        <v>1.8544482653000001</v>
      </c>
      <c r="BH39" s="409">
        <v>1.8544752922000001</v>
      </c>
      <c r="BI39" s="409">
        <v>1.8542227124999999</v>
      </c>
      <c r="BJ39" s="409">
        <v>1.8546616529</v>
      </c>
      <c r="BK39" s="409">
        <v>1.8282737487</v>
      </c>
      <c r="BL39" s="409">
        <v>1.8286783541</v>
      </c>
      <c r="BM39" s="409">
        <v>1.828511298</v>
      </c>
      <c r="BN39" s="409">
        <v>1.8288177439</v>
      </c>
      <c r="BO39" s="409">
        <v>1.8287826986</v>
      </c>
      <c r="BP39" s="409">
        <v>1.8290752511999999</v>
      </c>
      <c r="BQ39" s="409">
        <v>1.8292249908</v>
      </c>
      <c r="BR39" s="409">
        <v>1.8293755561</v>
      </c>
      <c r="BS39" s="409">
        <v>1.8293055838000001</v>
      </c>
      <c r="BT39" s="409">
        <v>1.8292966450000001</v>
      </c>
      <c r="BU39" s="409">
        <v>1.8290017606</v>
      </c>
      <c r="BV39" s="409">
        <v>1.8294147618000001</v>
      </c>
    </row>
    <row r="40" spans="1:74" ht="11.1" customHeight="1" x14ac:dyDescent="0.2">
      <c r="A40" s="162" t="s">
        <v>279</v>
      </c>
      <c r="B40" s="173" t="s">
        <v>507</v>
      </c>
      <c r="C40" s="252">
        <v>0.70508499999999996</v>
      </c>
      <c r="D40" s="252">
        <v>0.69808499999999996</v>
      </c>
      <c r="E40" s="252">
        <v>0.69808499999999996</v>
      </c>
      <c r="F40" s="252">
        <v>0.68908499999999995</v>
      </c>
      <c r="G40" s="252">
        <v>0.69908499999999996</v>
      </c>
      <c r="H40" s="252">
        <v>0.69408499999999995</v>
      </c>
      <c r="I40" s="252">
        <v>0.70208499999999996</v>
      </c>
      <c r="J40" s="252">
        <v>0.69208499999999995</v>
      </c>
      <c r="K40" s="252">
        <v>0.70308499999999996</v>
      </c>
      <c r="L40" s="252">
        <v>0.71008499999999997</v>
      </c>
      <c r="M40" s="252">
        <v>0.73108499999999998</v>
      </c>
      <c r="N40" s="252">
        <v>0.71708499999999997</v>
      </c>
      <c r="O40" s="252">
        <v>0.70208499999999996</v>
      </c>
      <c r="P40" s="252">
        <v>0.71108499999999997</v>
      </c>
      <c r="Q40" s="252">
        <v>0.72508499999999998</v>
      </c>
      <c r="R40" s="252">
        <v>0.71808499999999997</v>
      </c>
      <c r="S40" s="252">
        <v>0.70708499999999996</v>
      </c>
      <c r="T40" s="252">
        <v>0.71908499999999997</v>
      </c>
      <c r="U40" s="252">
        <v>0.72308499999999998</v>
      </c>
      <c r="V40" s="252">
        <v>0.72108499999999998</v>
      </c>
      <c r="W40" s="252">
        <v>0.71308499999999997</v>
      </c>
      <c r="X40" s="252">
        <v>0.71308499999999997</v>
      </c>
      <c r="Y40" s="252">
        <v>0.70408499999999996</v>
      </c>
      <c r="Z40" s="252">
        <v>0.70208499999999996</v>
      </c>
      <c r="AA40" s="252">
        <v>0.69608499999999995</v>
      </c>
      <c r="AB40" s="252">
        <v>0.68608499999999994</v>
      </c>
      <c r="AC40" s="252">
        <v>0.68608499999999994</v>
      </c>
      <c r="AD40" s="252">
        <v>0.69008499999999995</v>
      </c>
      <c r="AE40" s="252">
        <v>0.68908499999999995</v>
      </c>
      <c r="AF40" s="252">
        <v>0.68408500000000005</v>
      </c>
      <c r="AG40" s="252">
        <v>0.68308500000000005</v>
      </c>
      <c r="AH40" s="252">
        <v>0.67708500000000005</v>
      </c>
      <c r="AI40" s="252">
        <v>0.67108500000000004</v>
      </c>
      <c r="AJ40" s="252">
        <v>0.67008500000000004</v>
      </c>
      <c r="AK40" s="252">
        <v>0.65908500000000003</v>
      </c>
      <c r="AL40" s="252">
        <v>0.65008500000000002</v>
      </c>
      <c r="AM40" s="252">
        <v>0.65308500000000003</v>
      </c>
      <c r="AN40" s="252">
        <v>0.64608500000000002</v>
      </c>
      <c r="AO40" s="252">
        <v>0.63508500000000001</v>
      </c>
      <c r="AP40" s="252">
        <v>0.64508500000000002</v>
      </c>
      <c r="AQ40" s="252">
        <v>0.65208500000000003</v>
      </c>
      <c r="AR40" s="252">
        <v>0.65408500000000003</v>
      </c>
      <c r="AS40" s="252">
        <v>0.65108500000000002</v>
      </c>
      <c r="AT40" s="252">
        <v>0.65908500000000003</v>
      </c>
      <c r="AU40" s="252">
        <v>0.66808500000000004</v>
      </c>
      <c r="AV40" s="252">
        <v>0.66208500000000003</v>
      </c>
      <c r="AW40" s="252">
        <v>0.65208500000000003</v>
      </c>
      <c r="AX40" s="252">
        <v>0.65208500000000003</v>
      </c>
      <c r="AY40" s="252">
        <v>0.62824112542999999</v>
      </c>
      <c r="AZ40" s="252">
        <v>0.62812057292000001</v>
      </c>
      <c r="BA40" s="252">
        <v>0.62817968109</v>
      </c>
      <c r="BB40" s="409">
        <v>0.62821637355000004</v>
      </c>
      <c r="BC40" s="409">
        <v>0.62820472098000002</v>
      </c>
      <c r="BD40" s="409">
        <v>0.62810397617000002</v>
      </c>
      <c r="BE40" s="409">
        <v>0.62812702641999996</v>
      </c>
      <c r="BF40" s="409">
        <v>0.62810892945999997</v>
      </c>
      <c r="BG40" s="409">
        <v>0.62812743068999999</v>
      </c>
      <c r="BH40" s="409">
        <v>0.62812907327</v>
      </c>
      <c r="BI40" s="409">
        <v>0.62812623942000001</v>
      </c>
      <c r="BJ40" s="409">
        <v>0.62808959286999999</v>
      </c>
      <c r="BK40" s="409">
        <v>0.58343076322999998</v>
      </c>
      <c r="BL40" s="409">
        <v>0.58327621757000003</v>
      </c>
      <c r="BM40" s="409">
        <v>0.58334614902000004</v>
      </c>
      <c r="BN40" s="409">
        <v>0.58338402191000005</v>
      </c>
      <c r="BO40" s="409">
        <v>0.5833702758</v>
      </c>
      <c r="BP40" s="409">
        <v>0.58326595109000001</v>
      </c>
      <c r="BQ40" s="409">
        <v>0.58328850631999996</v>
      </c>
      <c r="BR40" s="409">
        <v>0.58327248190000003</v>
      </c>
      <c r="BS40" s="409">
        <v>0.58329136800000003</v>
      </c>
      <c r="BT40" s="409">
        <v>0.58329210248999996</v>
      </c>
      <c r="BU40" s="409">
        <v>0.58329155047000003</v>
      </c>
      <c r="BV40" s="409">
        <v>0.58325037833000004</v>
      </c>
    </row>
    <row r="41" spans="1:74" ht="11.1" customHeight="1" x14ac:dyDescent="0.2">
      <c r="A41" s="162" t="s">
        <v>1265</v>
      </c>
      <c r="B41" s="173" t="s">
        <v>1264</v>
      </c>
      <c r="C41" s="252">
        <v>0.15004013841</v>
      </c>
      <c r="D41" s="252">
        <v>0.1513462069</v>
      </c>
      <c r="E41" s="252">
        <v>0.15029052632000001</v>
      </c>
      <c r="F41" s="252">
        <v>0.14944680851</v>
      </c>
      <c r="G41" s="252">
        <v>0.14900571429000001</v>
      </c>
      <c r="H41" s="252">
        <v>0.14774782609000001</v>
      </c>
      <c r="I41" s="252">
        <v>0.14689230769</v>
      </c>
      <c r="J41" s="252">
        <v>0.14645092251</v>
      </c>
      <c r="K41" s="252">
        <v>0.14615447761</v>
      </c>
      <c r="L41" s="252">
        <v>0.14585132075000001</v>
      </c>
      <c r="M41" s="252">
        <v>0.14554122137</v>
      </c>
      <c r="N41" s="252">
        <v>0.14466538462</v>
      </c>
      <c r="O41" s="252">
        <v>0.15430240148999999</v>
      </c>
      <c r="P41" s="252">
        <v>0.15405484961999999</v>
      </c>
      <c r="Q41" s="252">
        <v>0.15480688973000001</v>
      </c>
      <c r="R41" s="252">
        <v>0.15455944615</v>
      </c>
      <c r="S41" s="252">
        <v>0.14555136187000001</v>
      </c>
      <c r="T41" s="252">
        <v>0.15465590513999999</v>
      </c>
      <c r="U41" s="252">
        <v>0.15483492430000001</v>
      </c>
      <c r="V41" s="252">
        <v>0.15165245967999999</v>
      </c>
      <c r="W41" s="252">
        <v>0.15183102439000001</v>
      </c>
      <c r="X41" s="252">
        <v>0.15157068312999999</v>
      </c>
      <c r="Y41" s="252">
        <v>0.15193690376999999</v>
      </c>
      <c r="Z41" s="252">
        <v>0.15212464979000001</v>
      </c>
      <c r="AA41" s="252">
        <v>0.151</v>
      </c>
      <c r="AB41" s="252">
        <v>0.152</v>
      </c>
      <c r="AC41" s="252">
        <v>0.154</v>
      </c>
      <c r="AD41" s="252">
        <v>0.155</v>
      </c>
      <c r="AE41" s="252">
        <v>0.156</v>
      </c>
      <c r="AF41" s="252">
        <v>0.157</v>
      </c>
      <c r="AG41" s="252">
        <v>0.152</v>
      </c>
      <c r="AH41" s="252">
        <v>0.14699999999999999</v>
      </c>
      <c r="AI41" s="252">
        <v>0.14099999999999999</v>
      </c>
      <c r="AJ41" s="252">
        <v>0.14899999999999999</v>
      </c>
      <c r="AK41" s="252">
        <v>0.17299999999999999</v>
      </c>
      <c r="AL41" s="252">
        <v>0.14299999999999999</v>
      </c>
      <c r="AM41" s="252">
        <v>0.13900000000000001</v>
      </c>
      <c r="AN41" s="252">
        <v>0.16200000000000001</v>
      </c>
      <c r="AO41" s="252">
        <v>0.152</v>
      </c>
      <c r="AP41" s="252">
        <v>0.152</v>
      </c>
      <c r="AQ41" s="252">
        <v>0.14799999999999999</v>
      </c>
      <c r="AR41" s="252">
        <v>0.14799999999999999</v>
      </c>
      <c r="AS41" s="252">
        <v>0.14799999999999999</v>
      </c>
      <c r="AT41" s="252">
        <v>0.14899999999999999</v>
      </c>
      <c r="AU41" s="252">
        <v>0.15</v>
      </c>
      <c r="AV41" s="252">
        <v>0.151</v>
      </c>
      <c r="AW41" s="252">
        <v>0.152</v>
      </c>
      <c r="AX41" s="252">
        <v>0.153</v>
      </c>
      <c r="AY41" s="252">
        <v>0.1204658</v>
      </c>
      <c r="AZ41" s="252">
        <v>0.1204658</v>
      </c>
      <c r="BA41" s="252">
        <v>0.1204658</v>
      </c>
      <c r="BB41" s="409">
        <v>0.1204658</v>
      </c>
      <c r="BC41" s="409">
        <v>0.1204658</v>
      </c>
      <c r="BD41" s="409">
        <v>0.1204658</v>
      </c>
      <c r="BE41" s="409">
        <v>0.1204658</v>
      </c>
      <c r="BF41" s="409">
        <v>0.1204658</v>
      </c>
      <c r="BG41" s="409">
        <v>0.1204658</v>
      </c>
      <c r="BH41" s="409">
        <v>0.1204658</v>
      </c>
      <c r="BI41" s="409">
        <v>0.1204658</v>
      </c>
      <c r="BJ41" s="409">
        <v>0.1204658</v>
      </c>
      <c r="BK41" s="409">
        <v>0.12247404011</v>
      </c>
      <c r="BL41" s="409">
        <v>0.12247404011</v>
      </c>
      <c r="BM41" s="409">
        <v>0.12247404011</v>
      </c>
      <c r="BN41" s="409">
        <v>0.12247404011</v>
      </c>
      <c r="BO41" s="409">
        <v>0.12247404011</v>
      </c>
      <c r="BP41" s="409">
        <v>0.12247404011</v>
      </c>
      <c r="BQ41" s="409">
        <v>0.12247404011</v>
      </c>
      <c r="BR41" s="409">
        <v>0.12247404011</v>
      </c>
      <c r="BS41" s="409">
        <v>0.12247404011</v>
      </c>
      <c r="BT41" s="409">
        <v>0.12247404011</v>
      </c>
      <c r="BU41" s="409">
        <v>0.12247404011</v>
      </c>
      <c r="BV41" s="409">
        <v>0.12247404011</v>
      </c>
    </row>
    <row r="42" spans="1:74" ht="11.1" customHeight="1" x14ac:dyDescent="0.2">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3"/>
      <c r="AM42" s="223"/>
      <c r="AN42" s="223"/>
      <c r="AO42" s="223"/>
      <c r="AP42" s="223"/>
      <c r="AQ42" s="223"/>
      <c r="AR42" s="223"/>
      <c r="AS42" s="223"/>
      <c r="AT42" s="223"/>
      <c r="AU42" s="223"/>
      <c r="AV42" s="223"/>
      <c r="AW42" s="223"/>
      <c r="AX42" s="223"/>
      <c r="AY42" s="223"/>
      <c r="AZ42" s="223"/>
      <c r="BA42" s="223"/>
      <c r="BB42" s="410"/>
      <c r="BC42" s="410"/>
      <c r="BD42" s="410"/>
      <c r="BE42" s="410"/>
      <c r="BF42" s="410"/>
      <c r="BG42" s="410"/>
      <c r="BH42" s="410"/>
      <c r="BI42" s="410"/>
      <c r="BJ42" s="410"/>
      <c r="BK42" s="410"/>
      <c r="BL42" s="410"/>
      <c r="BM42" s="410"/>
      <c r="BN42" s="410"/>
      <c r="BO42" s="410"/>
      <c r="BP42" s="410"/>
      <c r="BQ42" s="410"/>
      <c r="BR42" s="410"/>
      <c r="BS42" s="410"/>
      <c r="BT42" s="410"/>
      <c r="BU42" s="410"/>
      <c r="BV42" s="410"/>
    </row>
    <row r="43" spans="1:74" ht="11.1" customHeight="1" x14ac:dyDescent="0.2">
      <c r="A43" s="162" t="s">
        <v>510</v>
      </c>
      <c r="B43" s="172" t="s">
        <v>85</v>
      </c>
      <c r="C43" s="252">
        <v>55.304629706</v>
      </c>
      <c r="D43" s="252">
        <v>55.704523191</v>
      </c>
      <c r="E43" s="252">
        <v>55.665934737999997</v>
      </c>
      <c r="F43" s="252">
        <v>56.23594602</v>
      </c>
      <c r="G43" s="252">
        <v>56.241322150999999</v>
      </c>
      <c r="H43" s="252">
        <v>57.096994305000003</v>
      </c>
      <c r="I43" s="252">
        <v>56.996622176999999</v>
      </c>
      <c r="J43" s="252">
        <v>57.104486467999998</v>
      </c>
      <c r="K43" s="252">
        <v>57.350787175000001</v>
      </c>
      <c r="L43" s="252">
        <v>58.216038062999999</v>
      </c>
      <c r="M43" s="252">
        <v>58.269863450000003</v>
      </c>
      <c r="N43" s="252">
        <v>58.672235102000002</v>
      </c>
      <c r="O43" s="252">
        <v>58.007898423</v>
      </c>
      <c r="P43" s="252">
        <v>58.077946189000002</v>
      </c>
      <c r="Q43" s="252">
        <v>58.280886684000002</v>
      </c>
      <c r="R43" s="252">
        <v>58.127799381000003</v>
      </c>
      <c r="S43" s="252">
        <v>58.049587103999997</v>
      </c>
      <c r="T43" s="252">
        <v>58.346331681999999</v>
      </c>
      <c r="U43" s="252">
        <v>58.747860361000001</v>
      </c>
      <c r="V43" s="252">
        <v>58.975100916999999</v>
      </c>
      <c r="W43" s="252">
        <v>58.331836852999999</v>
      </c>
      <c r="X43" s="252">
        <v>58.782572189</v>
      </c>
      <c r="Y43" s="252">
        <v>59.003849602000003</v>
      </c>
      <c r="Z43" s="252">
        <v>58.973409967000002</v>
      </c>
      <c r="AA43" s="252">
        <v>58.517138891999998</v>
      </c>
      <c r="AB43" s="252">
        <v>58.154341860999999</v>
      </c>
      <c r="AC43" s="252">
        <v>58.053845631000002</v>
      </c>
      <c r="AD43" s="252">
        <v>57.643038085000001</v>
      </c>
      <c r="AE43" s="252">
        <v>57.28441351</v>
      </c>
      <c r="AF43" s="252">
        <v>57.355711464999999</v>
      </c>
      <c r="AG43" s="252">
        <v>58.219794665999999</v>
      </c>
      <c r="AH43" s="252">
        <v>57.332509084999998</v>
      </c>
      <c r="AI43" s="252">
        <v>57.493181645999996</v>
      </c>
      <c r="AJ43" s="252">
        <v>58.326599111999997</v>
      </c>
      <c r="AK43" s="252">
        <v>59.024195099000003</v>
      </c>
      <c r="AL43" s="252">
        <v>58.184461128000002</v>
      </c>
      <c r="AM43" s="252">
        <v>57.990034627</v>
      </c>
      <c r="AN43" s="252">
        <v>58.541984608999996</v>
      </c>
      <c r="AO43" s="252">
        <v>58.277372466000003</v>
      </c>
      <c r="AP43" s="252">
        <v>57.843889799000003</v>
      </c>
      <c r="AQ43" s="252">
        <v>58.222649466</v>
      </c>
      <c r="AR43" s="252">
        <v>58.931832133</v>
      </c>
      <c r="AS43" s="252">
        <v>59.037294176000003</v>
      </c>
      <c r="AT43" s="252">
        <v>58.527853724000003</v>
      </c>
      <c r="AU43" s="252">
        <v>58.495540798999997</v>
      </c>
      <c r="AV43" s="252">
        <v>59.288528917999997</v>
      </c>
      <c r="AW43" s="252">
        <v>60.052735466000001</v>
      </c>
      <c r="AX43" s="252">
        <v>58.810456402</v>
      </c>
      <c r="AY43" s="252">
        <v>59.235685922999998</v>
      </c>
      <c r="AZ43" s="252">
        <v>59.395874126999999</v>
      </c>
      <c r="BA43" s="252">
        <v>59.837868086999997</v>
      </c>
      <c r="BB43" s="409">
        <v>60.565043903999999</v>
      </c>
      <c r="BC43" s="409">
        <v>61.261916411999998</v>
      </c>
      <c r="BD43" s="409">
        <v>61.679325282000001</v>
      </c>
      <c r="BE43" s="409">
        <v>61.785005796</v>
      </c>
      <c r="BF43" s="409">
        <v>61.582061113999998</v>
      </c>
      <c r="BG43" s="409">
        <v>62.090094426</v>
      </c>
      <c r="BH43" s="409">
        <v>62.420402774000003</v>
      </c>
      <c r="BI43" s="409">
        <v>62.525089970000003</v>
      </c>
      <c r="BJ43" s="409">
        <v>62.217058745000003</v>
      </c>
      <c r="BK43" s="409">
        <v>61.968539497999998</v>
      </c>
      <c r="BL43" s="409">
        <v>62.159311010000003</v>
      </c>
      <c r="BM43" s="409">
        <v>62.216150229999997</v>
      </c>
      <c r="BN43" s="409">
        <v>62.545837226000003</v>
      </c>
      <c r="BO43" s="409">
        <v>62.756094843</v>
      </c>
      <c r="BP43" s="409">
        <v>62.979139257</v>
      </c>
      <c r="BQ43" s="409">
        <v>63.180617503999997</v>
      </c>
      <c r="BR43" s="409">
        <v>62.776665053999999</v>
      </c>
      <c r="BS43" s="409">
        <v>62.803697047</v>
      </c>
      <c r="BT43" s="409">
        <v>63.139366670999998</v>
      </c>
      <c r="BU43" s="409">
        <v>63.126638321000001</v>
      </c>
      <c r="BV43" s="409">
        <v>62.746702141999997</v>
      </c>
    </row>
    <row r="44" spans="1:74" ht="11.1" customHeight="1" x14ac:dyDescent="0.2">
      <c r="B44" s="17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409"/>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509</v>
      </c>
      <c r="B45" s="172" t="s">
        <v>518</v>
      </c>
      <c r="C45" s="252">
        <v>6.4171969999999998</v>
      </c>
      <c r="D45" s="252">
        <v>6.4181970000000002</v>
      </c>
      <c r="E45" s="252">
        <v>6.4171969999999998</v>
      </c>
      <c r="F45" s="252">
        <v>6.391197</v>
      </c>
      <c r="G45" s="252">
        <v>6.3851969999999998</v>
      </c>
      <c r="H45" s="252">
        <v>6.3531969999999998</v>
      </c>
      <c r="I45" s="252">
        <v>6.3651970000000002</v>
      </c>
      <c r="J45" s="252">
        <v>6.3841970000000003</v>
      </c>
      <c r="K45" s="252">
        <v>6.4781969999999998</v>
      </c>
      <c r="L45" s="252">
        <v>6.5151969999999997</v>
      </c>
      <c r="M45" s="252">
        <v>6.4941969999999998</v>
      </c>
      <c r="N45" s="252">
        <v>6.4771970000000003</v>
      </c>
      <c r="O45" s="252">
        <v>6.6221969999999999</v>
      </c>
      <c r="P45" s="252">
        <v>6.5991970000000002</v>
      </c>
      <c r="Q45" s="252">
        <v>6.5421969999999998</v>
      </c>
      <c r="R45" s="252">
        <v>6.5711969999999997</v>
      </c>
      <c r="S45" s="252">
        <v>6.5651970000000004</v>
      </c>
      <c r="T45" s="252">
        <v>6.5621970000000003</v>
      </c>
      <c r="U45" s="252">
        <v>6.4901970000000002</v>
      </c>
      <c r="V45" s="252">
        <v>6.4991969999999997</v>
      </c>
      <c r="W45" s="252">
        <v>6.6141969999999999</v>
      </c>
      <c r="X45" s="252">
        <v>6.5621970000000003</v>
      </c>
      <c r="Y45" s="252">
        <v>6.5621970000000003</v>
      </c>
      <c r="Z45" s="252">
        <v>6.5921969999999996</v>
      </c>
      <c r="AA45" s="252">
        <v>6.5341969999999998</v>
      </c>
      <c r="AB45" s="252">
        <v>6.4881970000000004</v>
      </c>
      <c r="AC45" s="252">
        <v>6.5451969999999999</v>
      </c>
      <c r="AD45" s="252">
        <v>6.569197</v>
      </c>
      <c r="AE45" s="252">
        <v>6.4981970000000002</v>
      </c>
      <c r="AF45" s="252">
        <v>6.532197</v>
      </c>
      <c r="AG45" s="252">
        <v>6.569197</v>
      </c>
      <c r="AH45" s="252">
        <v>6.6121970000000001</v>
      </c>
      <c r="AI45" s="252">
        <v>6.5951969999999998</v>
      </c>
      <c r="AJ45" s="252">
        <v>6.593197</v>
      </c>
      <c r="AK45" s="252">
        <v>6.625197</v>
      </c>
      <c r="AL45" s="252">
        <v>6.476197</v>
      </c>
      <c r="AM45" s="252">
        <v>6.6541969999999999</v>
      </c>
      <c r="AN45" s="252">
        <v>6.6371969999999996</v>
      </c>
      <c r="AO45" s="252">
        <v>6.9981970000000002</v>
      </c>
      <c r="AP45" s="252">
        <v>7.0091970000000003</v>
      </c>
      <c r="AQ45" s="252">
        <v>7.0101969999999998</v>
      </c>
      <c r="AR45" s="252">
        <v>6.9811969999999999</v>
      </c>
      <c r="AS45" s="252">
        <v>6.8001969999999998</v>
      </c>
      <c r="AT45" s="252">
        <v>6.8051969999999997</v>
      </c>
      <c r="AU45" s="252">
        <v>6.7631969999999999</v>
      </c>
      <c r="AV45" s="252">
        <v>6.7631969999999999</v>
      </c>
      <c r="AW45" s="252">
        <v>6.8061970000000001</v>
      </c>
      <c r="AX45" s="252">
        <v>6.8501969999999996</v>
      </c>
      <c r="AY45" s="252">
        <v>6.8854667870000004</v>
      </c>
      <c r="AZ45" s="252">
        <v>6.8863085057999998</v>
      </c>
      <c r="BA45" s="252">
        <v>6.9157795685999996</v>
      </c>
      <c r="BB45" s="409">
        <v>6.9286308511000003</v>
      </c>
      <c r="BC45" s="409">
        <v>6.9416330527000003</v>
      </c>
      <c r="BD45" s="409">
        <v>6.9553091455000002</v>
      </c>
      <c r="BE45" s="409">
        <v>6.9685015466999998</v>
      </c>
      <c r="BF45" s="409">
        <v>6.9816932482</v>
      </c>
      <c r="BG45" s="409">
        <v>6.9946879675</v>
      </c>
      <c r="BH45" s="409">
        <v>7.0074432975000001</v>
      </c>
      <c r="BI45" s="409">
        <v>7.0208998039999999</v>
      </c>
      <c r="BJ45" s="409">
        <v>7.0345077750999998</v>
      </c>
      <c r="BK45" s="409">
        <v>7.0275704913999997</v>
      </c>
      <c r="BL45" s="409">
        <v>7.0531999635</v>
      </c>
      <c r="BM45" s="409">
        <v>7.0778633977999998</v>
      </c>
      <c r="BN45" s="409">
        <v>7.0976966327</v>
      </c>
      <c r="BO45" s="409">
        <v>7.1176926290999996</v>
      </c>
      <c r="BP45" s="409">
        <v>7.1383671529999999</v>
      </c>
      <c r="BQ45" s="409">
        <v>7.1585440265000004</v>
      </c>
      <c r="BR45" s="409">
        <v>7.1787084472</v>
      </c>
      <c r="BS45" s="409">
        <v>7.2286816163000003</v>
      </c>
      <c r="BT45" s="409">
        <v>7.2484195918000003</v>
      </c>
      <c r="BU45" s="409">
        <v>7.2688446836000002</v>
      </c>
      <c r="BV45" s="409">
        <v>7.2894481272</v>
      </c>
    </row>
    <row r="46" spans="1:74" ht="11.1" customHeight="1" x14ac:dyDescent="0.2">
      <c r="A46" s="162" t="s">
        <v>511</v>
      </c>
      <c r="B46" s="172" t="s">
        <v>519</v>
      </c>
      <c r="C46" s="252">
        <v>61.721826706000002</v>
      </c>
      <c r="D46" s="252">
        <v>62.122720190999999</v>
      </c>
      <c r="E46" s="252">
        <v>62.083131737999999</v>
      </c>
      <c r="F46" s="252">
        <v>62.627143019999998</v>
      </c>
      <c r="G46" s="252">
        <v>62.626519150999997</v>
      </c>
      <c r="H46" s="252">
        <v>63.450191304999997</v>
      </c>
      <c r="I46" s="252">
        <v>63.361819177000001</v>
      </c>
      <c r="J46" s="252">
        <v>63.488683467999998</v>
      </c>
      <c r="K46" s="252">
        <v>63.828984175000002</v>
      </c>
      <c r="L46" s="252">
        <v>64.731235063</v>
      </c>
      <c r="M46" s="252">
        <v>64.764060450000002</v>
      </c>
      <c r="N46" s="252">
        <v>65.149432102000006</v>
      </c>
      <c r="O46" s="252">
        <v>64.630095423</v>
      </c>
      <c r="P46" s="252">
        <v>64.677143189000006</v>
      </c>
      <c r="Q46" s="252">
        <v>64.823083683999997</v>
      </c>
      <c r="R46" s="252">
        <v>64.698996381000001</v>
      </c>
      <c r="S46" s="252">
        <v>64.614784103999995</v>
      </c>
      <c r="T46" s="252">
        <v>64.908528681999996</v>
      </c>
      <c r="U46" s="252">
        <v>65.238057361000003</v>
      </c>
      <c r="V46" s="252">
        <v>65.474297917000001</v>
      </c>
      <c r="W46" s="252">
        <v>64.946033853000003</v>
      </c>
      <c r="X46" s="252">
        <v>65.344769189000004</v>
      </c>
      <c r="Y46" s="252">
        <v>65.566046602</v>
      </c>
      <c r="Z46" s="252">
        <v>65.565606966999994</v>
      </c>
      <c r="AA46" s="252">
        <v>65.051335891999997</v>
      </c>
      <c r="AB46" s="252">
        <v>64.642538861000006</v>
      </c>
      <c r="AC46" s="252">
        <v>64.599042631000003</v>
      </c>
      <c r="AD46" s="252">
        <v>64.212235085000003</v>
      </c>
      <c r="AE46" s="252">
        <v>63.782610509999998</v>
      </c>
      <c r="AF46" s="252">
        <v>63.887908465000002</v>
      </c>
      <c r="AG46" s="252">
        <v>64.788991666000001</v>
      </c>
      <c r="AH46" s="252">
        <v>63.944706085</v>
      </c>
      <c r="AI46" s="252">
        <v>64.088378645999995</v>
      </c>
      <c r="AJ46" s="252">
        <v>64.919796112</v>
      </c>
      <c r="AK46" s="252">
        <v>65.649392098999996</v>
      </c>
      <c r="AL46" s="252">
        <v>64.660658127999994</v>
      </c>
      <c r="AM46" s="252">
        <v>64.644231626999996</v>
      </c>
      <c r="AN46" s="252">
        <v>65.179181608999997</v>
      </c>
      <c r="AO46" s="252">
        <v>65.275569465999993</v>
      </c>
      <c r="AP46" s="252">
        <v>64.853086798999996</v>
      </c>
      <c r="AQ46" s="252">
        <v>65.232846465999998</v>
      </c>
      <c r="AR46" s="252">
        <v>65.913029132999995</v>
      </c>
      <c r="AS46" s="252">
        <v>65.837491176</v>
      </c>
      <c r="AT46" s="252">
        <v>65.333050724000003</v>
      </c>
      <c r="AU46" s="252">
        <v>65.258737799000002</v>
      </c>
      <c r="AV46" s="252">
        <v>66.051725918000002</v>
      </c>
      <c r="AW46" s="252">
        <v>66.858932465999999</v>
      </c>
      <c r="AX46" s="252">
        <v>65.660653401999994</v>
      </c>
      <c r="AY46" s="252">
        <v>66.121152710000004</v>
      </c>
      <c r="AZ46" s="252">
        <v>66.282182633000005</v>
      </c>
      <c r="BA46" s="252">
        <v>66.753647655999998</v>
      </c>
      <c r="BB46" s="409">
        <v>67.493674755000001</v>
      </c>
      <c r="BC46" s="409">
        <v>68.203549464999995</v>
      </c>
      <c r="BD46" s="409">
        <v>68.634634427999998</v>
      </c>
      <c r="BE46" s="409">
        <v>68.753507342999995</v>
      </c>
      <c r="BF46" s="409">
        <v>68.563754361999997</v>
      </c>
      <c r="BG46" s="409">
        <v>69.084782394000001</v>
      </c>
      <c r="BH46" s="409">
        <v>69.427846071999994</v>
      </c>
      <c r="BI46" s="409">
        <v>69.545989774000006</v>
      </c>
      <c r="BJ46" s="409">
        <v>69.251566519999997</v>
      </c>
      <c r="BK46" s="409">
        <v>68.996109989000004</v>
      </c>
      <c r="BL46" s="409">
        <v>69.212510973999997</v>
      </c>
      <c r="BM46" s="409">
        <v>69.294013628000002</v>
      </c>
      <c r="BN46" s="409">
        <v>69.643533859000001</v>
      </c>
      <c r="BO46" s="409">
        <v>69.873787472000004</v>
      </c>
      <c r="BP46" s="409">
        <v>70.117506410000004</v>
      </c>
      <c r="BQ46" s="409">
        <v>70.339161531000002</v>
      </c>
      <c r="BR46" s="409">
        <v>69.955373500999997</v>
      </c>
      <c r="BS46" s="409">
        <v>70.032378664000007</v>
      </c>
      <c r="BT46" s="409">
        <v>70.387786262000006</v>
      </c>
      <c r="BU46" s="409">
        <v>70.395483005000003</v>
      </c>
      <c r="BV46" s="409">
        <v>70.036150269000004</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409"/>
      <c r="BC47" s="409"/>
      <c r="BD47" s="409"/>
      <c r="BE47" s="409"/>
      <c r="BF47" s="409"/>
      <c r="BG47" s="409"/>
      <c r="BH47" s="409"/>
      <c r="BI47" s="409"/>
      <c r="BJ47" s="409"/>
      <c r="BK47" s="409"/>
      <c r="BL47" s="409"/>
      <c r="BM47" s="409"/>
      <c r="BN47" s="409"/>
      <c r="BO47" s="409"/>
      <c r="BP47" s="409"/>
      <c r="BQ47" s="409"/>
      <c r="BR47" s="409"/>
      <c r="BS47" s="409"/>
      <c r="BT47" s="409"/>
      <c r="BU47" s="409"/>
      <c r="BV47" s="409"/>
    </row>
    <row r="48" spans="1:74" ht="11.1" customHeight="1" x14ac:dyDescent="0.2">
      <c r="A48" s="162" t="s">
        <v>1125</v>
      </c>
      <c r="B48" s="174" t="s">
        <v>1126</v>
      </c>
      <c r="C48" s="253">
        <v>0.67980099999999999</v>
      </c>
      <c r="D48" s="253">
        <v>0.60880100000000004</v>
      </c>
      <c r="E48" s="253">
        <v>0.54800000000000004</v>
      </c>
      <c r="F48" s="253">
        <v>0.61199999999999999</v>
      </c>
      <c r="G48" s="253">
        <v>0.65700000000000003</v>
      </c>
      <c r="H48" s="253">
        <v>0.57999999999999996</v>
      </c>
      <c r="I48" s="253">
        <v>0.63200000000000001</v>
      </c>
      <c r="J48" s="253">
        <v>0.52</v>
      </c>
      <c r="K48" s="253">
        <v>0.437</v>
      </c>
      <c r="L48" s="253">
        <v>0.40100000000000002</v>
      </c>
      <c r="M48" s="253">
        <v>0.36499999999999999</v>
      </c>
      <c r="N48" s="253">
        <v>0.314</v>
      </c>
      <c r="O48" s="253">
        <v>0.253</v>
      </c>
      <c r="P48" s="253">
        <v>0.25900000000000001</v>
      </c>
      <c r="Q48" s="253">
        <v>0.30099999999999999</v>
      </c>
      <c r="R48" s="253">
        <v>0.505</v>
      </c>
      <c r="S48" s="253">
        <v>0.46300000000000002</v>
      </c>
      <c r="T48" s="253">
        <v>0.41599999999999998</v>
      </c>
      <c r="U48" s="253">
        <v>0.39129032258000002</v>
      </c>
      <c r="V48" s="253">
        <v>0.32</v>
      </c>
      <c r="W48" s="253">
        <v>0.5</v>
      </c>
      <c r="X48" s="253">
        <v>0.31467741934999999</v>
      </c>
      <c r="Y48" s="253">
        <v>0.36199999999999999</v>
      </c>
      <c r="Z48" s="253">
        <v>0.34699999999999998</v>
      </c>
      <c r="AA48" s="253">
        <v>0.37</v>
      </c>
      <c r="AB48" s="253">
        <v>0.3775</v>
      </c>
      <c r="AC48" s="253">
        <v>0.39400000000000002</v>
      </c>
      <c r="AD48" s="253">
        <v>0.374</v>
      </c>
      <c r="AE48" s="253">
        <v>1.089</v>
      </c>
      <c r="AF48" s="253">
        <v>0.79400000000000004</v>
      </c>
      <c r="AG48" s="253">
        <v>0.45500000000000002</v>
      </c>
      <c r="AH48" s="253">
        <v>0.35713632258</v>
      </c>
      <c r="AI48" s="253">
        <v>0.437</v>
      </c>
      <c r="AJ48" s="253">
        <v>0.32500000000000001</v>
      </c>
      <c r="AK48" s="253">
        <v>0.375</v>
      </c>
      <c r="AL48" s="253">
        <v>0.33500000000000002</v>
      </c>
      <c r="AM48" s="253">
        <v>0.43887096774000001</v>
      </c>
      <c r="AN48" s="253">
        <v>0.33714285713999997</v>
      </c>
      <c r="AO48" s="253">
        <v>0.50700000000000001</v>
      </c>
      <c r="AP48" s="253">
        <v>0.75133333332999996</v>
      </c>
      <c r="AQ48" s="253">
        <v>0.68</v>
      </c>
      <c r="AR48" s="253">
        <v>0.60333333333000005</v>
      </c>
      <c r="AS48" s="253">
        <v>0.54241935484000003</v>
      </c>
      <c r="AT48" s="253">
        <v>0.71399999999999997</v>
      </c>
      <c r="AU48" s="253">
        <v>0.63300000000000001</v>
      </c>
      <c r="AV48" s="253">
        <v>0.61632258065000001</v>
      </c>
      <c r="AW48" s="253">
        <v>0.35499999999999998</v>
      </c>
      <c r="AX48" s="253">
        <v>0.64798387096999999</v>
      </c>
      <c r="AY48" s="253">
        <v>0.51900000000000002</v>
      </c>
      <c r="AZ48" s="253">
        <v>0.54462500000000003</v>
      </c>
      <c r="BA48" s="253">
        <v>0.57799999999999996</v>
      </c>
      <c r="BB48" s="632" t="s">
        <v>1370</v>
      </c>
      <c r="BC48" s="632" t="s">
        <v>1370</v>
      </c>
      <c r="BD48" s="632" t="s">
        <v>1370</v>
      </c>
      <c r="BE48" s="632" t="s">
        <v>1370</v>
      </c>
      <c r="BF48" s="632" t="s">
        <v>1370</v>
      </c>
      <c r="BG48" s="632" t="s">
        <v>1370</v>
      </c>
      <c r="BH48" s="632" t="s">
        <v>1370</v>
      </c>
      <c r="BI48" s="632" t="s">
        <v>1370</v>
      </c>
      <c r="BJ48" s="632" t="s">
        <v>1370</v>
      </c>
      <c r="BK48" s="632" t="s">
        <v>1370</v>
      </c>
      <c r="BL48" s="632" t="s">
        <v>1370</v>
      </c>
      <c r="BM48" s="632" t="s">
        <v>1370</v>
      </c>
      <c r="BN48" s="632" t="s">
        <v>1370</v>
      </c>
      <c r="BO48" s="632" t="s">
        <v>1370</v>
      </c>
      <c r="BP48" s="632" t="s">
        <v>1370</v>
      </c>
      <c r="BQ48" s="632" t="s">
        <v>1370</v>
      </c>
      <c r="BR48" s="632" t="s">
        <v>1370</v>
      </c>
      <c r="BS48" s="632" t="s">
        <v>1370</v>
      </c>
      <c r="BT48" s="632" t="s">
        <v>1370</v>
      </c>
      <c r="BU48" s="632" t="s">
        <v>1370</v>
      </c>
      <c r="BV48" s="632" t="s">
        <v>1370</v>
      </c>
    </row>
    <row r="49" spans="1:74" ht="11.1" customHeight="1" x14ac:dyDescent="0.2">
      <c r="B49" s="17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409"/>
      <c r="BC49" s="409"/>
      <c r="BD49" s="252"/>
      <c r="BE49" s="252"/>
      <c r="BF49" s="252"/>
      <c r="BG49" s="409"/>
      <c r="BH49" s="409"/>
      <c r="BI49" s="409"/>
      <c r="BJ49" s="409"/>
      <c r="BK49" s="409"/>
      <c r="BL49" s="409"/>
      <c r="BM49" s="409"/>
      <c r="BN49" s="409"/>
      <c r="BO49" s="409"/>
      <c r="BP49" s="409"/>
      <c r="BQ49" s="409"/>
      <c r="BR49" s="409"/>
      <c r="BS49" s="409"/>
      <c r="BT49" s="409"/>
      <c r="BU49" s="409"/>
      <c r="BV49" s="409"/>
    </row>
    <row r="50" spans="1:74" ht="11.1" customHeight="1" x14ac:dyDescent="0.2">
      <c r="BK50" s="411"/>
      <c r="BL50" s="411"/>
      <c r="BM50" s="411"/>
      <c r="BN50" s="411"/>
      <c r="BO50" s="411"/>
      <c r="BP50" s="411"/>
      <c r="BQ50" s="411"/>
      <c r="BR50" s="411"/>
      <c r="BS50" s="411"/>
      <c r="BT50" s="411"/>
      <c r="BU50" s="411"/>
      <c r="BV50" s="411"/>
    </row>
    <row r="51" spans="1:74" ht="12" customHeight="1" x14ac:dyDescent="0.2">
      <c r="B51" s="800" t="s">
        <v>1016</v>
      </c>
      <c r="C51" s="797"/>
      <c r="D51" s="797"/>
      <c r="E51" s="797"/>
      <c r="F51" s="797"/>
      <c r="G51" s="797"/>
      <c r="H51" s="797"/>
      <c r="I51" s="797"/>
      <c r="J51" s="797"/>
      <c r="K51" s="797"/>
      <c r="L51" s="797"/>
      <c r="M51" s="797"/>
      <c r="N51" s="797"/>
      <c r="O51" s="797"/>
      <c r="P51" s="797"/>
      <c r="Q51" s="797"/>
    </row>
    <row r="52" spans="1:74" ht="12" customHeight="1" x14ac:dyDescent="0.2">
      <c r="B52" s="812" t="s">
        <v>1347</v>
      </c>
      <c r="C52" s="787"/>
      <c r="D52" s="787"/>
      <c r="E52" s="787"/>
      <c r="F52" s="787"/>
      <c r="G52" s="787"/>
      <c r="H52" s="787"/>
      <c r="I52" s="787"/>
      <c r="J52" s="787"/>
      <c r="K52" s="787"/>
      <c r="L52" s="787"/>
      <c r="M52" s="787"/>
      <c r="N52" s="787"/>
      <c r="O52" s="787"/>
      <c r="P52" s="787"/>
      <c r="Q52" s="783"/>
    </row>
    <row r="53" spans="1:74" s="440" customFormat="1" ht="12" customHeight="1" x14ac:dyDescent="0.2">
      <c r="A53" s="441"/>
      <c r="B53" s="786" t="s">
        <v>1041</v>
      </c>
      <c r="C53" s="787"/>
      <c r="D53" s="787"/>
      <c r="E53" s="787"/>
      <c r="F53" s="787"/>
      <c r="G53" s="787"/>
      <c r="H53" s="787"/>
      <c r="I53" s="787"/>
      <c r="J53" s="787"/>
      <c r="K53" s="787"/>
      <c r="L53" s="787"/>
      <c r="M53" s="787"/>
      <c r="N53" s="787"/>
      <c r="O53" s="787"/>
      <c r="P53" s="787"/>
      <c r="Q53" s="783"/>
      <c r="AY53" s="536"/>
      <c r="AZ53" s="536"/>
      <c r="BA53" s="536"/>
      <c r="BB53" s="536"/>
      <c r="BC53" s="536"/>
      <c r="BD53" s="650"/>
      <c r="BE53" s="650"/>
      <c r="BF53" s="650"/>
      <c r="BG53" s="536"/>
      <c r="BH53" s="536"/>
      <c r="BI53" s="536"/>
      <c r="BJ53" s="536"/>
    </row>
    <row r="54" spans="1:74" s="440" customFormat="1" ht="12" customHeight="1" x14ac:dyDescent="0.2">
      <c r="A54" s="441"/>
      <c r="B54" s="812" t="s">
        <v>999</v>
      </c>
      <c r="C54" s="812"/>
      <c r="D54" s="812"/>
      <c r="E54" s="812"/>
      <c r="F54" s="812"/>
      <c r="G54" s="812"/>
      <c r="H54" s="812"/>
      <c r="I54" s="812"/>
      <c r="J54" s="812"/>
      <c r="K54" s="812"/>
      <c r="L54" s="812"/>
      <c r="M54" s="812"/>
      <c r="N54" s="812"/>
      <c r="O54" s="812"/>
      <c r="P54" s="812"/>
      <c r="Q54" s="783"/>
      <c r="AY54" s="536"/>
      <c r="AZ54" s="536"/>
      <c r="BA54" s="536"/>
      <c r="BB54" s="536"/>
      <c r="BC54" s="536"/>
      <c r="BD54" s="650"/>
      <c r="BE54" s="650"/>
      <c r="BF54" s="650"/>
      <c r="BG54" s="536"/>
      <c r="BH54" s="536"/>
      <c r="BI54" s="536"/>
      <c r="BJ54" s="536"/>
    </row>
    <row r="55" spans="1:74" s="440" customFormat="1" ht="12" customHeight="1" x14ac:dyDescent="0.2">
      <c r="A55" s="441"/>
      <c r="B55" s="812" t="s">
        <v>1075</v>
      </c>
      <c r="C55" s="783"/>
      <c r="D55" s="783"/>
      <c r="E55" s="783"/>
      <c r="F55" s="783"/>
      <c r="G55" s="783"/>
      <c r="H55" s="783"/>
      <c r="I55" s="783"/>
      <c r="J55" s="783"/>
      <c r="K55" s="783"/>
      <c r="L55" s="783"/>
      <c r="M55" s="783"/>
      <c r="N55" s="783"/>
      <c r="O55" s="783"/>
      <c r="P55" s="783"/>
      <c r="Q55" s="783"/>
      <c r="AY55" s="536"/>
      <c r="AZ55" s="536"/>
      <c r="BA55" s="536"/>
      <c r="BB55" s="536"/>
      <c r="BC55" s="536"/>
      <c r="BD55" s="650"/>
      <c r="BE55" s="650"/>
      <c r="BF55" s="650"/>
      <c r="BG55" s="536"/>
      <c r="BH55" s="536"/>
      <c r="BI55" s="536"/>
      <c r="BJ55" s="536"/>
    </row>
    <row r="56" spans="1:74" s="440" customFormat="1" ht="12.75" x14ac:dyDescent="0.2">
      <c r="A56" s="441"/>
      <c r="B56" s="811" t="s">
        <v>1064</v>
      </c>
      <c r="C56" s="783"/>
      <c r="D56" s="783"/>
      <c r="E56" s="783"/>
      <c r="F56" s="783"/>
      <c r="G56" s="783"/>
      <c r="H56" s="783"/>
      <c r="I56" s="783"/>
      <c r="J56" s="783"/>
      <c r="K56" s="783"/>
      <c r="L56" s="783"/>
      <c r="M56" s="783"/>
      <c r="N56" s="783"/>
      <c r="O56" s="783"/>
      <c r="P56" s="783"/>
      <c r="Q56" s="783"/>
      <c r="AY56" s="536"/>
      <c r="AZ56" s="536"/>
      <c r="BA56" s="536"/>
      <c r="BB56" s="536"/>
      <c r="BC56" s="536"/>
      <c r="BD56" s="650"/>
      <c r="BE56" s="650"/>
      <c r="BF56" s="650"/>
      <c r="BG56" s="536"/>
      <c r="BH56" s="536"/>
      <c r="BI56" s="536"/>
      <c r="BJ56" s="536"/>
    </row>
    <row r="57" spans="1:74" s="440" customFormat="1" ht="12" customHeight="1" x14ac:dyDescent="0.2">
      <c r="A57" s="441"/>
      <c r="B57" s="781" t="s">
        <v>1045</v>
      </c>
      <c r="C57" s="782"/>
      <c r="D57" s="782"/>
      <c r="E57" s="782"/>
      <c r="F57" s="782"/>
      <c r="G57" s="782"/>
      <c r="H57" s="782"/>
      <c r="I57" s="782"/>
      <c r="J57" s="782"/>
      <c r="K57" s="782"/>
      <c r="L57" s="782"/>
      <c r="M57" s="782"/>
      <c r="N57" s="782"/>
      <c r="O57" s="782"/>
      <c r="P57" s="782"/>
      <c r="Q57" s="783"/>
      <c r="AY57" s="536"/>
      <c r="AZ57" s="536"/>
      <c r="BA57" s="536"/>
      <c r="BB57" s="536"/>
      <c r="BC57" s="536"/>
      <c r="BD57" s="650"/>
      <c r="BE57" s="650"/>
      <c r="BF57" s="650"/>
      <c r="BG57" s="536"/>
      <c r="BH57" s="536"/>
      <c r="BI57" s="536"/>
      <c r="BJ57" s="536"/>
    </row>
    <row r="58" spans="1:74" s="440" customFormat="1" ht="12" customHeight="1" x14ac:dyDescent="0.2">
      <c r="A58" s="436"/>
      <c r="B58" s="803" t="s">
        <v>1147</v>
      </c>
      <c r="C58" s="783"/>
      <c r="D58" s="783"/>
      <c r="E58" s="783"/>
      <c r="F58" s="783"/>
      <c r="G58" s="783"/>
      <c r="H58" s="783"/>
      <c r="I58" s="783"/>
      <c r="J58" s="783"/>
      <c r="K58" s="783"/>
      <c r="L58" s="783"/>
      <c r="M58" s="783"/>
      <c r="N58" s="783"/>
      <c r="O58" s="783"/>
      <c r="P58" s="783"/>
      <c r="Q58" s="783"/>
      <c r="AY58" s="536"/>
      <c r="AZ58" s="536"/>
      <c r="BA58" s="536"/>
      <c r="BB58" s="536"/>
      <c r="BC58" s="536"/>
      <c r="BD58" s="650"/>
      <c r="BE58" s="650"/>
      <c r="BF58" s="650"/>
      <c r="BG58" s="536"/>
      <c r="BH58" s="536"/>
      <c r="BI58" s="536"/>
      <c r="BJ58" s="536"/>
    </row>
    <row r="59" spans="1:74" x14ac:dyDescent="0.2">
      <c r="BK59" s="411"/>
      <c r="BL59" s="411"/>
      <c r="BM59" s="411"/>
      <c r="BN59" s="411"/>
      <c r="BO59" s="411"/>
      <c r="BP59" s="411"/>
      <c r="BQ59" s="411"/>
      <c r="BR59" s="411"/>
      <c r="BS59" s="411"/>
      <c r="BT59" s="411"/>
      <c r="BU59" s="411"/>
      <c r="BV59" s="411"/>
    </row>
    <row r="60" spans="1:74" x14ac:dyDescent="0.2">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sheetData>
  <mergeCells count="16">
    <mergeCell ref="A1:A2"/>
    <mergeCell ref="AM3:AX3"/>
    <mergeCell ref="AY3:BJ3"/>
    <mergeCell ref="BK3:BV3"/>
    <mergeCell ref="B1:AL1"/>
    <mergeCell ref="C3:N3"/>
    <mergeCell ref="O3:Z3"/>
    <mergeCell ref="AA3:AL3"/>
    <mergeCell ref="B56:Q56"/>
    <mergeCell ref="B57:Q57"/>
    <mergeCell ref="B58:Q58"/>
    <mergeCell ref="B51:Q51"/>
    <mergeCell ref="B53:Q53"/>
    <mergeCell ref="B54:Q54"/>
    <mergeCell ref="B55:Q55"/>
    <mergeCell ref="B52:Q52"/>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M5" activePane="bottomRight" state="frozen"/>
      <selection activeCell="BF63" sqref="BF63"/>
      <selection pane="topRight" activeCell="BF63" sqref="BF63"/>
      <selection pane="bottomLeft" activeCell="BF63" sqref="BF63"/>
      <selection pane="bottomRight" activeCell="AX27" sqref="AX27"/>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89" t="s">
        <v>995</v>
      </c>
      <c r="B1" s="813" t="s">
        <v>882</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row>
    <row r="2" spans="1:74" ht="12.75" x14ac:dyDescent="0.2">
      <c r="A2" s="790"/>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5" s="254" t="s">
        <v>327</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39"/>
      <c r="AZ5" s="739"/>
      <c r="BA5" s="252"/>
      <c r="BB5" s="739"/>
      <c r="BC5" s="739"/>
      <c r="BD5" s="252"/>
      <c r="BE5" s="252"/>
      <c r="BF5" s="252"/>
      <c r="BG5" s="252"/>
      <c r="BH5" s="252"/>
      <c r="BI5" s="252"/>
      <c r="BJ5" s="739"/>
      <c r="BK5" s="409"/>
      <c r="BL5" s="409"/>
      <c r="BM5" s="409"/>
      <c r="BN5" s="409"/>
      <c r="BO5" s="409"/>
      <c r="BP5" s="409"/>
      <c r="BQ5" s="409"/>
      <c r="BR5" s="409"/>
      <c r="BS5" s="409"/>
      <c r="BT5" s="409"/>
      <c r="BU5" s="409"/>
      <c r="BV5" s="409"/>
    </row>
    <row r="6" spans="1:74" ht="11.1" customHeight="1" x14ac:dyDescent="0.2">
      <c r="A6" s="162" t="s">
        <v>1239</v>
      </c>
      <c r="B6" s="173" t="s">
        <v>328</v>
      </c>
      <c r="C6" s="252">
        <v>1.1499999999999999</v>
      </c>
      <c r="D6" s="252">
        <v>1.1499999999999999</v>
      </c>
      <c r="E6" s="252">
        <v>1.1499999999999999</v>
      </c>
      <c r="F6" s="252">
        <v>1.1499999999999999</v>
      </c>
      <c r="G6" s="252">
        <v>1.1499999999999999</v>
      </c>
      <c r="H6" s="252">
        <v>1.1499999999999999</v>
      </c>
      <c r="I6" s="252">
        <v>1.1499999999999999</v>
      </c>
      <c r="J6" s="252">
        <v>1.1499999999999999</v>
      </c>
      <c r="K6" s="252">
        <v>1.1499999999999999</v>
      </c>
      <c r="L6" s="252">
        <v>1.1499999999999999</v>
      </c>
      <c r="M6" s="252">
        <v>1.1499999999999999</v>
      </c>
      <c r="N6" s="252">
        <v>1.1499999999999999</v>
      </c>
      <c r="O6" s="252">
        <v>1.1000000000000001</v>
      </c>
      <c r="P6" s="252">
        <v>1.1000000000000001</v>
      </c>
      <c r="Q6" s="252">
        <v>1.1000000000000001</v>
      </c>
      <c r="R6" s="252">
        <v>1.1000000000000001</v>
      </c>
      <c r="S6" s="252">
        <v>1.1000000000000001</v>
      </c>
      <c r="T6" s="252">
        <v>1.1000000000000001</v>
      </c>
      <c r="U6" s="252">
        <v>1.1000000000000001</v>
      </c>
      <c r="V6" s="252">
        <v>1.1000000000000001</v>
      </c>
      <c r="W6" s="252">
        <v>1.1000000000000001</v>
      </c>
      <c r="X6" s="252">
        <v>1.1000000000000001</v>
      </c>
      <c r="Y6" s="252">
        <v>1.1000000000000001</v>
      </c>
      <c r="Z6" s="252">
        <v>1.1000000000000001</v>
      </c>
      <c r="AA6" s="252">
        <v>1.05</v>
      </c>
      <c r="AB6" s="252">
        <v>1.05</v>
      </c>
      <c r="AC6" s="252">
        <v>1.05</v>
      </c>
      <c r="AD6" s="252">
        <v>1.05</v>
      </c>
      <c r="AE6" s="252">
        <v>1.05</v>
      </c>
      <c r="AF6" s="252">
        <v>1.03</v>
      </c>
      <c r="AG6" s="252">
        <v>1.05</v>
      </c>
      <c r="AH6" s="252">
        <v>1.05</v>
      </c>
      <c r="AI6" s="252">
        <v>1.05</v>
      </c>
      <c r="AJ6" s="252">
        <v>1.05</v>
      </c>
      <c r="AK6" s="252">
        <v>1.05</v>
      </c>
      <c r="AL6" s="252">
        <v>1.05</v>
      </c>
      <c r="AM6" s="252">
        <v>1.04</v>
      </c>
      <c r="AN6" s="252">
        <v>1.04</v>
      </c>
      <c r="AO6" s="252">
        <v>1.04</v>
      </c>
      <c r="AP6" s="252">
        <v>1.03</v>
      </c>
      <c r="AQ6" s="252">
        <v>1.03</v>
      </c>
      <c r="AR6" s="252">
        <v>1.03</v>
      </c>
      <c r="AS6" s="252">
        <v>1.03</v>
      </c>
      <c r="AT6" s="252">
        <v>1.03</v>
      </c>
      <c r="AU6" s="252">
        <v>1.03</v>
      </c>
      <c r="AV6" s="252">
        <v>0.98</v>
      </c>
      <c r="AW6" s="252">
        <v>1</v>
      </c>
      <c r="AX6" s="252">
        <v>1.03</v>
      </c>
      <c r="AY6" s="252">
        <v>1.04</v>
      </c>
      <c r="AZ6" s="252">
        <v>1.03</v>
      </c>
      <c r="BA6" s="252">
        <v>0.99</v>
      </c>
      <c r="BB6" s="252" t="s">
        <v>1371</v>
      </c>
      <c r="BC6" s="252" t="s">
        <v>1371</v>
      </c>
      <c r="BD6" s="252" t="s">
        <v>1371</v>
      </c>
      <c r="BE6" s="252" t="s">
        <v>1371</v>
      </c>
      <c r="BF6" s="252" t="s">
        <v>1371</v>
      </c>
      <c r="BG6" s="252" t="s">
        <v>1371</v>
      </c>
      <c r="BH6" s="252" t="s">
        <v>1371</v>
      </c>
      <c r="BI6" s="252" t="s">
        <v>1371</v>
      </c>
      <c r="BJ6" s="252" t="s">
        <v>1371</v>
      </c>
      <c r="BK6" s="252" t="s">
        <v>1371</v>
      </c>
      <c r="BL6" s="252" t="s">
        <v>1371</v>
      </c>
      <c r="BM6" s="252" t="s">
        <v>1371</v>
      </c>
      <c r="BN6" s="252" t="s">
        <v>1371</v>
      </c>
      <c r="BO6" s="252" t="s">
        <v>1371</v>
      </c>
      <c r="BP6" s="252" t="s">
        <v>1371</v>
      </c>
      <c r="BQ6" s="252" t="s">
        <v>1371</v>
      </c>
      <c r="BR6" s="252" t="s">
        <v>1371</v>
      </c>
      <c r="BS6" s="252" t="s">
        <v>1371</v>
      </c>
      <c r="BT6" s="252" t="s">
        <v>1371</v>
      </c>
      <c r="BU6" s="252" t="s">
        <v>1371</v>
      </c>
      <c r="BV6" s="252" t="s">
        <v>1371</v>
      </c>
    </row>
    <row r="7" spans="1:74" ht="11.1" customHeight="1" x14ac:dyDescent="0.2">
      <c r="A7" s="162" t="s">
        <v>347</v>
      </c>
      <c r="B7" s="173" t="s">
        <v>337</v>
      </c>
      <c r="C7" s="252">
        <v>1.6</v>
      </c>
      <c r="D7" s="252">
        <v>1.67</v>
      </c>
      <c r="E7" s="252">
        <v>1.61</v>
      </c>
      <c r="F7" s="252">
        <v>1.68</v>
      </c>
      <c r="G7" s="252">
        <v>1.62</v>
      </c>
      <c r="H7" s="252">
        <v>1.6</v>
      </c>
      <c r="I7" s="252">
        <v>1.65</v>
      </c>
      <c r="J7" s="252">
        <v>1.75</v>
      </c>
      <c r="K7" s="252">
        <v>1.76</v>
      </c>
      <c r="L7" s="252">
        <v>1.7849999999999999</v>
      </c>
      <c r="M7" s="252">
        <v>1.75</v>
      </c>
      <c r="N7" s="252">
        <v>1.67</v>
      </c>
      <c r="O7" s="252">
        <v>1.8</v>
      </c>
      <c r="P7" s="252">
        <v>1.75</v>
      </c>
      <c r="Q7" s="252">
        <v>1.7</v>
      </c>
      <c r="R7" s="252">
        <v>1.77</v>
      </c>
      <c r="S7" s="252">
        <v>1.75</v>
      </c>
      <c r="T7" s="252">
        <v>1.8</v>
      </c>
      <c r="U7" s="252">
        <v>1.83</v>
      </c>
      <c r="V7" s="252">
        <v>1.85</v>
      </c>
      <c r="W7" s="252">
        <v>1.78</v>
      </c>
      <c r="X7" s="252">
        <v>1.75</v>
      </c>
      <c r="Y7" s="252">
        <v>1.8</v>
      </c>
      <c r="Z7" s="252">
        <v>1.8</v>
      </c>
      <c r="AA7" s="252">
        <v>1.78</v>
      </c>
      <c r="AB7" s="252">
        <v>1.7749999999999999</v>
      </c>
      <c r="AC7" s="252">
        <v>1.78</v>
      </c>
      <c r="AD7" s="252">
        <v>1.7749999999999999</v>
      </c>
      <c r="AE7" s="252">
        <v>1.8</v>
      </c>
      <c r="AF7" s="252">
        <v>1.8049999999999999</v>
      </c>
      <c r="AG7" s="252">
        <v>1.8109999999999999</v>
      </c>
      <c r="AH7" s="252">
        <v>1.8149999999999999</v>
      </c>
      <c r="AI7" s="252">
        <v>1.75</v>
      </c>
      <c r="AJ7" s="252">
        <v>1.6</v>
      </c>
      <c r="AK7" s="252">
        <v>1.68</v>
      </c>
      <c r="AL7" s="252">
        <v>1.65</v>
      </c>
      <c r="AM7" s="252">
        <v>1.64</v>
      </c>
      <c r="AN7" s="252">
        <v>1.67</v>
      </c>
      <c r="AO7" s="252">
        <v>1.61</v>
      </c>
      <c r="AP7" s="252">
        <v>1.68</v>
      </c>
      <c r="AQ7" s="252">
        <v>1.64</v>
      </c>
      <c r="AR7" s="252">
        <v>1.67</v>
      </c>
      <c r="AS7" s="252">
        <v>1.65</v>
      </c>
      <c r="AT7" s="252">
        <v>1.67</v>
      </c>
      <c r="AU7" s="252">
        <v>1.65</v>
      </c>
      <c r="AV7" s="252">
        <v>1.675</v>
      </c>
      <c r="AW7" s="252">
        <v>1.58</v>
      </c>
      <c r="AX7" s="252">
        <v>1.62</v>
      </c>
      <c r="AY7" s="252">
        <v>1.61</v>
      </c>
      <c r="AZ7" s="252">
        <v>1.6</v>
      </c>
      <c r="BA7" s="252">
        <v>1.57</v>
      </c>
      <c r="BB7" s="252" t="s">
        <v>1371</v>
      </c>
      <c r="BC7" s="252" t="s">
        <v>1371</v>
      </c>
      <c r="BD7" s="252" t="s">
        <v>1371</v>
      </c>
      <c r="BE7" s="252" t="s">
        <v>1371</v>
      </c>
      <c r="BF7" s="252" t="s">
        <v>1371</v>
      </c>
      <c r="BG7" s="252" t="s">
        <v>1371</v>
      </c>
      <c r="BH7" s="252" t="s">
        <v>1371</v>
      </c>
      <c r="BI7" s="252" t="s">
        <v>1371</v>
      </c>
      <c r="BJ7" s="252" t="s">
        <v>1371</v>
      </c>
      <c r="BK7" s="252" t="s">
        <v>1371</v>
      </c>
      <c r="BL7" s="252" t="s">
        <v>1371</v>
      </c>
      <c r="BM7" s="252" t="s">
        <v>1371</v>
      </c>
      <c r="BN7" s="252" t="s">
        <v>1371</v>
      </c>
      <c r="BO7" s="252" t="s">
        <v>1371</v>
      </c>
      <c r="BP7" s="252" t="s">
        <v>1371</v>
      </c>
      <c r="BQ7" s="252" t="s">
        <v>1371</v>
      </c>
      <c r="BR7" s="252" t="s">
        <v>1371</v>
      </c>
      <c r="BS7" s="252" t="s">
        <v>1371</v>
      </c>
      <c r="BT7" s="252" t="s">
        <v>1371</v>
      </c>
      <c r="BU7" s="252" t="s">
        <v>1371</v>
      </c>
      <c r="BV7" s="252" t="s">
        <v>1371</v>
      </c>
    </row>
    <row r="8" spans="1:74" ht="11.1" customHeight="1" x14ac:dyDescent="0.2">
      <c r="A8" s="162" t="s">
        <v>87</v>
      </c>
      <c r="B8" s="173" t="s">
        <v>86</v>
      </c>
      <c r="C8" s="252">
        <v>0.55013800000000002</v>
      </c>
      <c r="D8" s="252">
        <v>0.55079400000000001</v>
      </c>
      <c r="E8" s="252">
        <v>0.55661499999999997</v>
      </c>
      <c r="F8" s="252">
        <v>0.560195</v>
      </c>
      <c r="G8" s="252">
        <v>0.55428200000000005</v>
      </c>
      <c r="H8" s="252">
        <v>0.55527400000000005</v>
      </c>
      <c r="I8" s="252">
        <v>0.55830999000000003</v>
      </c>
      <c r="J8" s="252">
        <v>0.558334</v>
      </c>
      <c r="K8" s="252">
        <v>0.55085899999999999</v>
      </c>
      <c r="L8" s="252">
        <v>0.55718500000000004</v>
      </c>
      <c r="M8" s="252">
        <v>0.56281678999999996</v>
      </c>
      <c r="N8" s="252">
        <v>0.56107499999999999</v>
      </c>
      <c r="O8" s="252">
        <v>0.55771499999999996</v>
      </c>
      <c r="P8" s="252">
        <v>0.55312600000000001</v>
      </c>
      <c r="Q8" s="252">
        <v>0.55272200000000005</v>
      </c>
      <c r="R8" s="252">
        <v>0.54789299999999996</v>
      </c>
      <c r="S8" s="252">
        <v>0.54319300000000004</v>
      </c>
      <c r="T8" s="252">
        <v>0.54103699999999999</v>
      </c>
      <c r="U8" s="252">
        <v>0.53779699999999997</v>
      </c>
      <c r="V8" s="252">
        <v>0.53713200000000005</v>
      </c>
      <c r="W8" s="252">
        <v>0.53897499999999998</v>
      </c>
      <c r="X8" s="252">
        <v>0.53798500000000005</v>
      </c>
      <c r="Y8" s="252">
        <v>0.53700099999999995</v>
      </c>
      <c r="Z8" s="252">
        <v>0.53327599999999997</v>
      </c>
      <c r="AA8" s="252">
        <v>0.53400000000000003</v>
      </c>
      <c r="AB8" s="252">
        <v>0.54</v>
      </c>
      <c r="AC8" s="252">
        <v>0.55200000000000005</v>
      </c>
      <c r="AD8" s="252">
        <v>0.55500000000000005</v>
      </c>
      <c r="AE8" s="252">
        <v>0.55600000000000005</v>
      </c>
      <c r="AF8" s="252">
        <v>0.55000000000000004</v>
      </c>
      <c r="AG8" s="252">
        <v>0.54500000000000004</v>
      </c>
      <c r="AH8" s="252">
        <v>0.54900000000000004</v>
      </c>
      <c r="AI8" s="252">
        <v>0.56000000000000005</v>
      </c>
      <c r="AJ8" s="252">
        <v>0.55200000000000005</v>
      </c>
      <c r="AK8" s="252">
        <v>0.54400000000000004</v>
      </c>
      <c r="AL8" s="252">
        <v>0.54400000000000004</v>
      </c>
      <c r="AM8" s="252">
        <v>0.53600000000000003</v>
      </c>
      <c r="AN8" s="252">
        <v>0.53500000000000003</v>
      </c>
      <c r="AO8" s="252">
        <v>0.53100000000000003</v>
      </c>
      <c r="AP8" s="252">
        <v>0.52800000000000002</v>
      </c>
      <c r="AQ8" s="252">
        <v>0.53300000000000003</v>
      </c>
      <c r="AR8" s="252">
        <v>0.54</v>
      </c>
      <c r="AS8" s="252">
        <v>0.54100000000000004</v>
      </c>
      <c r="AT8" s="252">
        <v>0.53600000000000003</v>
      </c>
      <c r="AU8" s="252">
        <v>0.52900000000000003</v>
      </c>
      <c r="AV8" s="252">
        <v>0.52600000000000002</v>
      </c>
      <c r="AW8" s="252">
        <v>0.52100000000000002</v>
      </c>
      <c r="AX8" s="252">
        <v>0.52</v>
      </c>
      <c r="AY8" s="252">
        <v>0.51500000000000001</v>
      </c>
      <c r="AZ8" s="252">
        <v>0.52</v>
      </c>
      <c r="BA8" s="252">
        <v>0.52</v>
      </c>
      <c r="BB8" s="252" t="s">
        <v>1371</v>
      </c>
      <c r="BC8" s="252" t="s">
        <v>1371</v>
      </c>
      <c r="BD8" s="252" t="s">
        <v>1371</v>
      </c>
      <c r="BE8" s="252" t="s">
        <v>1371</v>
      </c>
      <c r="BF8" s="252" t="s">
        <v>1371</v>
      </c>
      <c r="BG8" s="252" t="s">
        <v>1371</v>
      </c>
      <c r="BH8" s="252" t="s">
        <v>1371</v>
      </c>
      <c r="BI8" s="252" t="s">
        <v>1371</v>
      </c>
      <c r="BJ8" s="252" t="s">
        <v>1371</v>
      </c>
      <c r="BK8" s="252" t="s">
        <v>1371</v>
      </c>
      <c r="BL8" s="252" t="s">
        <v>1371</v>
      </c>
      <c r="BM8" s="252" t="s">
        <v>1371</v>
      </c>
      <c r="BN8" s="252" t="s">
        <v>1371</v>
      </c>
      <c r="BO8" s="252" t="s">
        <v>1371</v>
      </c>
      <c r="BP8" s="252" t="s">
        <v>1371</v>
      </c>
      <c r="BQ8" s="252" t="s">
        <v>1371</v>
      </c>
      <c r="BR8" s="252" t="s">
        <v>1371</v>
      </c>
      <c r="BS8" s="252" t="s">
        <v>1371</v>
      </c>
      <c r="BT8" s="252" t="s">
        <v>1371</v>
      </c>
      <c r="BU8" s="252" t="s">
        <v>1371</v>
      </c>
      <c r="BV8" s="252" t="s">
        <v>1371</v>
      </c>
    </row>
    <row r="9" spans="1:74" ht="11.1" customHeight="1" x14ac:dyDescent="0.2">
      <c r="A9" s="162" t="s">
        <v>1349</v>
      </c>
      <c r="B9" s="173" t="s">
        <v>1350</v>
      </c>
      <c r="C9" s="252">
        <v>0.19800000000000001</v>
      </c>
      <c r="D9" s="252">
        <v>0.19800000000000001</v>
      </c>
      <c r="E9" s="252">
        <v>0.19800000000000001</v>
      </c>
      <c r="F9" s="252">
        <v>0.19800000000000001</v>
      </c>
      <c r="G9" s="252">
        <v>0.19800000000000001</v>
      </c>
      <c r="H9" s="252">
        <v>0.19800000000000001</v>
      </c>
      <c r="I9" s="252">
        <v>0.19800000000000001</v>
      </c>
      <c r="J9" s="252">
        <v>0.19800000000000001</v>
      </c>
      <c r="K9" s="252">
        <v>0.19800000000000001</v>
      </c>
      <c r="L9" s="252">
        <v>0.19800000000000001</v>
      </c>
      <c r="M9" s="252">
        <v>0.19800000000000001</v>
      </c>
      <c r="N9" s="252">
        <v>0.19800000000000001</v>
      </c>
      <c r="O9" s="252">
        <v>0.17899999999999999</v>
      </c>
      <c r="P9" s="252">
        <v>0.17899999999999999</v>
      </c>
      <c r="Q9" s="252">
        <v>0.17899999999999999</v>
      </c>
      <c r="R9" s="252">
        <v>0.17899999999999999</v>
      </c>
      <c r="S9" s="252">
        <v>0.17899999999999999</v>
      </c>
      <c r="T9" s="252">
        <v>0.17899999999999999</v>
      </c>
      <c r="U9" s="252">
        <v>0.17899999999999999</v>
      </c>
      <c r="V9" s="252">
        <v>0.17899999999999999</v>
      </c>
      <c r="W9" s="252">
        <v>0.17899999999999999</v>
      </c>
      <c r="X9" s="252">
        <v>0.17899999999999999</v>
      </c>
      <c r="Y9" s="252">
        <v>0.17899999999999999</v>
      </c>
      <c r="Z9" s="252">
        <v>0.17899999999999999</v>
      </c>
      <c r="AA9" s="252">
        <v>0.16</v>
      </c>
      <c r="AB9" s="252">
        <v>0.16</v>
      </c>
      <c r="AC9" s="252">
        <v>0.16</v>
      </c>
      <c r="AD9" s="252">
        <v>0.16</v>
      </c>
      <c r="AE9" s="252">
        <v>0.16</v>
      </c>
      <c r="AF9" s="252">
        <v>0.16</v>
      </c>
      <c r="AG9" s="252">
        <v>0.16</v>
      </c>
      <c r="AH9" s="252">
        <v>0.16</v>
      </c>
      <c r="AI9" s="252">
        <v>0.16</v>
      </c>
      <c r="AJ9" s="252">
        <v>0.16</v>
      </c>
      <c r="AK9" s="252">
        <v>0.16</v>
      </c>
      <c r="AL9" s="252">
        <v>0.16</v>
      </c>
      <c r="AM9" s="252">
        <v>0.13500000000000001</v>
      </c>
      <c r="AN9" s="252">
        <v>0.13500000000000001</v>
      </c>
      <c r="AO9" s="252">
        <v>0.13500000000000001</v>
      </c>
      <c r="AP9" s="252">
        <v>0.13500000000000001</v>
      </c>
      <c r="AQ9" s="252">
        <v>0.13500000000000001</v>
      </c>
      <c r="AR9" s="252">
        <v>0.13500000000000001</v>
      </c>
      <c r="AS9" s="252">
        <v>0.13500000000000001</v>
      </c>
      <c r="AT9" s="252">
        <v>0.13</v>
      </c>
      <c r="AU9" s="252">
        <v>0.13</v>
      </c>
      <c r="AV9" s="252">
        <v>0.13500000000000001</v>
      </c>
      <c r="AW9" s="252">
        <v>0.13</v>
      </c>
      <c r="AX9" s="252">
        <v>0.13</v>
      </c>
      <c r="AY9" s="252">
        <v>0.13500000000000001</v>
      </c>
      <c r="AZ9" s="252">
        <v>0.13500000000000001</v>
      </c>
      <c r="BA9" s="252">
        <v>0.13500000000000001</v>
      </c>
      <c r="BB9" s="252" t="s">
        <v>1371</v>
      </c>
      <c r="BC9" s="252" t="s">
        <v>1371</v>
      </c>
      <c r="BD9" s="252" t="s">
        <v>1371</v>
      </c>
      <c r="BE9" s="252" t="s">
        <v>1371</v>
      </c>
      <c r="BF9" s="252" t="s">
        <v>1371</v>
      </c>
      <c r="BG9" s="252" t="s">
        <v>1371</v>
      </c>
      <c r="BH9" s="252" t="s">
        <v>1371</v>
      </c>
      <c r="BI9" s="252" t="s">
        <v>1371</v>
      </c>
      <c r="BJ9" s="252" t="s">
        <v>1371</v>
      </c>
      <c r="BK9" s="252" t="s">
        <v>1371</v>
      </c>
      <c r="BL9" s="252" t="s">
        <v>1371</v>
      </c>
      <c r="BM9" s="252" t="s">
        <v>1371</v>
      </c>
      <c r="BN9" s="252" t="s">
        <v>1371</v>
      </c>
      <c r="BO9" s="252" t="s">
        <v>1371</v>
      </c>
      <c r="BP9" s="252" t="s">
        <v>1371</v>
      </c>
      <c r="BQ9" s="252" t="s">
        <v>1371</v>
      </c>
      <c r="BR9" s="252" t="s">
        <v>1371</v>
      </c>
      <c r="BS9" s="252" t="s">
        <v>1371</v>
      </c>
      <c r="BT9" s="252" t="s">
        <v>1371</v>
      </c>
      <c r="BU9" s="252" t="s">
        <v>1371</v>
      </c>
      <c r="BV9" s="252" t="s">
        <v>1371</v>
      </c>
    </row>
    <row r="10" spans="1:74" ht="11.1" customHeight="1" x14ac:dyDescent="0.2">
      <c r="A10" s="162" t="s">
        <v>1248</v>
      </c>
      <c r="B10" s="173" t="s">
        <v>1249</v>
      </c>
      <c r="C10" s="252">
        <v>0.22</v>
      </c>
      <c r="D10" s="252">
        <v>0.22</v>
      </c>
      <c r="E10" s="252">
        <v>0.22</v>
      </c>
      <c r="F10" s="252">
        <v>0.22</v>
      </c>
      <c r="G10" s="252">
        <v>0.22</v>
      </c>
      <c r="H10" s="252">
        <v>0.22</v>
      </c>
      <c r="I10" s="252">
        <v>0.22</v>
      </c>
      <c r="J10" s="252">
        <v>0.22</v>
      </c>
      <c r="K10" s="252">
        <v>0.22</v>
      </c>
      <c r="L10" s="252">
        <v>0.22</v>
      </c>
      <c r="M10" s="252">
        <v>0.22</v>
      </c>
      <c r="N10" s="252">
        <v>0.22</v>
      </c>
      <c r="O10" s="252">
        <v>0.215</v>
      </c>
      <c r="P10" s="252">
        <v>0.215</v>
      </c>
      <c r="Q10" s="252">
        <v>0.215</v>
      </c>
      <c r="R10" s="252">
        <v>0.20499999999999999</v>
      </c>
      <c r="S10" s="252">
        <v>0.20499999999999999</v>
      </c>
      <c r="T10" s="252">
        <v>0.215</v>
      </c>
      <c r="U10" s="252">
        <v>0.215</v>
      </c>
      <c r="V10" s="252">
        <v>0.215</v>
      </c>
      <c r="W10" s="252">
        <v>0.215</v>
      </c>
      <c r="X10" s="252">
        <v>0.215</v>
      </c>
      <c r="Y10" s="252">
        <v>0.215</v>
      </c>
      <c r="Z10" s="252">
        <v>0.215</v>
      </c>
      <c r="AA10" s="252">
        <v>0.21</v>
      </c>
      <c r="AB10" s="252">
        <v>0.21</v>
      </c>
      <c r="AC10" s="252">
        <v>0.21</v>
      </c>
      <c r="AD10" s="252">
        <v>0.21</v>
      </c>
      <c r="AE10" s="252">
        <v>0.21</v>
      </c>
      <c r="AF10" s="252">
        <v>0.21</v>
      </c>
      <c r="AG10" s="252">
        <v>0.21</v>
      </c>
      <c r="AH10" s="252">
        <v>0.21</v>
      </c>
      <c r="AI10" s="252">
        <v>0.21</v>
      </c>
      <c r="AJ10" s="252">
        <v>0.2</v>
      </c>
      <c r="AK10" s="252">
        <v>0.22</v>
      </c>
      <c r="AL10" s="252">
        <v>0.22</v>
      </c>
      <c r="AM10" s="252">
        <v>0.2</v>
      </c>
      <c r="AN10" s="252">
        <v>0.185</v>
      </c>
      <c r="AO10" s="252">
        <v>0.19</v>
      </c>
      <c r="AP10" s="252">
        <v>0.21</v>
      </c>
      <c r="AQ10" s="252">
        <v>0.2</v>
      </c>
      <c r="AR10" s="252">
        <v>0.2</v>
      </c>
      <c r="AS10" s="252">
        <v>0.21</v>
      </c>
      <c r="AT10" s="252">
        <v>0.2</v>
      </c>
      <c r="AU10" s="252">
        <v>0.2</v>
      </c>
      <c r="AV10" s="252">
        <v>0.2</v>
      </c>
      <c r="AW10" s="252">
        <v>0.19</v>
      </c>
      <c r="AX10" s="252">
        <v>0.2</v>
      </c>
      <c r="AY10" s="252">
        <v>0.2</v>
      </c>
      <c r="AZ10" s="252">
        <v>0.2</v>
      </c>
      <c r="BA10" s="252">
        <v>0.2</v>
      </c>
      <c r="BB10" s="252" t="s">
        <v>1371</v>
      </c>
      <c r="BC10" s="252" t="s">
        <v>1371</v>
      </c>
      <c r="BD10" s="252" t="s">
        <v>1371</v>
      </c>
      <c r="BE10" s="252" t="s">
        <v>1371</v>
      </c>
      <c r="BF10" s="252" t="s">
        <v>1371</v>
      </c>
      <c r="BG10" s="252" t="s">
        <v>1371</v>
      </c>
      <c r="BH10" s="252" t="s">
        <v>1371</v>
      </c>
      <c r="BI10" s="252" t="s">
        <v>1371</v>
      </c>
      <c r="BJ10" s="252" t="s">
        <v>1371</v>
      </c>
      <c r="BK10" s="252" t="s">
        <v>1371</v>
      </c>
      <c r="BL10" s="252" t="s">
        <v>1371</v>
      </c>
      <c r="BM10" s="252" t="s">
        <v>1371</v>
      </c>
      <c r="BN10" s="252" t="s">
        <v>1371</v>
      </c>
      <c r="BO10" s="252" t="s">
        <v>1371</v>
      </c>
      <c r="BP10" s="252" t="s">
        <v>1371</v>
      </c>
      <c r="BQ10" s="252" t="s">
        <v>1371</v>
      </c>
      <c r="BR10" s="252" t="s">
        <v>1371</v>
      </c>
      <c r="BS10" s="252" t="s">
        <v>1371</v>
      </c>
      <c r="BT10" s="252" t="s">
        <v>1371</v>
      </c>
      <c r="BU10" s="252" t="s">
        <v>1371</v>
      </c>
      <c r="BV10" s="252" t="s">
        <v>1371</v>
      </c>
    </row>
    <row r="11" spans="1:74" ht="11.1" customHeight="1" x14ac:dyDescent="0.2">
      <c r="A11" s="162" t="s">
        <v>1238</v>
      </c>
      <c r="B11" s="173" t="s">
        <v>329</v>
      </c>
      <c r="C11" s="252">
        <v>2.8</v>
      </c>
      <c r="D11" s="252">
        <v>2.8</v>
      </c>
      <c r="E11" s="252">
        <v>2.8</v>
      </c>
      <c r="F11" s="252">
        <v>2.8</v>
      </c>
      <c r="G11" s="252">
        <v>2.8</v>
      </c>
      <c r="H11" s="252">
        <v>2.8</v>
      </c>
      <c r="I11" s="252">
        <v>2.8</v>
      </c>
      <c r="J11" s="252">
        <v>2.8</v>
      </c>
      <c r="K11" s="252">
        <v>2.8</v>
      </c>
      <c r="L11" s="252">
        <v>2.8</v>
      </c>
      <c r="M11" s="252">
        <v>2.8</v>
      </c>
      <c r="N11" s="252">
        <v>2.8</v>
      </c>
      <c r="O11" s="252">
        <v>2.8</v>
      </c>
      <c r="P11" s="252">
        <v>2.8</v>
      </c>
      <c r="Q11" s="252">
        <v>2.8</v>
      </c>
      <c r="R11" s="252">
        <v>2.8</v>
      </c>
      <c r="S11" s="252">
        <v>2.8</v>
      </c>
      <c r="T11" s="252">
        <v>2.8</v>
      </c>
      <c r="U11" s="252">
        <v>2.8</v>
      </c>
      <c r="V11" s="252">
        <v>2.8</v>
      </c>
      <c r="W11" s="252">
        <v>2.8</v>
      </c>
      <c r="X11" s="252">
        <v>2.8</v>
      </c>
      <c r="Y11" s="252">
        <v>2.8</v>
      </c>
      <c r="Z11" s="252">
        <v>2.8</v>
      </c>
      <c r="AA11" s="252">
        <v>3.05</v>
      </c>
      <c r="AB11" s="252">
        <v>3.2</v>
      </c>
      <c r="AC11" s="252">
        <v>3.5</v>
      </c>
      <c r="AD11" s="252">
        <v>3.59</v>
      </c>
      <c r="AE11" s="252">
        <v>3.62</v>
      </c>
      <c r="AF11" s="252">
        <v>3.63</v>
      </c>
      <c r="AG11" s="252">
        <v>3.65</v>
      </c>
      <c r="AH11" s="252">
        <v>3.67</v>
      </c>
      <c r="AI11" s="252">
        <v>3.69</v>
      </c>
      <c r="AJ11" s="252">
        <v>3.7</v>
      </c>
      <c r="AK11" s="252">
        <v>3.72</v>
      </c>
      <c r="AL11" s="252">
        <v>3.78</v>
      </c>
      <c r="AM11" s="252">
        <v>3.8</v>
      </c>
      <c r="AN11" s="252">
        <v>3.8</v>
      </c>
      <c r="AO11" s="252">
        <v>3.81</v>
      </c>
      <c r="AP11" s="252">
        <v>3.81</v>
      </c>
      <c r="AQ11" s="252">
        <v>3.81</v>
      </c>
      <c r="AR11" s="252">
        <v>3.82</v>
      </c>
      <c r="AS11" s="252">
        <v>3.83</v>
      </c>
      <c r="AT11" s="252">
        <v>3.83</v>
      </c>
      <c r="AU11" s="252">
        <v>3.84</v>
      </c>
      <c r="AV11" s="252">
        <v>3.85</v>
      </c>
      <c r="AW11" s="252">
        <v>3.84</v>
      </c>
      <c r="AX11" s="252">
        <v>3.83</v>
      </c>
      <c r="AY11" s="252">
        <v>3.84</v>
      </c>
      <c r="AZ11" s="252">
        <v>3.835</v>
      </c>
      <c r="BA11" s="252">
        <v>3.8149999999999999</v>
      </c>
      <c r="BB11" s="252" t="s">
        <v>1371</v>
      </c>
      <c r="BC11" s="252" t="s">
        <v>1371</v>
      </c>
      <c r="BD11" s="252" t="s">
        <v>1371</v>
      </c>
      <c r="BE11" s="252" t="s">
        <v>1371</v>
      </c>
      <c r="BF11" s="252" t="s">
        <v>1371</v>
      </c>
      <c r="BG11" s="252" t="s">
        <v>1371</v>
      </c>
      <c r="BH11" s="252" t="s">
        <v>1371</v>
      </c>
      <c r="BI11" s="252" t="s">
        <v>1371</v>
      </c>
      <c r="BJ11" s="252" t="s">
        <v>1371</v>
      </c>
      <c r="BK11" s="252" t="s">
        <v>1371</v>
      </c>
      <c r="BL11" s="252" t="s">
        <v>1371</v>
      </c>
      <c r="BM11" s="252" t="s">
        <v>1371</v>
      </c>
      <c r="BN11" s="252" t="s">
        <v>1371</v>
      </c>
      <c r="BO11" s="252" t="s">
        <v>1371</v>
      </c>
      <c r="BP11" s="252" t="s">
        <v>1371</v>
      </c>
      <c r="BQ11" s="252" t="s">
        <v>1371</v>
      </c>
      <c r="BR11" s="252" t="s">
        <v>1371</v>
      </c>
      <c r="BS11" s="252" t="s">
        <v>1371</v>
      </c>
      <c r="BT11" s="252" t="s">
        <v>1371</v>
      </c>
      <c r="BU11" s="252" t="s">
        <v>1371</v>
      </c>
      <c r="BV11" s="252" t="s">
        <v>1371</v>
      </c>
    </row>
    <row r="12" spans="1:74" ht="11.1" customHeight="1" x14ac:dyDescent="0.2">
      <c r="A12" s="162" t="s">
        <v>348</v>
      </c>
      <c r="B12" s="173" t="s">
        <v>338</v>
      </c>
      <c r="C12" s="252">
        <v>3.1</v>
      </c>
      <c r="D12" s="252">
        <v>3.4</v>
      </c>
      <c r="E12" s="252">
        <v>3.3</v>
      </c>
      <c r="F12" s="252">
        <v>3.2749999999999999</v>
      </c>
      <c r="G12" s="252">
        <v>3.3</v>
      </c>
      <c r="H12" s="252">
        <v>3.3</v>
      </c>
      <c r="I12" s="252">
        <v>3.17</v>
      </c>
      <c r="J12" s="252">
        <v>3.2</v>
      </c>
      <c r="K12" s="252">
        <v>3.49</v>
      </c>
      <c r="L12" s="252">
        <v>3.44</v>
      </c>
      <c r="M12" s="252">
        <v>3.4</v>
      </c>
      <c r="N12" s="252">
        <v>3.75</v>
      </c>
      <c r="O12" s="252">
        <v>3.45</v>
      </c>
      <c r="P12" s="252">
        <v>3.3</v>
      </c>
      <c r="Q12" s="252">
        <v>3.7</v>
      </c>
      <c r="R12" s="252">
        <v>3.75</v>
      </c>
      <c r="S12" s="252">
        <v>3.9</v>
      </c>
      <c r="T12" s="252">
        <v>4.25</v>
      </c>
      <c r="U12" s="252">
        <v>4.3</v>
      </c>
      <c r="V12" s="252">
        <v>4.2</v>
      </c>
      <c r="W12" s="252">
        <v>4.4000000000000004</v>
      </c>
      <c r="X12" s="252">
        <v>4.25</v>
      </c>
      <c r="Y12" s="252">
        <v>4.4000000000000004</v>
      </c>
      <c r="Z12" s="252">
        <v>4.4000000000000004</v>
      </c>
      <c r="AA12" s="252">
        <v>4.45</v>
      </c>
      <c r="AB12" s="252">
        <v>4.2</v>
      </c>
      <c r="AC12" s="252">
        <v>4.2</v>
      </c>
      <c r="AD12" s="252">
        <v>4.45</v>
      </c>
      <c r="AE12" s="252">
        <v>4.33</v>
      </c>
      <c r="AF12" s="252">
        <v>4.38</v>
      </c>
      <c r="AG12" s="252">
        <v>4.3899999999999997</v>
      </c>
      <c r="AH12" s="252">
        <v>4.4349999999999996</v>
      </c>
      <c r="AI12" s="252">
        <v>4.4550000000000001</v>
      </c>
      <c r="AJ12" s="252">
        <v>4.54</v>
      </c>
      <c r="AK12" s="252">
        <v>4.62</v>
      </c>
      <c r="AL12" s="252">
        <v>4.66</v>
      </c>
      <c r="AM12" s="252">
        <v>4.54</v>
      </c>
      <c r="AN12" s="252">
        <v>4.42</v>
      </c>
      <c r="AO12" s="252">
        <v>4.4050000000000002</v>
      </c>
      <c r="AP12" s="252">
        <v>4.4000000000000004</v>
      </c>
      <c r="AQ12" s="252">
        <v>4.45</v>
      </c>
      <c r="AR12" s="252">
        <v>4.4649999999999999</v>
      </c>
      <c r="AS12" s="252">
        <v>4.4749999999999996</v>
      </c>
      <c r="AT12" s="252">
        <v>4.5</v>
      </c>
      <c r="AU12" s="252">
        <v>4.54</v>
      </c>
      <c r="AV12" s="252">
        <v>4.3899999999999997</v>
      </c>
      <c r="AW12" s="252">
        <v>4.32</v>
      </c>
      <c r="AX12" s="252">
        <v>4.38</v>
      </c>
      <c r="AY12" s="252">
        <v>4.43</v>
      </c>
      <c r="AZ12" s="252">
        <v>4.47</v>
      </c>
      <c r="BA12" s="252">
        <v>4.4800000000000004</v>
      </c>
      <c r="BB12" s="252" t="s">
        <v>1371</v>
      </c>
      <c r="BC12" s="252" t="s">
        <v>1371</v>
      </c>
      <c r="BD12" s="252" t="s">
        <v>1371</v>
      </c>
      <c r="BE12" s="252" t="s">
        <v>1371</v>
      </c>
      <c r="BF12" s="252" t="s">
        <v>1371</v>
      </c>
      <c r="BG12" s="252" t="s">
        <v>1371</v>
      </c>
      <c r="BH12" s="252" t="s">
        <v>1371</v>
      </c>
      <c r="BI12" s="252" t="s">
        <v>1371</v>
      </c>
      <c r="BJ12" s="252" t="s">
        <v>1371</v>
      </c>
      <c r="BK12" s="252" t="s">
        <v>1371</v>
      </c>
      <c r="BL12" s="252" t="s">
        <v>1371</v>
      </c>
      <c r="BM12" s="252" t="s">
        <v>1371</v>
      </c>
      <c r="BN12" s="252" t="s">
        <v>1371</v>
      </c>
      <c r="BO12" s="252" t="s">
        <v>1371</v>
      </c>
      <c r="BP12" s="252" t="s">
        <v>1371</v>
      </c>
      <c r="BQ12" s="252" t="s">
        <v>1371</v>
      </c>
      <c r="BR12" s="252" t="s">
        <v>1371</v>
      </c>
      <c r="BS12" s="252" t="s">
        <v>1371</v>
      </c>
      <c r="BT12" s="252" t="s">
        <v>1371</v>
      </c>
      <c r="BU12" s="252" t="s">
        <v>1371</v>
      </c>
      <c r="BV12" s="252" t="s">
        <v>1371</v>
      </c>
    </row>
    <row r="13" spans="1:74" ht="11.1" customHeight="1" x14ac:dyDescent="0.2">
      <c r="A13" s="162" t="s">
        <v>340</v>
      </c>
      <c r="B13" s="173" t="s">
        <v>330</v>
      </c>
      <c r="C13" s="252">
        <v>2.5499999999999998</v>
      </c>
      <c r="D13" s="252">
        <v>2.5499999999999998</v>
      </c>
      <c r="E13" s="252">
        <v>2.5</v>
      </c>
      <c r="F13" s="252">
        <v>2.5</v>
      </c>
      <c r="G13" s="252">
        <v>2.6</v>
      </c>
      <c r="H13" s="252">
        <v>2.5499999999999998</v>
      </c>
      <c r="I13" s="252">
        <v>2.6</v>
      </c>
      <c r="J13" s="252">
        <v>2.65</v>
      </c>
      <c r="K13" s="252">
        <v>2.65</v>
      </c>
      <c r="L13" s="252">
        <v>2.65</v>
      </c>
      <c r="M13" s="252">
        <v>2.65</v>
      </c>
      <c r="N13" s="252">
        <v>2.65</v>
      </c>
      <c r="O13" s="252">
        <v>2.7</v>
      </c>
      <c r="P13" s="252">
        <v>2.7</v>
      </c>
      <c r="Q13" s="252">
        <v>2.7</v>
      </c>
      <c r="R13" s="252">
        <v>2.72</v>
      </c>
      <c r="S13" s="252">
        <v>2.73</v>
      </c>
      <c r="T13" s="252">
        <v>2.73</v>
      </c>
      <c r="U13" s="252">
        <v>2.76</v>
      </c>
      <c r="V13" s="252">
        <v>2.8</v>
      </c>
      <c r="W13" s="252">
        <v>2.8</v>
      </c>
      <c r="X13" s="252">
        <v>2.75</v>
      </c>
      <c r="Y13" s="252">
        <v>2.8</v>
      </c>
      <c r="Z13" s="252">
        <v>2.85</v>
      </c>
      <c r="AA13" s="252">
        <v>2.9</v>
      </c>
      <c r="AB13" s="252">
        <v>2.86</v>
      </c>
      <c r="AC13" s="252">
        <v>2.88</v>
      </c>
      <c r="AD13" s="252">
        <v>2.65</v>
      </c>
      <c r="AE13" s="252">
        <v>2.86</v>
      </c>
      <c r="AF13" s="252">
        <v>2.86</v>
      </c>
      <c r="AG13" s="252">
        <v>2.9</v>
      </c>
      <c r="AH13" s="252">
        <v>2.91</v>
      </c>
      <c r="AI13" s="252">
        <v>2.91</v>
      </c>
      <c r="AJ13" s="252">
        <v>2.91</v>
      </c>
      <c r="AK13" s="252">
        <v>2.92</v>
      </c>
      <c r="AL13" s="252">
        <v>2.92</v>
      </c>
      <c r="AM13" s="252">
        <v>2.78</v>
      </c>
      <c r="AN13" s="252">
        <v>2.72</v>
      </c>
      <c r="AO13" s="252">
        <v>2.71</v>
      </c>
      <c r="AP13" s="252">
        <v>2.71</v>
      </c>
      <c r="AQ13" s="252">
        <v>2.71</v>
      </c>
      <c r="AR13" s="252">
        <v>2.72</v>
      </c>
      <c r="AS13" s="252">
        <v>2.71</v>
      </c>
      <c r="AT13" s="252">
        <v>2.71</v>
      </c>
      <c r="AU13" s="252">
        <v>2.73</v>
      </c>
      <c r="AV13" s="252">
        <v>2.74</v>
      </c>
      <c r="AW13" s="252">
        <v>2.71</v>
      </c>
      <c r="AX13" s="252">
        <v>2.7</v>
      </c>
      <c r="AY13" s="252">
        <v>2.71</v>
      </c>
      <c r="AZ13" s="252">
        <v>2.71</v>
      </c>
      <c r="BA13" s="252">
        <v>2.72</v>
      </c>
      <c r="BB13" s="252" t="s">
        <v>1371</v>
      </c>
      <c r="BC13" s="252" t="s">
        <v>1371</v>
      </c>
      <c r="BD13" s="252" t="s">
        <v>1371</v>
      </c>
      <c r="BE13" s="252" t="s">
        <v>1371</v>
      </c>
      <c r="BF13" s="252" t="s">
        <v>1371</v>
      </c>
      <c r="BG13" s="252" t="s">
        <v>1371</v>
      </c>
      <c r="BH13" s="252" t="s">
        <v>1371</v>
      </c>
      <c r="BI13" s="252" t="s">
        <v>1371</v>
      </c>
      <c r="BJ13" s="252" t="s">
        <v>1371</v>
      </c>
      <c r="BK13" s="252" t="s">
        <v>1371</v>
      </c>
      <c r="BL13" s="252" t="s">
        <v>1371</v>
      </c>
      <c r="BM13" s="252" t="s">
        <v>1371</v>
      </c>
      <c r="BN13" s="252" t="s">
        <v>1371</v>
      </c>
      <c r="BO13" s="252" t="s">
        <v>1371</v>
      </c>
      <c r="BP13" s="252" t="s">
        <v>1371</v>
      </c>
      <c r="BQ13" s="252" t="s">
        <v>1371</v>
      </c>
      <c r="BR13" s="252" t="s">
        <v>1371</v>
      </c>
      <c r="BS13" s="252" t="s">
        <v>1371</v>
      </c>
      <c r="BT13" s="252" t="s">
        <v>1371</v>
      </c>
      <c r="BU13" s="252" t="s">
        <v>1371</v>
      </c>
      <c r="BV13" s="252" t="s">
        <v>1371</v>
      </c>
    </row>
    <row r="14" spans="1:74" ht="11.1" customHeight="1" x14ac:dyDescent="0.2">
      <c r="A14" s="162" t="s">
        <v>341</v>
      </c>
      <c r="B14" s="173" t="s">
        <v>331</v>
      </c>
      <c r="C14" s="252">
        <v>0.51</v>
      </c>
      <c r="D14" s="252">
        <v>0.38</v>
      </c>
      <c r="E14" s="252">
        <v>0.25</v>
      </c>
      <c r="F14" s="252">
        <v>0.21</v>
      </c>
      <c r="G14" s="252">
        <v>0.23</v>
      </c>
      <c r="H14" s="252">
        <v>0.23499999999999999</v>
      </c>
      <c r="I14" s="252">
        <v>0.435</v>
      </c>
      <c r="J14" s="252">
        <v>0.53</v>
      </c>
      <c r="K14" s="252">
        <v>0.78500000000000003</v>
      </c>
      <c r="L14" s="252">
        <v>0.95</v>
      </c>
      <c r="M14" s="252">
        <v>0.61499999999999999</v>
      </c>
      <c r="N14" s="252">
        <v>0.51</v>
      </c>
      <c r="O14" s="252">
        <v>0.37</v>
      </c>
      <c r="P14" s="252">
        <v>0.36</v>
      </c>
      <c r="Q14" s="252">
        <v>0.47499999999999998</v>
      </c>
      <c r="R14" s="252">
        <v>0.505</v>
      </c>
      <c r="S14" s="252">
        <v>0.43</v>
      </c>
      <c r="T14" s="252">
        <v>0.41</v>
      </c>
      <c r="U14" s="252">
        <v>0.4</v>
      </c>
      <c r="V14" s="252">
        <v>0.36</v>
      </c>
      <c r="W14" s="252">
        <v>0.375</v>
      </c>
      <c r="X14" s="252">
        <v>0.41499999999999998</v>
      </c>
      <c r="Y14" s="252">
        <v>0.375</v>
      </c>
      <c r="Z14" s="252">
        <v>0.37</v>
      </c>
      <c r="AA14" s="252">
        <v>0.37</v>
      </c>
      <c r="AB14" s="252">
        <v>0.36</v>
      </c>
      <c r="AC14" s="252">
        <v>0.32</v>
      </c>
      <c r="AD14" s="252">
        <v>0.33</v>
      </c>
      <c r="AE14" s="252">
        <v>0.28499999999999998</v>
      </c>
      <c r="AF14" s="252">
        <v>0.33</v>
      </c>
      <c r="AG14" s="252">
        <v>0.31</v>
      </c>
      <c r="AH14" s="252">
        <v>0.25</v>
      </c>
      <c r="AI14" s="252">
        <v>0.31</v>
      </c>
      <c r="AJ14" s="252">
        <v>0.55000000000000004</v>
      </c>
      <c r="AK14" s="252">
        <v>0.57999999999999996</v>
      </c>
      <c r="AL14" s="252">
        <v>0.62</v>
      </c>
      <c r="AM14" s="252">
        <v>0.68</v>
      </c>
      <c r="AN14" s="252">
        <v>0.69</v>
      </c>
      <c r="AO14" s="252">
        <v>0.59</v>
      </c>
      <c r="AP14" s="252">
        <v>0.53500000000000003</v>
      </c>
      <c r="AQ14" s="252">
        <v>0.78</v>
      </c>
      <c r="AR14" s="252">
        <v>0.85</v>
      </c>
      <c r="AS14" s="252">
        <v>1.0049999999999999</v>
      </c>
      <c r="AT14" s="252">
        <v>0.89</v>
      </c>
      <c r="AU14" s="252">
        <v>0.92500000000000004</v>
      </c>
      <c r="AV14" s="252">
        <v>0.96</v>
      </c>
      <c r="AW14" s="252">
        <v>0.98</v>
      </c>
      <c r="AX14" s="252">
        <v>0.92</v>
      </c>
      <c r="AY14" s="252">
        <v>1.0149999999999999</v>
      </c>
      <c r="AZ14" s="252">
        <v>0.99</v>
      </c>
      <c r="BA14" s="252">
        <v>0.97499999999999998</v>
      </c>
      <c r="BB14" s="252" t="s">
        <v>1371</v>
      </c>
      <c r="BC14" s="252" t="s">
        <v>1371</v>
      </c>
      <c r="BD14" s="252" t="s">
        <v>1371</v>
      </c>
      <c r="BE14" s="252" t="s">
        <v>1371</v>
      </c>
      <c r="BF14" s="252" t="s">
        <v>1371</v>
      </c>
      <c r="BG14" s="252" t="s">
        <v>1371</v>
      </c>
      <c r="BH14" s="252" t="s">
        <v>1371</v>
      </c>
      <c r="BI14" s="252" t="s">
        <v>1371</v>
      </c>
      <c r="BJ14" s="252" t="s">
        <v>1371</v>
      </c>
      <c r="BK14" s="252" t="s">
        <v>1371</v>
      </c>
      <c r="BL14" s="252" t="s">
        <v>1371</v>
      </c>
      <c r="BM14" s="252" t="s">
        <v>1371</v>
      </c>
      <c r="BN14" s="252" t="s">
        <v>1371</v>
      </c>
      <c r="BO14" s="252" t="s">
        <v>1371</v>
      </c>
      <c r="BP14" s="252" t="s">
        <v>1371</v>
      </c>
      <c r="BQ14" s="252" t="s">
        <v>1371</v>
      </c>
      <c r="BR14" s="252" t="s">
        <v>1371</v>
      </c>
      <c r="BS14" s="252" t="s">
        <v>1371</v>
      </c>
      <c r="BT14" s="252" t="s">
        <v>1371</v>
      </c>
      <c r="BU14" s="252" t="s">
        <v>1371</v>
      </c>
      <c r="BV14" s="252" t="s">
        <v>1371</v>
      </c>
    </row>
    <row r="15" spans="1:74" ht="11.1" customHeight="1" x14ac:dyDescent="0.2">
      <c r="A15" s="162" t="s">
        <v>342</v>
      </c>
      <c r="B15" s="173" t="s">
        <v>332</v>
      </c>
      <c r="C15" s="252">
        <v>1.929</v>
      </c>
      <c r="D15" s="252">
        <v>1.883</v>
      </c>
      <c r="E15" s="252">
        <v>1.859</v>
      </c>
      <c r="F15" s="252">
        <v>1.875</v>
      </c>
      <c r="G15" s="252">
        <v>1.9</v>
      </c>
      <c r="H15" s="252">
        <v>1.8979999999999999</v>
      </c>
      <c r="I15" s="252">
        <v>1.8069999999999999</v>
      </c>
      <c r="J15" s="252">
        <v>1.8879999999999999</v>
      </c>
      <c r="K15" s="252">
        <v>1.7989999999999999</v>
      </c>
      <c r="L15" s="252">
        <v>1.9</v>
      </c>
      <c r="M15" s="252">
        <v>1.8320000000000001</v>
      </c>
      <c r="N15" s="252">
        <v>1.9139999999999999</v>
      </c>
      <c r="O15" s="252">
        <v>1.8</v>
      </c>
      <c r="P15" s="252">
        <v>1.79</v>
      </c>
      <c r="Q15" s="252">
        <v>1.738</v>
      </c>
      <c r="R15" s="252">
        <v>1.74</v>
      </c>
      <c r="S15" s="252">
        <v>1.7250000000000001</v>
      </c>
      <c r="T15" s="252">
        <v>1.62</v>
      </c>
      <c r="U15" s="252">
        <v>1.79</v>
      </c>
      <c r="V15" s="252">
        <v>1.754</v>
      </c>
      <c r="W15" s="252">
        <v>1.77</v>
      </c>
      <c r="X15" s="252">
        <v>1.804</v>
      </c>
      <c r="Y15" s="252">
        <v>1.831</v>
      </c>
      <c r="Z15" s="252">
        <v>1.744</v>
      </c>
      <c r="AA15" s="252">
        <v>1.825</v>
      </c>
      <c r="AB15" s="252">
        <v>1.78</v>
      </c>
      <c r="AC15" s="252">
        <v>1.579</v>
      </c>
      <c r="AD15" s="252">
        <v>1.57</v>
      </c>
      <c r="AE15" s="252">
        <v>1.3089999999999999</v>
      </c>
      <c r="AF15" s="252">
        <v>1.4350000000000001</v>
      </c>
      <c r="AG15" s="252">
        <v>1.34</v>
      </c>
      <c r="AH15" s="252">
        <v>1.21</v>
      </c>
      <c r="AI15" s="252">
        <v>1.27</v>
      </c>
      <c r="AJ15" s="252">
        <v>1.41</v>
      </c>
      <c r="AK15" s="252">
        <v>1.5</v>
      </c>
      <c r="AL15" s="252">
        <v>1.35</v>
      </c>
      <c r="AM15" s="252">
        <v>1.39</v>
      </c>
      <c r="AN15" s="252">
        <v>1.43</v>
      </c>
      <c r="AO15" s="252">
        <v>1.33</v>
      </c>
      <c r="AP15" s="252">
        <v>1.38</v>
      </c>
      <c r="AQ15" s="252">
        <v>1.52</v>
      </c>
      <c r="AR15" s="252">
        <v>1.56</v>
      </c>
      <c r="AS15" s="252">
        <v>1.655</v>
      </c>
      <c r="AT15" s="252">
        <v>1.68</v>
      </c>
      <c r="AU15" s="252">
        <v>1.7050000000000001</v>
      </c>
      <c r="AV15" s="252">
        <v>1.69</v>
      </c>
      <c r="AW15" s="252">
        <v>1.73</v>
      </c>
      <c r="AX15" s="252">
        <v>1.7549999999999999</v>
      </c>
      <c r="AY15" s="252">
        <v>1.75</v>
      </c>
      <c r="AZ15" s="252">
        <v>1.72</v>
      </c>
      <c r="BA15" s="252">
        <v>1.7</v>
      </c>
      <c r="BB15" s="252" t="s">
        <v>1371</v>
      </c>
      <c r="BC15" s="252" t="s">
        <v>1371</v>
      </c>
      <c r="BD15" s="252" t="s">
        <v>1371</v>
      </c>
      <c r="BE15" s="252" t="s">
        <v>1371</v>
      </c>
      <c r="BF15" s="252" t="s">
        <v>1371</v>
      </c>
      <c r="BG15" s="252" t="s">
        <v>1371</v>
      </c>
      <c r="BH15" s="252" t="s">
        <v>1371</v>
      </c>
      <c r="BI15" s="252" t="s">
        <v>1371</v>
      </c>
      <c r="BJ15" s="252" t="s">
        <v>1371</v>
      </c>
      <c r="BK15" s="252" t="s">
        <v>1371</v>
      </c>
      <c r="BL15" s="252" t="s">
        <v>1371</v>
      </c>
      <c r="BM15" s="252" t="s">
        <v>1371</v>
      </c>
      <c r="BN15" s="252" t="s">
        <v>1371</v>
      </c>
      <c r="BO15" s="252" t="s">
        <v>1371</v>
      </c>
      <c r="BP15" s="252" t="s">
        <v>1371</v>
      </c>
      <c r="BQ15" s="252" t="s">
        <v>1371</v>
      </c>
      <c r="BR15" s="252" t="s">
        <v>1371</v>
      </c>
      <c r="BS15" s="252" t="s">
        <v>1371</v>
      </c>
      <c r="BT15" s="252" t="s">
        <v>1371</v>
      </c>
      <c r="BU15" s="252" t="s">
        <v>1371</v>
      </c>
      <c r="BV15" s="252" t="s">
        <v>1371</v>
      </c>
    </row>
    <row r="16" spans="1:74" ht="11.1" customHeight="1" x14ac:dyDescent="0.2">
      <c r="A16" s="162" t="s">
        <v>343</v>
      </c>
      <c r="B16" s="173" t="s">
        <v>333</v>
      </c>
      <c r="C16" s="252">
        <v>0.74</v>
      </c>
      <c r="D16" s="252">
        <v>0.74</v>
      </c>
      <c r="E16" s="252">
        <v>0.74</v>
      </c>
      <c r="F16" s="252">
        <v>0.73</v>
      </c>
      <c r="G16" s="252">
        <v>0.73</v>
      </c>
      <c r="H16" s="252">
        <v>0.73</v>
      </c>
      <c r="I16" s="252">
        <v>0.73</v>
      </c>
      <c r="J16" s="252">
        <v>0.73</v>
      </c>
      <c r="K16" s="252">
        <v>0.69</v>
      </c>
      <c r="L16" s="252">
        <v>0.69</v>
      </c>
      <c r="M16" s="252">
        <v>0.68</v>
      </c>
      <c r="N16" s="252">
        <v>0.68</v>
      </c>
      <c r="O16" s="252">
        <v>0.68</v>
      </c>
      <c r="P16" s="252">
        <v>0.68</v>
      </c>
      <c r="Q16" s="252">
        <v>0.68</v>
      </c>
      <c r="R16" s="252">
        <v>0.68</v>
      </c>
      <c r="S16" s="252">
        <v>0.68</v>
      </c>
      <c r="T16" s="252">
        <v>0.68</v>
      </c>
      <c r="U16" s="252">
        <v>0.68</v>
      </c>
      <c r="V16" s="252">
        <v>0.68</v>
      </c>
      <c r="W16" s="252">
        <v>0.68</v>
      </c>
      <c r="X16" s="252">
        <v>0.68</v>
      </c>
      <c r="Y16" s="252">
        <v>0.68</v>
      </c>
      <c r="Z16" s="252">
        <v>0.68</v>
      </c>
      <c r="AA16" s="252">
        <v>0.64</v>
      </c>
      <c r="AB16" s="252">
        <v>0.66</v>
      </c>
      <c r="AC16" s="252">
        <v>0.68</v>
      </c>
      <c r="AD16" s="252">
        <v>0.68</v>
      </c>
      <c r="AE16" s="252">
        <v>0.68</v>
      </c>
      <c r="AF16" s="252">
        <v>0.68</v>
      </c>
      <c r="AG16" s="252">
        <v>0.68</v>
      </c>
      <c r="AH16" s="252">
        <v>0.68</v>
      </c>
      <c r="AI16" s="252">
        <v>0.62</v>
      </c>
      <c r="AJ16" s="252">
        <v>0.65</v>
      </c>
      <c r="AK16" s="252">
        <v>0.67</v>
      </c>
      <c r="AL16" s="252">
        <v>0.67</v>
      </c>
      <c r="AM16" s="252">
        <v>0.63</v>
      </c>
      <c r="AN16" s="252">
        <v>0.61</v>
      </c>
      <c r="AO16" s="252">
        <v>0.61</v>
      </c>
      <c r="AP16" s="252">
        <v>0.61</v>
      </c>
      <c r="AQ16" s="252">
        <v>0.61</v>
      </c>
      <c r="AR16" s="252">
        <v>0.61</v>
      </c>
      <c r="AS16" s="252">
        <v>0.61</v>
      </c>
      <c r="AT16" s="252">
        <v>0.61</v>
      </c>
      <c r="AU16" s="252">
        <v>0.61</v>
      </c>
      <c r="AV16" s="252">
        <v>0.6</v>
      </c>
      <c r="AW16" s="252">
        <v>0.6</v>
      </c>
      <c r="AX16" s="252">
        <v>0.61</v>
      </c>
      <c r="AY16" s="252">
        <v>0.61</v>
      </c>
      <c r="AZ16" s="252">
        <v>0.61</v>
      </c>
      <c r="BA16" s="252">
        <v>0.62</v>
      </c>
      <c r="BB16" s="252" t="s">
        <v>1371</v>
      </c>
      <c r="BC16" s="252" t="s">
        <v>1371</v>
      </c>
      <c r="BD16" s="252" t="s">
        <v>1371</v>
      </c>
      <c r="BE16" s="252" t="s">
        <v>1371</v>
      </c>
      <c r="BF16" s="252" t="s">
        <v>1371</v>
      </c>
      <c r="BG16" s="252" t="s">
        <v>1371</v>
      </c>
      <c r="BH16" s="252" t="s">
        <v>1371</v>
      </c>
      <c r="BI16" s="252" t="s">
        <v>1371</v>
      </c>
      <c r="BJ16" s="252" t="s">
        <v>1371</v>
      </c>
      <c r="BK16" s="252" t="s">
        <v>1371</v>
      </c>
      <c r="BL16" s="252" t="s">
        <v>1371</v>
      </c>
      <c r="BM16" s="252" t="s">
        <v>1371</v>
      </c>
      <c r="BN16" s="252" t="s">
        <v>1371</v>
      </c>
      <c r="BO16" s="252" t="s">
        <v>1371</v>
      </c>
      <c r="BP16" s="252" t="s">
        <v>1371</v>
      </c>
      <c r="BQ16" s="252" t="s">
        <v>1371</v>
      </c>
      <c r="BR16" s="252" t="s">
        <v>1371</v>
      </c>
      <c r="BS16" s="252" t="s">
        <v>1371</v>
      </c>
      <c r="BT16" s="252" t="s">
        <v>1371</v>
      </c>
      <c r="BU16" s="252" t="s">
        <v>1371</v>
      </c>
      <c r="BV16" s="252" t="s">
        <v>1371</v>
      </c>
    </row>
    <row r="17" spans="1:74" ht="11.1" customHeight="1" x14ac:dyDescent="0.2">
      <c r="A17" s="162" t="s">
        <v>344</v>
      </c>
      <c r="B17" s="173" t="s">
        <v>334</v>
      </c>
      <c r="C17" s="252">
        <v>9.9</v>
      </c>
      <c r="D17" s="252">
        <v>9.85</v>
      </c>
      <c r="E17" s="252">
        <v>9.65</v>
      </c>
      <c r="F17" s="252">
        <v>9.65</v>
      </c>
      <c r="G17" s="252">
        <v>9.65</v>
      </c>
      <c r="H17" s="252">
        <v>9.65</v>
      </c>
      <c r="I17" s="252">
        <v>9.8000000000000007</v>
      </c>
      <c r="J17" s="252">
        <v>9.6999999999999993</v>
      </c>
      <c r="K17" s="252">
        <v>9.6</v>
      </c>
      <c r="L17" s="252">
        <v>9.6999999999999993</v>
      </c>
      <c r="M17" s="252">
        <v>9.6</v>
      </c>
      <c r="N17" s="252">
        <v>9.6</v>
      </c>
      <c r="O17" s="252">
        <v>9.6</v>
      </c>
      <c r="P17" s="252">
        <v>9.6999999999999993</v>
      </c>
      <c r="Q17" s="252">
        <v>10.1</v>
      </c>
      <c r="R17" s="252">
        <v>10.1</v>
      </c>
      <c r="S17" s="252">
        <v>10.3</v>
      </c>
      <c r="T17" s="252">
        <v>10.45</v>
      </c>
      <c r="U17" s="252">
        <v>10.36</v>
      </c>
      <c r="V17" s="252">
        <v>10.25</v>
      </c>
      <c r="W17" s="252">
        <v>10.25</v>
      </c>
      <c r="X17" s="252">
        <v>10.199999999999999</v>
      </c>
      <c r="Y17" s="252">
        <v>10.1</v>
      </c>
      <c r="Z17" s="252">
        <v>10.1</v>
      </c>
      <c r="AA17" s="252">
        <v>10.199999999999999</v>
      </c>
      <c r="AB17" s="252">
        <v>10.199999999999999</v>
      </c>
      <c r="AC17" s="252">
        <v>10.199999999999999</v>
      </c>
      <c r="AD17" s="252">
        <v>10.199999999999999</v>
      </c>
      <c r="AE17" s="252">
        <v>10.3</v>
      </c>
      <c r="AF17" s="252">
        <v>10.5</v>
      </c>
      <c r="AG17" s="252">
        <v>10.63</v>
      </c>
      <c r="AH17" s="252">
        <v>10.6</v>
      </c>
      <c r="AI17" s="252">
        <v>10.56</v>
      </c>
      <c r="AJ17" s="252">
        <v>10.55</v>
      </c>
      <c r="AK17" s="252">
        <v>10.6</v>
      </c>
      <c r="AL17" s="252">
        <v>10.5</v>
      </c>
      <c r="AM17" s="252">
        <v>9.98</v>
      </c>
      <c r="AN17" s="252">
        <v>10</v>
      </c>
      <c r="AO17" s="252">
        <v>9.9499999999999993</v>
      </c>
      <c r="AP17" s="252">
        <v>9.98</v>
      </c>
      <c r="AQ17" s="252">
        <v>10.050000000000001</v>
      </c>
      <c r="AR17" s="252">
        <v>10.25</v>
      </c>
      <c r="AS17" s="252">
        <v>10.199999999999999</v>
      </c>
      <c r="AT17" s="252">
        <v>10.14</v>
      </c>
      <c r="AU17" s="252">
        <v>10.19</v>
      </c>
      <c r="AV17" s="252">
        <v>10.16</v>
      </c>
      <c r="AW17" s="252">
        <v>10.11</v>
      </c>
      <c r="AX17" s="252">
        <v>10.06</v>
      </c>
      <c r="AY17" s="252">
        <v>10.16</v>
      </c>
      <c r="AZ17" s="252">
        <v>10.14</v>
      </c>
      <c r="BA17" s="252">
        <v>10.130000000000001</v>
      </c>
      <c r="BB17" s="252" t="s">
        <v>1371</v>
      </c>
      <c r="BC17" s="252" t="s">
        <v>1371</v>
      </c>
      <c r="BD17" s="252" t="s">
        <v>1371</v>
      </c>
      <c r="BE17" s="252" t="s">
        <v>1371</v>
      </c>
      <c r="BF17" s="252" t="s">
        <v>1371</v>
      </c>
      <c r="BG17" s="252" t="s">
        <v>1371</v>
      </c>
      <c r="BH17" s="252" t="s">
        <v>1371</v>
      </c>
      <c r="BI17" s="252" t="s">
        <v>1371</v>
      </c>
      <c r="BJ17" s="252" t="s">
        <v>1371</v>
      </c>
      <c r="BK17" s="252" t="s">
        <v>1371</v>
      </c>
      <c r="BL17" s="252" t="s">
        <v>1371</v>
      </c>
      <c r="BM17" s="252" t="s">
        <v>1371</v>
      </c>
      <c r="BN17" s="252" t="s">
        <v>1371</v>
      </c>
      <c r="BO17" s="252" t="s">
        <v>1371</v>
      </c>
      <c r="BP17" s="252" t="s">
        <v>1371</v>
      </c>
      <c r="BQ17" s="252" t="s">
        <v>1371</v>
      </c>
      <c r="BR17" s="252" t="s">
        <v>1371</v>
      </c>
      <c r="BS17" s="252" t="s">
        <v>1371</v>
      </c>
      <c r="BT17" s="252" t="s">
        <v>1371</v>
      </c>
      <c r="BU17" s="252" t="s">
        <v>1371</v>
      </c>
      <c r="BV17" s="252" t="s">
        <v>1371</v>
      </c>
    </row>
    <row r="18" spans="1:74" ht="11.1" customHeight="1" x14ac:dyDescent="0.2">
      <c r="A18" s="162" t="s">
        <v>345</v>
      </c>
      <c r="B18" s="173" t="s">
        <v>335</v>
      </c>
      <c r="C18" s="252">
        <v>2.7</v>
      </c>
      <c r="D18" s="252">
        <v>2.7</v>
      </c>
      <c r="E18" s="252">
        <v>2.8</v>
      </c>
      <c r="F18" s="252">
        <v>2.6</v>
      </c>
      <c r="G18" s="252">
        <v>2.8</v>
      </c>
      <c r="H18" s="252">
        <v>2.85</v>
      </c>
      <c r="I18" s="252">
        <v>2.85</v>
      </c>
      <c r="J18" s="252">
        <v>2.88</v>
      </c>
      <c r="K18" s="252">
        <v>2.78</v>
      </c>
      <c r="L18" s="252">
        <v>2.74</v>
      </c>
      <c r="M18" s="252">
        <v>2.77</v>
      </c>
      <c r="N18" s="252">
        <v>2.81</v>
      </c>
      <c r="O18" s="252">
        <v>2.84</v>
      </c>
      <c r="P18" s="252">
        <v>2.85</v>
      </c>
      <c r="Q18" s="252">
        <v>2.86</v>
      </c>
      <c r="R18" s="252">
        <v>2.89</v>
      </c>
      <c r="S18" s="252">
        <v>2.9</v>
      </c>
      <c r="T18" s="252">
        <v>2.91</v>
      </c>
      <c r="U18" s="252">
        <v>2.91</v>
      </c>
      <c r="V18" s="252">
        <v>2.92</v>
      </c>
      <c r="W18" s="252">
        <v>2.92</v>
      </c>
      <c r="X18" s="252">
        <v>2.93</v>
      </c>
      <c r="Y18" s="252">
        <v>2.92</v>
      </c>
      <c r="Z18" s="252">
        <v>2.94</v>
      </c>
      <c r="AA18" s="252">
        <v>2.9849999999999999</v>
      </c>
      <c r="AB18" s="252">
        <v>2.7650000000000001</v>
      </c>
      <c r="AC18" s="252">
        <v>2.79</v>
      </c>
      <c r="AD18" s="252">
        <v>2.8</v>
      </c>
      <c r="AE18" s="252">
        <v>2.98</v>
      </c>
      <c r="AF18" s="252">
        <v>3.01</v>
      </c>
      <c r="AG18" s="252">
        <v>3.03</v>
      </c>
      <c r="AH18" s="252">
        <v>3.06</v>
      </c>
      <c r="AI18" s="252">
        <v>3.09</v>
      </c>
      <c r="AJ18" s="252">
        <v>3.07</v>
      </c>
      <c r="AK18" s="252">
        <v>3.1</v>
      </c>
      <c r="AL18" s="252">
        <v>3.1</v>
      </c>
      <c r="AM18" s="252">
        <v>2.94</v>
      </c>
      <c r="AN18" s="252">
        <v>2.92</v>
      </c>
      <c r="AO18" s="252">
        <v>2.9</v>
      </c>
      <c r="AP18" s="252">
        <v>2.88</v>
      </c>
      <c r="AQ18" s="252">
        <v>2.9</v>
      </c>
      <c r="AR18" s="252">
        <v>2.92</v>
      </c>
      <c r="AS18" s="252">
        <v>2.92</v>
      </c>
      <c r="AT18" s="252">
        <v>2.92</v>
      </c>
      <c r="AU18" s="252">
        <v>2.92</v>
      </c>
      <c r="AV18" s="252">
        <v>2.91</v>
      </c>
      <c r="AW18" s="252">
        <v>2.88</v>
      </c>
      <c r="AX18" s="252">
        <v>2.9</v>
      </c>
      <c r="AY18" s="252">
        <v>2.91</v>
      </c>
      <c r="AZ18" s="252">
        <v>2.87</v>
      </c>
      <c r="BA18" s="252">
        <v>2.85</v>
      </c>
      <c r="BB18" s="252" t="s">
        <v>1371</v>
      </c>
      <c r="BC18" s="252" t="s">
        <v>1371</v>
      </c>
      <c r="BD18" s="252" t="s">
        <v>1371</v>
      </c>
      <c r="BE18" s="252" t="s">
        <v>1371</v>
      </c>
      <c r="BF18" s="252" t="s">
        <v>1371</v>
      </c>
      <c r="BG18" s="252" t="s">
        <v>1371</v>
      </c>
      <c r="BH18" s="252" t="s">
        <v>1371</v>
      </c>
      <c r="BI18" s="252" t="s">
        <v>1371</v>
      </c>
      <c r="BJ18" s="252" t="s">
        <v>1371</v>
      </c>
      <c r="BK18" s="252" t="s">
        <v>1371</v>
      </c>
      <c r="BL18" s="252" t="s">
        <v>1371</v>
      </c>
      <c r="BM18" s="252" t="s">
        <v>1371</v>
      </c>
      <c r="BN18" s="252" t="s">
        <v>1371</v>
      </c>
      <c r="BO18" s="252" t="s">
        <v>1371</v>
      </c>
      <c r="BP18" s="252" t="s">
        <v>1371</v>
      </c>
      <c r="BQ18" s="252" t="s">
        <v>1371</v>
      </c>
      <c r="BR18" s="252" t="s">
        <v>1371</v>
      </c>
      <c r="BS18" s="252" t="s">
        <v>1371</v>
      </c>
      <c r="BT18" s="252" t="s">
        <v>1371</v>
      </c>
      <c r="BU18" s="252" t="s">
        <v>1371</v>
      </c>
      <c r="BV18" s="252" t="s">
        <v>1371</v>
      </c>
    </row>
    <row r="19" spans="1:74" ht="11.1" customHeight="1" x14ac:dyDescent="0.2">
      <c r="A19" s="162" t="s">
        <v>346</v>
      </c>
      <c r="B19" s="173" t="s">
        <v>336</v>
      </c>
      <c r="C19" s="252">
        <v>2.4</v>
      </c>
      <c r="D19" s="252">
        <v>2.4</v>
      </c>
      <c r="E19" s="252">
        <v>2.4</v>
      </c>
      <c r="F19" s="252">
        <v>2.4</v>
      </c>
      <c r="G19" s="252">
        <v>2.4</v>
      </c>
      <c r="H19" s="252">
        <v>2.4</v>
      </c>
      <c r="I19" s="252">
        <v>2.4</v>
      </c>
      <c r="J19" s="252">
        <v>2.4</v>
      </c>
      <c r="K19" s="252">
        <v>2.4</v>
      </c>
      <c r="L19" s="252">
        <v>2.4</v>
      </c>
      <c r="M19" s="252">
        <v>2.4</v>
      </c>
      <c r="N19" s="252">
        <v>2.4</v>
      </c>
      <c r="O19" s="252">
        <v>2.4</v>
      </c>
      <c r="P19" s="252">
        <v>2.4</v>
      </c>
      <c r="Q19" s="252">
        <v>2.4</v>
      </c>
      <c r="R19" s="252">
        <v>2.4</v>
      </c>
      <c r="S19" s="252">
        <v>2.4</v>
      </c>
      <c r="T19" s="252">
        <v>2.4</v>
      </c>
      <c r="U19" s="252">
        <v>2.4</v>
      </c>
      <c r="V19" s="252">
        <v>2.4</v>
      </c>
      <c r="W19" s="252">
        <v>2.4</v>
      </c>
      <c r="X19" s="252">
        <v>2.4</v>
      </c>
      <c r="Y19" s="252">
        <v>2.4</v>
      </c>
      <c r="Z19" s="252">
        <v>2.4</v>
      </c>
      <c r="AA19" s="252">
        <v>2.2999999999999998</v>
      </c>
      <c r="AB19" s="252">
        <v>2.2999999999999998</v>
      </c>
      <c r="AC19" s="252">
        <v>2.2999999999999998</v>
      </c>
      <c r="AD19" s="252">
        <v>2.2999999999999998</v>
      </c>
      <c r="AE19" s="252">
        <v>2.2000000000000002</v>
      </c>
      <c r="AF19" s="252">
        <v>2.1800000000000002</v>
      </c>
      <c r="AG19" s="252">
        <v>2.12</v>
      </c>
      <c r="AH19" s="252">
        <v>2.11</v>
      </c>
      <c r="AI19" s="252">
        <v>2.1</v>
      </c>
      <c r="AJ19" s="252">
        <v>2.09</v>
      </c>
      <c r="AK19" s="252">
        <v>2.08</v>
      </c>
      <c r="AL19" s="252">
        <v>2.0499999999999998</v>
      </c>
      <c r="AM19" s="252">
        <v>2</v>
      </c>
      <c r="AN19" s="252">
        <v>1.99</v>
      </c>
      <c r="AO19" s="252">
        <v>1.99</v>
      </c>
      <c r="AP19" s="252">
        <v>1.98</v>
      </c>
      <c r="AQ19" s="252">
        <v>1.98</v>
      </c>
      <c r="AR19" s="252">
        <v>1.96</v>
      </c>
      <c r="AS19" s="252">
        <v>1.96</v>
      </c>
      <c r="AT19" s="252">
        <v>1.9550000000000001</v>
      </c>
      <c r="AU19" s="252">
        <v>1.94</v>
      </c>
      <c r="AV19" s="252">
        <v>1.89</v>
      </c>
      <c r="AW19" s="252">
        <v>1.82</v>
      </c>
      <c r="AX19" s="252">
        <v>1.64</v>
      </c>
      <c r="AY19" s="252">
        <v>1.605</v>
      </c>
      <c r="AZ19" s="252">
        <v>1.59</v>
      </c>
      <c r="BA19" s="252">
        <v>1.52</v>
      </c>
      <c r="BB19" s="252" t="s">
        <v>1371</v>
      </c>
      <c r="BC19" s="252" t="s">
        <v>1371</v>
      </c>
      <c r="BD19" s="252" t="s">
        <v>1371</v>
      </c>
      <c r="BE19" s="252" t="s">
        <v>1371</v>
      </c>
      <c r="BF19" s="252" t="s">
        <v>1371</v>
      </c>
      <c r="BG19" s="252" t="s">
        <v>1371</v>
      </c>
      <c r="BH19" s="252" t="s">
        <v>1371</v>
      </c>
      <c r="BI19" s="252" t="s">
        <v>1371</v>
      </c>
      <c r="BJ19" s="252" t="s">
        <v>1371</v>
      </c>
      <c r="BK19" s="252" t="s">
        <v>1371</v>
      </c>
      <c r="BL19" s="252" t="s">
        <v>1371</v>
      </c>
      <c r="BM19" s="252" t="s">
        <v>1371</v>
      </c>
      <c r="BN19" s="252" t="s">
        <v>1371</v>
      </c>
      <c r="BO19" s="252" t="s">
        <v>1371</v>
      </c>
      <c r="BP19" s="252" t="s">
        <v>1371</v>
      </c>
      <c r="BQ19" s="252" t="s">
        <v>1371</v>
      </c>
      <c r="BR19" s="252" t="s">
        <v>1371</v>
      </c>
      <c r="BS19" s="252" t="s">
        <v>1371</v>
      </c>
      <c r="BT19" s="252" t="s">
        <v>1371</v>
      </c>
      <c r="BU19" s="252" t="s">
        <v>1371</v>
      </c>
      <c r="BV19" s="252" t="s">
        <v>1371</v>
      </c>
    </row>
    <row r="20" spans="1:74" ht="11.1" customHeight="1" x14ac:dyDescent="0.2">
      <c r="A20" s="162" t="s">
        <v>313</v>
      </c>
      <c r="B20" s="173" t="s">
        <v>88</v>
      </c>
      <c r="C20" s="252">
        <v>30.347138000000001</v>
      </c>
      <c r="D20" s="252">
        <v>30.491793999999999</v>
      </c>
      <c r="E20" s="252">
        <v>30.033615000000001</v>
      </c>
      <c r="F20" s="252">
        <v>29.848195</v>
      </c>
      <c r="G20" s="252">
        <v>30.152282</v>
      </c>
      <c r="H20" s="252">
        <v>30.136274</v>
      </c>
      <c r="I20" s="252">
        <v>30.36830999</v>
      </c>
      <c r="J20" s="252">
        <v>30.654333999999999</v>
      </c>
      <c r="K20" s="252">
        <v>30.872858999999998</v>
      </c>
      <c r="L20" s="252">
        <v>31.180185000000002</v>
      </c>
      <c r="M20" s="252">
        <v>30.627816790000001</v>
      </c>
      <c r="N20" s="252">
        <v>30.913074999999999</v>
      </c>
      <c r="O20" s="252">
        <v>30.491714999999999</v>
      </c>
      <c r="P20" s="252">
        <v>30.377126000000001</v>
      </c>
      <c r="Q20" s="252">
        <v>31.199722000000001</v>
      </c>
      <c r="R20" s="252">
        <v>31.386893000000001</v>
      </c>
      <c r="S20" s="252">
        <v>31.642192999999999</v>
      </c>
      <c r="T20" s="252">
        <v>32.085037</v>
      </c>
      <c r="U20" s="252">
        <v>32.261797000000001</v>
      </c>
      <c r="V20" s="252">
        <v>32.045132000000002</v>
      </c>
      <c r="W20" s="252">
        <v>32.207974999999998</v>
      </c>
      <c r="X20" s="252">
        <v>32.010984999999998</v>
      </c>
      <c r="Y20" s="252">
        <v>32.137000999999998</v>
      </c>
      <c r="Z20" s="252">
        <v>32.111275999999997</v>
      </c>
      <c r="AA20" s="252">
        <v>32.454000000000001</v>
      </c>
      <c r="AB20" s="252">
        <v>32.06</v>
      </c>
      <c r="AC20" s="252">
        <v>32.201000000000001</v>
      </c>
      <c r="AD20" s="252">
        <v>32.32</v>
      </c>
      <c r="AE20" s="252">
        <v>32.340000000000003</v>
      </c>
      <c r="AF20" s="252">
        <v>32.76</v>
      </c>
      <c r="AG20" s="252">
        <v>32.826000000000001</v>
      </c>
      <c r="AH20" s="252">
        <v>32.709000000000003</v>
      </c>
      <c r="AI20" s="252">
        <v>32.734999999999999</v>
      </c>
      <c r="AJ20" s="252">
        <v>33.031999999999996</v>
      </c>
      <c r="AK20" s="252">
        <v>33.444000000000003</v>
      </c>
      <c r="AL20" s="252">
        <v>33.274000000000001</v>
      </c>
      <c r="AM20" s="252">
        <v>32.290999999999997</v>
      </c>
      <c r="AN20" s="252">
        <v>32.145000000000003</v>
      </c>
      <c r="AO20" s="252">
        <v>31.800999999999998</v>
      </c>
      <c r="AP20" s="252">
        <v>31.867999999999999</v>
      </c>
      <c r="AQ20" s="252">
        <v>32.347999999999999</v>
      </c>
      <c r="AR20" s="252">
        <v>32.729999999999997</v>
      </c>
      <c r="AS20" s="252">
        <v>32.930999999999997</v>
      </c>
      <c r="AT20" s="252">
        <v>32.801000000000002</v>
      </c>
      <c r="AU20" s="252">
        <v>32.939</v>
      </c>
      <c r="AV20" s="252">
        <v>32.706000000000003</v>
      </c>
      <c r="AW20" s="252">
        <v>32.411000000000001</v>
      </c>
      <c r="AX20" s="252">
        <v>32.295000000000002</v>
      </c>
      <c r="AY20" s="252">
        <v>32.53</v>
      </c>
      <c r="AZ20" s="252">
        <v>32.42</v>
      </c>
      <c r="BA20" s="252">
        <v>32.225000000000001</v>
      </c>
      <c r="BB20" s="409">
        <v>32.15</v>
      </c>
      <c r="BC20" s="409">
        <v>32.094999999999999</v>
      </c>
      <c r="BD20" s="409">
        <v>32.195</v>
      </c>
      <c r="BE20" s="409">
        <v>32.450955</v>
      </c>
      <c r="BF20" s="409">
        <v>32.261045000000003</v>
      </c>
      <c r="BG20" s="409">
        <v>32.290306999999999</v>
      </c>
      <c r="BH20" s="409">
        <v>32.344285999999997</v>
      </c>
      <c r="BI20" s="409">
        <v>32.313273000000002</v>
      </c>
      <c r="BJ20" s="409">
        <v>32.139434999999999</v>
      </c>
      <c r="BK20" s="409">
        <v>32.115713</v>
      </c>
      <c r="BL20" s="409">
        <v>32.107438000000002</v>
      </c>
      <c r="BM20" s="409">
        <v>32.159176000000002</v>
      </c>
      <c r="BN20" s="409">
        <v>32.195926999999998</v>
      </c>
      <c r="BO20" s="409">
        <v>32.227690000000003</v>
      </c>
      <c r="BP20" s="409">
        <v>32.304465999999998</v>
      </c>
      <c r="BQ20" s="409">
        <v>32.596254000000002</v>
      </c>
      <c r="BR20" s="409">
        <v>32.493054000000001</v>
      </c>
      <c r="BS20" s="409">
        <v>32.449866</v>
      </c>
      <c r="BT20" s="409">
        <v>32.581690000000002</v>
      </c>
      <c r="BU20" s="409">
        <v>32.603526000000002</v>
      </c>
      <c r="BV20" s="409">
        <v>32.460372999999997</v>
      </c>
    </row>
    <row r="21" spans="1:74" ht="11.1" customHeight="1" x14ac:dyDescent="0.2">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492"/>
      <c r="BC21" s="492"/>
      <c r="BD21" s="492"/>
      <c r="BE21" s="492"/>
      <c r="BF21" s="492"/>
      <c r="BG21" s="492"/>
      <c r="BH21" s="492"/>
      <c r="BI21" s="492"/>
      <c r="BJ21" s="492"/>
      <c r="BK21" s="492"/>
      <c r="BL21" s="492"/>
      <c r="BM21" s="492"/>
      <c r="BN21" s="492"/>
      <c r="BO21" s="492"/>
      <c r="BP21" s="492"/>
      <c r="BQ21" s="492"/>
      <c r="BR21" s="492"/>
      <c r="BS21" s="492"/>
      <c r="BT21" s="492"/>
      <c r="BU21" s="492"/>
      <c r="BV21" s="492"/>
    </row>
    <row r="22" spans="1:74" ht="11.1" customHeight="1" x14ac:dyDescent="0.2">
      <c r="A22" s="162" t="s">
        <v>509</v>
      </c>
      <c r="B22" s="172" t="s">
        <v>1225</v>
      </c>
      <c r="C22" s="252">
        <v>6.4171969999999998</v>
      </c>
      <c r="D22" s="252">
        <v>6.4181970000000002</v>
      </c>
      <c r="E22" s="252">
        <v>6.4171969999999998</v>
      </c>
      <c r="F22" s="252">
        <v>6.391197</v>
      </c>
      <c r="G22" s="252">
        <v>6.3851969999999998</v>
      </c>
      <c r="H22" s="252">
        <v>6.3531969999999998</v>
      </c>
      <c r="I22" s="252">
        <v>6.3651970000000002</v>
      </c>
      <c r="J22" s="252">
        <v>6.3841970000000003</v>
      </c>
      <c r="K22" s="252">
        <v>6.4781969999999998</v>
      </c>
      <c r="L22" s="252">
        <v>6.5151969999999997</v>
      </c>
      <c r="M22" s="252">
        <v>6.4941969999999998</v>
      </c>
      <c r="N22" s="252">
        <v>6.4771970000000003</v>
      </c>
      <c r="O22" s="252">
        <v>6.6221969999999999</v>
      </c>
      <c r="P22" s="252">
        <v>6.5991970000000002</v>
      </c>
      <c r="Q22" s="252">
        <v>6.5421969999999998</v>
      </c>
      <c r="R22" s="252">
        <v>6.5711969999999997</v>
      </c>
      <c r="S22" s="252">
        <v>6.5651970000000004</v>
      </c>
      <c r="T22" s="252">
        <v>6.5621970000000003</v>
      </c>
      <c r="U22" s="252">
        <v>6.4901970000000002</v>
      </c>
      <c r="V22" s="252">
        <v>6.4991969999999997</v>
      </c>
      <c r="W22" s="252">
        <v>6.6141969999999999</v>
      </c>
      <c r="X22" s="252">
        <v>6.5621970000000003</v>
      </c>
      <c r="Y22" s="252">
        <v>6.5621970000000003</v>
      </c>
      <c r="Z22" s="252">
        <v>6.5921969999999996</v>
      </c>
      <c r="AA22" s="252">
        <v>6.5341969999999998</v>
      </c>
      <c r="AB22" s="252">
        <v>6.4881970000000004</v>
      </c>
      <c r="AC22" s="252">
        <v>6.5451969999999999</v>
      </c>
      <c r="AD22" s="252">
        <v>6.569197</v>
      </c>
      <c r="AE22" s="252">
        <v>6.4981970000000002</v>
      </c>
      <c r="AF22" s="252">
        <v>6.532197</v>
      </c>
      <c r="AG22" s="252">
        <v>6.569197</v>
      </c>
      <c r="AH22" s="252">
        <v>6.6121970000000001</v>
      </c>
      <c r="AI22" s="252">
        <v>6.5951969999999998</v>
      </c>
      <c r="AJ22" s="252">
        <v>6.593197</v>
      </c>
      <c r="AK22" s="252">
        <v>6.625197</v>
      </c>
      <c r="AL22" s="252">
        <v>6.476197</v>
      </c>
      <c r="AM22" s="252">
        <v>6.6541969999999999</v>
      </c>
      <c r="AN22" s="252">
        <v>6.6371969999999996</v>
      </c>
      <c r="AO22" s="252">
        <v>6.9981970000000002</v>
      </c>
      <c r="AP22" s="252">
        <v>7.0091970000000003</v>
      </c>
      <c r="AQ22" s="252">
        <v>7.0101969999999998</v>
      </c>
      <c r="AR22" s="252">
        <v>6.9811969999999999</v>
      </c>
      <c r="AS22" s="252">
        <v>6.8001969999999998</v>
      </c>
      <c r="AT22" s="252">
        <v>6.8051969999999997</v>
      </c>
      <c r="AU22" s="252">
        <v>6.7631969999999999</v>
      </c>
      <c r="AV22" s="252">
        <v>6.7631969999999999</v>
      </c>
      <c r="AW22" s="252">
        <v>6.8061970000000001</v>
      </c>
      <c r="AX22" s="252">
        <v>6.8501969999999996</v>
      </c>
      <c r="AY22" s="252">
        <v>6.8854667870000004</v>
      </c>
      <c r="AZ22" s="252">
        <v>6.8863085057999998</v>
      </c>
      <c r="BA22" s="252">
        <v>6.9157795685999996</v>
      </c>
      <c r="BB22" s="409">
        <v>6.9286308511000003</v>
      </c>
      <c r="BC22" s="409">
        <v>6.9416330527000003</v>
      </c>
      <c r="BD22" s="409">
        <v>6.9553091455000002</v>
      </c>
      <c r="BE22" s="409">
        <v>6.9685015466999998</v>
      </c>
      <c r="BF22" s="409">
        <v>6.9816932482</v>
      </c>
      <c r="BG22" s="409">
        <v>6.9946879675</v>
      </c>
      <c r="BH22" s="409">
        <v>7.0074432975000001</v>
      </c>
      <c r="BI22" s="409">
        <v>7.0208998039999999</v>
      </c>
      <c r="BJ22" s="409">
        <v>7.0345077750999998</v>
      </c>
      <c r="BK22" s="409">
        <v>7.0275704913999997</v>
      </c>
      <c r="BL22" s="409">
        <v>7.0531999635</v>
      </c>
      <c r="BM22" s="409">
        <v>7.0778633977999998</v>
      </c>
      <c r="BN22" s="409">
        <v>7.0976966327</v>
      </c>
      <c r="BO22" s="409">
        <v>7.1176926290999996</v>
      </c>
      <c r="BP22" s="409">
        <v>7.1383671529999999</v>
      </c>
      <c r="BQ22" s="409">
        <v>7.1585440265000004</v>
      </c>
      <c r="BR22" s="409">
        <v>7.1787084472</v>
      </c>
      <c r="BS22" s="409">
        <v>7.2286816163000003</v>
      </c>
      <c r="BT22" s="409">
        <v>7.2484195918000003</v>
      </c>
      <c r="BU22" s="409">
        <v>7.2688446836000002</v>
      </c>
      <c r="BV22" s="409">
        <v>7.2894481272</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223"/>
      <c r="AZ23" s="223"/>
      <c r="BA23" s="223"/>
      <c r="BB23" s="492"/>
      <c r="BC23" s="492"/>
      <c r="BD23" s="492"/>
      <c r="BE23" s="492"/>
      <c r="BF23" s="492"/>
      <c r="BG23" s="492"/>
      <c r="BH23" s="492"/>
      <c r="BI23" s="492"/>
      <c r="BJ23" s="492"/>
      <c r="BK23" s="492"/>
      <c r="BL23" s="492"/>
      <c r="BM23" s="492"/>
      <c r="BN23" s="492"/>
      <c r="BO23" s="492"/>
      <c r="BP23" s="492"/>
      <c r="BQ23" s="492"/>
      <c r="BR23" s="492"/>
      <c r="BS23" s="492"/>
      <c r="BT23" s="492"/>
      <c r="BU23" s="492"/>
      <c r="BV23" s="492"/>
    </row>
    <row r="24" spans="1:74" ht="11.1" customHeight="1" x14ac:dyDescent="0.2">
      <c r="A24" s="162" t="s">
        <v>312</v>
      </c>
      <c r="B24" s="172" t="s">
        <v>89</v>
      </c>
      <c r="C24" s="252">
        <v>36.764335000000003</v>
      </c>
      <c r="D24" s="252">
        <v>36.909990999999998</v>
      </c>
      <c r="E24" s="252">
        <v>36.450811999999999</v>
      </c>
      <c r="F24" s="252">
        <v>36.239392000000002</v>
      </c>
      <c r="G24" s="252">
        <v>36.537478999999998</v>
      </c>
      <c r="H24" s="252">
        <v>36.489471000000002</v>
      </c>
      <c r="I24" s="252">
        <v>36.733506990000002</v>
      </c>
      <c r="J24" s="252">
        <v>37.038530999999999</v>
      </c>
      <c r="K24" s="252">
        <v>37.351056</v>
      </c>
      <c r="L24" s="252">
        <v>37.695382000000002</v>
      </c>
      <c r="M24" s="252">
        <v>37.122013789999997</v>
      </c>
      <c r="N24" s="252">
        <v>37.390272000000003</v>
      </c>
      <c r="O24" s="252">
        <v>37.113911999999999</v>
      </c>
      <c r="P24" s="252">
        <v>36.976323000000001</v>
      </c>
      <c r="Q24" s="252">
        <v>37.741919000000003</v>
      </c>
      <c r="R24" s="252">
        <v>37.958089999999999</v>
      </c>
      <c r="S24" s="252">
        <v>38.207389999999997</v>
      </c>
      <c r="T24" s="252">
        <v>38.647233999999997</v>
      </c>
      <c r="U24" s="252">
        <v>38.751994000000003</v>
      </c>
      <c r="V24" s="252">
        <v>38.544328999999998</v>
      </c>
      <c r="W24" s="252">
        <v>38.822172000000002</v>
      </c>
      <c r="X24" s="252">
        <v>38.573182000000003</v>
      </c>
      <c r="Y24" s="252">
        <v>38.699198000000003</v>
      </c>
      <c r="Z24" s="252">
        <v>38.703473000000002</v>
      </c>
      <c r="AA24" s="252">
        <v>38.988197</v>
      </c>
      <c r="AB24" s="252">
        <v>38.548197000000002</v>
      </c>
      <c r="AC24" s="252">
        <v>38.746197000000002</v>
      </c>
      <c r="AD24" s="252">
        <v>38.889197000000003</v>
      </c>
      <c r="AE24" s="252">
        <v>38.838197000000001</v>
      </c>
      <c r="AF24" s="252">
        <v>39.292197000000002</v>
      </c>
      <c r="AG24" s="252">
        <v>39.395197000000003</v>
      </c>
      <c r="AH24" s="252">
        <v>39.321196999999998</v>
      </c>
      <c r="AI24" s="252">
        <v>39.330196999999998</v>
      </c>
      <c r="AJ24" s="252">
        <v>39.625197</v>
      </c>
      <c r="AK24" s="252">
        <v>40.069197000000003</v>
      </c>
      <c r="AL24" s="252">
        <v>39.750197</v>
      </c>
      <c r="AM24" s="252">
        <v>38.945197</v>
      </c>
      <c r="AN24" s="252">
        <v>38.782196999999996</v>
      </c>
      <c r="AO24" s="252">
        <v>38.799196999999999</v>
      </c>
      <c r="AP24" s="252">
        <v>38.877197000000002</v>
      </c>
      <c r="AQ24" s="252">
        <v>39.358196999999997</v>
      </c>
      <c r="AR24" s="252">
        <v>39.711196999999999</v>
      </c>
      <c r="AS24" s="252">
        <v>39.731197000000002</v>
      </c>
      <c r="AT24" s="252">
        <v>39.606197000000002</v>
      </c>
      <c r="AU24" s="252">
        <v>39.702196999999998</v>
      </c>
      <c r="AV24" s="252">
        <v>39.469197000000001</v>
      </c>
      <c r="AW24" s="252">
        <v>39.217196999999999</v>
      </c>
      <c r="AX24" s="252">
        <v>39.145197000000003</v>
      </c>
      <c r="AY24" s="252">
        <v>39.415466787</v>
      </c>
      <c r="AZ24" s="252">
        <v>39.306308506000001</v>
      </c>
      <c r="BA24" s="252">
        <v>39.140779569000003</v>
      </c>
      <c r="BB24" s="409">
        <v>39.078630851</v>
      </c>
      <c r="BC24" s="409">
        <v>39.036633053000003</v>
      </c>
      <c r="BD24" s="409">
        <v>39.150309145000001</v>
      </c>
      <c r="BE24" s="409">
        <v>39.419456547000003</v>
      </c>
      <c r="BF24" s="409">
        <v>39.242738248000002</v>
      </c>
      <c r="BG24" s="409">
        <v>39.284994967000003</v>
      </c>
      <c r="BH24" s="409">
        <v>39.351729298000002</v>
      </c>
      <c r="BI24" s="409">
        <v>39.334172803999998</v>
      </c>
      <c r="BJ24" s="409">
        <v>39.173942775</v>
      </c>
      <c r="BK24" s="409">
        <v>39.143283490999998</v>
      </c>
      <c r="BL24" s="409">
        <v>39.160637964000003</v>
      </c>
      <c r="BM24" s="409">
        <v>39.237039398</v>
      </c>
      <c r="BN24" s="409">
        <v>39.293623633000003</v>
      </c>
      <c r="BO24" s="409">
        <v>39.345382628999999</v>
      </c>
      <c r="BP24" s="409">
        <v>39.442833153000002</v>
      </c>
      <c r="BQ24" s="409">
        <v>39.754798026000003</v>
      </c>
      <c r="BR24" s="409">
        <v>39.671762446999999</v>
      </c>
      <c r="BS24" s="409">
        <v>39.678547616000003</v>
      </c>
      <c r="BT24" s="409">
        <v>39.830109591999999</v>
      </c>
      <c r="BU24" s="409">
        <v>39.872370684000003</v>
      </c>
      <c r="BV24" s="409">
        <v>39.749821126999997</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223"/>
      <c r="BA25" s="223"/>
      <c r="BB25" s="492"/>
      <c r="BC25" s="492"/>
      <c r="BD25" s="492"/>
      <c r="BE25" s="492"/>
      <c r="BF25" s="492"/>
      <c r="BG25" s="492"/>
      <c r="BH25" s="492"/>
      <c r="BI25" s="492"/>
      <c r="BJ25" s="492"/>
      <c r="BK25" s="492"/>
      <c r="BL25" s="492"/>
      <c r="BM25" s="492"/>
      <c r="BN25" s="492"/>
      <c r="BO25" s="492"/>
      <c r="BP25" s="492"/>
      <c r="BQ25" s="492"/>
      <c r="BR25" s="492"/>
      <c r="BS25" s="492"/>
      <c r="BT25" s="492"/>
      <c r="BU25" s="492"/>
      <c r="BV25" s="492"/>
    </row>
    <row r="26" spans="1:74" ht="11.1" customHeight="1" x14ac:dyDescent="0.2">
      <c r="B26" s="254" t="s">
        <v>339</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409"/>
      <c r="BC26" s="409"/>
      <c r="BD26" s="409"/>
      <c r="BE26" s="409"/>
      <c r="BF26" s="409"/>
      <c r="BG26" s="409"/>
      <c r="BH26" s="409"/>
      <c r="BI26" s="409"/>
      <c r="BJ26" s="409"/>
      <c r="BK26" s="409"/>
      <c r="BL26" s="409"/>
      <c r="BM26" s="409"/>
      <c r="BN26" s="409"/>
      <c r="BO26" s="409"/>
      <c r="BP26" s="409"/>
      <c r="BQ26" s="409"/>
      <c r="BR26" s="409"/>
      <c r="BS26" s="409"/>
      <c r="BT26" s="409"/>
      <c r="BU26" s="409"/>
      <c r="BV26" s="409"/>
    </row>
    <row r="27" spans="1:74" ht="11.1" customHeight="1" x14ac:dyDescent="0.2">
      <c r="A27" s="162" t="s">
        <v>686</v>
      </c>
      <c r="B27" s="173" t="s">
        <v>687</v>
      </c>
      <c r="C27" s="252">
        <v>5.6070000000000002</v>
      </c>
      <c r="D27" s="252">
        <v>5.5010000000000003</v>
      </c>
      <c r="E27" s="252">
        <v>5.2870419999999996</v>
      </c>
      <c r="F27" s="252">
        <v>5.3330000000000002</v>
      </c>
      <c r="G27" s="252">
        <v>5.3179999999999996</v>
      </c>
      <c r="H27" s="252">
        <v>5.3011780000000002</v>
      </c>
      <c r="I27" s="252">
        <v>5.460445</v>
      </c>
      <c r="J27" s="252">
        <v>5.7359999999999998</v>
      </c>
      <c r="K27" s="252">
        <v>5.9123599999999996</v>
      </c>
      <c r="L27" s="252">
        <v>6.2030000000000003</v>
      </c>
      <c r="M27" s="252">
        <v>5.7650199999999998</v>
      </c>
      <c r="N27" s="252">
        <v>5.6619999999999999</v>
      </c>
      <c r="O27" s="252">
        <v>5.4640000000000004</v>
      </c>
      <c r="P27" s="252">
        <v>5.3940000000000001</v>
      </c>
      <c r="Q27" s="252">
        <v>5.407</v>
      </c>
      <c r="R27" s="252">
        <v>5.4989999999999997</v>
      </c>
      <c r="S27" s="252">
        <v>5.3890000000000002</v>
      </c>
      <c r="T27" s="252">
        <v>5.3239999999999998</v>
      </c>
      <c r="U27" s="252">
        <v>5.5140000000000002</v>
      </c>
      <c r="V27" s="252">
        <v>5.4580000000000002</v>
      </c>
      <c r="W27" s="252">
        <v>5.4189999999999996</v>
      </c>
      <c r="X27" s="252">
        <v>5.4630000000000001</v>
      </c>
      <c r="Y27" s="252">
        <v>5.5000099999999996</v>
      </c>
      <c r="Z27" s="252">
        <v>5.4080000000000004</v>
      </c>
      <c r="AA27" s="252">
        <v>5.3949999999999996</v>
      </c>
      <c r="AB27" s="252">
        <v>5.335</v>
      </c>
      <c r="AC27" s="252">
        <v>5.0990000000000002</v>
      </c>
      <c r="AD27" s="252">
        <v>5.095345</v>
      </c>
      <c r="AE27" s="252">
        <v>4.8140000000000001</v>
      </c>
      <c r="AF27" s="252">
        <v>4.97</v>
      </c>
      <c r="AG27" s="252">
        <v>4.8810000000000002</v>
      </c>
      <c r="AH27" s="252">
        <v>4.6950000000000003</v>
      </c>
      <c r="AI27" s="252">
        <v>4.75</v>
      </c>
      <c r="AJ27" s="252">
        <v>4.97</v>
      </c>
      <c r="AK27" s="252">
        <v>5.1903449999999998</v>
      </c>
      <c r="AL27" s="252">
        <v>5.05</v>
      </c>
      <c r="AM27" s="252">
        <v>5.085</v>
      </c>
      <c r="AN27" s="252">
        <v>5.15</v>
      </c>
      <c r="AO27" s="252">
        <v>4.8949999999999996</v>
      </c>
      <c r="AP27" s="252">
        <v>4.97</v>
      </c>
      <c r="AQ27" s="252">
        <v>5.3049999999999997</v>
      </c>
      <c r="AR27" s="252">
        <v>5.4450000000000003</v>
      </c>
      <c r="AS27" s="252">
        <v>5.6849999999999996</v>
      </c>
      <c r="AT27" s="252">
        <v>5.6</v>
      </c>
      <c r="AU27" s="252">
        <v>5.64</v>
      </c>
      <c r="AV27" s="252">
        <v>5.64</v>
      </c>
      <c r="AW27" s="252">
        <v>5.61</v>
      </c>
      <c r="AX27" s="252">
        <v>5.6550000000000002</v>
      </c>
      <c r="AY27" s="252">
        <v>5.75</v>
      </c>
      <c r="AZ27" s="252">
        <v>5.6749999999999998</v>
      </c>
      <c r="BA27" s="252">
        <v>5.57</v>
      </c>
      <c r="BB27" s="493">
        <v>5.5750000000000002</v>
      </c>
      <c r="BC27" s="493">
        <v>5.57</v>
      </c>
      <c r="BD27" s="493">
        <v>5.5650000000000004</v>
      </c>
      <c r="BE27" s="493">
        <v>5.5549999999999997</v>
      </c>
      <c r="BF27" s="493">
        <v>5.5449999999999999</v>
      </c>
      <c r="BG27" s="493">
        <v>5.54</v>
      </c>
      <c r="BH27" s="493">
        <v>5.5350000000000001</v>
      </c>
      <c r="BI27" s="493">
        <v>5.54</v>
      </c>
      <c r="BJ27" s="493">
        <v>5.54</v>
      </c>
      <c r="BK27" s="493">
        <v>5.5017129999999996</v>
      </c>
      <c r="BL27" s="493">
        <v>5.5134379999999998</v>
      </c>
      <c r="BM27" s="493">
        <v>5.5151760000000003</v>
      </c>
      <c r="BN27" s="493">
        <v>5.5219269999999998</v>
      </c>
      <c r="BO27" s="493">
        <v>5.5236900000000002</v>
      </c>
      <c r="BP27" s="493">
        <v>5.5404660000000003</v>
      </c>
      <c r="BQ27" s="493">
        <v>5.5422539999999998</v>
      </c>
      <c r="BR27" s="493">
        <v>5.5590539999999997</v>
      </c>
      <c r="BS27" s="493">
        <v>5.5858660000000002</v>
      </c>
      <c r="BT27" s="493">
        <v>5.6126899999999997</v>
      </c>
      <c r="BU27" s="493">
        <v>5.639526</v>
      </c>
      <c r="BV27" s="493">
        <v>5.6513730000000004</v>
      </c>
    </row>
    <row r="28" spans="1:74" ht="11.1" customHeight="1" x14ac:dyDescent="0.2">
      <c r="A28" s="162" t="s">
        <v>688</v>
      </c>
      <c r="B28" s="173" t="s">
        <v>689</v>
      </c>
      <c r="C28" s="252">
        <v>23.69</v>
      </c>
      <c r="D28" s="252">
        <v>23.99</v>
      </c>
      <c r="E28" s="252">
        <v>23.94</v>
      </c>
      <c r="F28" s="252">
        <v>23.704999999999998</v>
      </c>
      <c r="G28" s="252">
        <v>24.03</v>
      </c>
      <c r="H28" s="252">
        <v>24.03</v>
      </c>
      <c r="I28" s="252">
        <v>23.95</v>
      </c>
      <c r="J28" s="252">
        <v>24.06</v>
      </c>
      <c r="K28" s="252">
        <v>24.21</v>
      </c>
      <c r="L28" s="252">
        <v>24.045000000000002</v>
      </c>
      <c r="M28" s="252">
        <v>23.95</v>
      </c>
      <c r="N28" s="252">
        <v>24.34</v>
      </c>
      <c r="O28" s="252">
        <v>24.12</v>
      </c>
      <c r="P28" s="252">
        <v>23.98</v>
      </c>
      <c r="Q28" s="252">
        <v>24.39</v>
      </c>
      <c r="R28" s="252">
        <v>24.49</v>
      </c>
      <c r="S28" s="252">
        <v>24.61</v>
      </c>
      <c r="T28" s="252">
        <v>24.92</v>
      </c>
      <c r="U28" s="252">
        <v>25</v>
      </c>
      <c r="V28" s="252">
        <v>24.95</v>
      </c>
      <c r="W28" s="252">
        <v>25.15</v>
      </c>
      <c r="X28" s="252">
        <v>24.96</v>
      </c>
      <c r="Y28" s="252">
        <v>25.15</v>
      </c>
      <c r="Z28" s="252">
        <v>25.22</v>
      </c>
      <c r="AA28" s="252">
        <v>25.574999999999999</v>
      </c>
      <c r="AB28" s="252">
        <v>25.335000000000001</v>
      </c>
      <c r="AC28" s="252">
        <v>25.7</v>
      </c>
      <c r="AD28" s="252">
        <v>25.73</v>
      </c>
      <c r="AE28" s="252">
        <v>26.02</v>
      </c>
      <c r="AF28" s="252">
        <v>26.11</v>
      </c>
      <c r="AG28" s="252">
        <v>26.2</v>
      </c>
      <c r="AH28" s="252">
        <v>26.305</v>
      </c>
      <c r="AI28" s="252">
        <v>26.315000000000001</v>
      </c>
      <c r="AJ28" s="252">
        <v>26.42</v>
      </c>
      <c r="AK28" s="252">
        <v>26.58</v>
      </c>
      <c r="AL28" s="252">
        <v>26.68</v>
      </c>
      <c r="AM28" s="252">
        <v>26.7</v>
      </c>
      <c r="AN28" s="252">
        <v>26.7</v>
      </c>
      <c r="AO28" s="252">
        <v>26.71</v>
      </c>
      <c r="AP28" s="252">
        <v>26.69</v>
      </c>
      <c r="AQ28" s="252">
        <v>26.69</v>
      </c>
      <c r="AR28" s="252">
        <v>26.7</v>
      </c>
      <c r="AS28" s="252">
        <v>26.71</v>
      </c>
      <c r="AT28" s="252">
        <v>26.71</v>
      </c>
      <c r="AU28" s="252">
        <v>26.72</v>
      </c>
      <c r="AV28" s="252">
        <v>26.73</v>
      </c>
      <c r="AW28" s="252">
        <v>26.6</v>
      </c>
      <c r="AX28" s="252">
        <v>26.59</v>
      </c>
      <c r="AY28" s="252">
        <v>26.6</v>
      </c>
      <c r="AZ28" s="252">
        <v>26.594999999999999</v>
      </c>
      <c r="BA28" s="252">
        <v>26.574999999999999</v>
      </c>
      <c r="BB28" s="493">
        <v>26.702000000000002</v>
      </c>
      <c r="BC28" s="493">
        <v>26.692</v>
      </c>
      <c r="BD28" s="493">
        <v>26.687000000000001</v>
      </c>
      <c r="BE28" s="493">
        <v>26.707000000000001</v>
      </c>
      <c r="BF28" s="493">
        <v>26.712</v>
      </c>
      <c r="BG28" s="493">
        <v>26.664999999999999</v>
      </c>
      <c r="BH28" s="493">
        <v>26.67</v>
      </c>
      <c r="BI28" s="493">
        <v>26.68</v>
      </c>
      <c r="BJ28" s="493">
        <v>26.695</v>
      </c>
      <c r="BK28" s="493">
        <v>26.428999999999998</v>
      </c>
      <c r="BL28" s="493">
        <v>26.423999999999999</v>
      </c>
      <c r="BM28" s="493">
        <v>26.439</v>
      </c>
      <c r="BN28" s="493">
        <v>26.484000000000002</v>
      </c>
      <c r="BO28" s="493">
        <v>26.529</v>
      </c>
      <c r="BP28" s="493">
        <v>26.553999999999998</v>
      </c>
      <c r="BQ28" s="493">
        <v>26.649000000000001</v>
      </c>
      <c r="BR28" s="493">
        <v>26.643999999999998</v>
      </c>
      <c r="BS28" s="493">
        <v>26.658999999999999</v>
      </c>
      <c r="BT28" s="493">
        <v>26.678999999999998</v>
      </c>
      <c r="BU28" s="493">
        <v>26.689</v>
      </c>
      <c r="BV28" s="493">
        <v>26.699000000000002</v>
      </c>
    </row>
    <row r="29" spans="1:74" ht="11.1" customHeight="1" x14ac:dyDescent="0.2">
      <c r="A29" s="162" t="s">
        <v>1251</v>
      </c>
      <c r="B29" s="173" t="s">
        <v>1257</v>
      </c>
      <c r="C29" s="252">
        <v>2.9501379999999999</v>
      </c>
      <c r="D29" s="252">
        <v>2.9507940000000001</v>
      </c>
      <c r="E29" s="252">
        <v>2.9566150000000002</v>
      </c>
      <c r="F29" s="252">
        <v>2.9601950000000001</v>
      </c>
      <c r="G29" s="252">
        <v>2.9542820000000001</v>
      </c>
      <c r="H29" s="252">
        <v>2.9552740000000002</v>
      </c>
      <c r="I29" s="252">
        <v>2.95831</v>
      </c>
      <c r="J29" s="252">
        <v>2.9583339999999998</v>
      </c>
      <c r="K29" s="252">
        <v>2.9508589999999999</v>
      </c>
      <c r="L29" s="252">
        <v>2.957185</v>
      </c>
      <c r="M29" s="252">
        <v>2.9628169999999998</v>
      </c>
      <c r="N29" s="252">
        <v>2.9610750000000001</v>
      </c>
      <c r="O29" s="252">
        <v>2.9577230000000001</v>
      </c>
      <c r="P29" s="252">
        <v>2.9531260000000001</v>
      </c>
      <c r="Q29" s="252">
        <v>2.9527239999999999</v>
      </c>
      <c r="R29" s="252">
        <v>2.9478930000000001</v>
      </c>
      <c r="S29" s="252">
        <v>2.9431929999999999</v>
      </c>
      <c r="T29" s="252">
        <v>2.9410440000000002</v>
      </c>
      <c r="U29" s="252">
        <v>2.9377970000000002</v>
      </c>
      <c r="V29" s="252">
        <v>2.9371320000000001</v>
      </c>
      <c r="W29" s="252">
        <v>2.9389750000000001</v>
      </c>
      <c r="X29" s="252">
        <v>2.9379849999999998</v>
      </c>
      <c r="Y29" s="252">
        <v>2.937001</v>
      </c>
      <c r="Z29" s="252">
        <v>2.9332760000000002</v>
      </c>
      <c r="AA29" s="252">
        <v>2.8340000000000001</v>
      </c>
      <c r="AB29" s="252">
        <v>2.84</v>
      </c>
      <c r="AC29" s="252">
        <v>2.8519999999999999</v>
      </c>
      <c r="AD29" s="252">
        <v>2.855</v>
      </c>
      <c r="AE29" s="252">
        <v>2.7559999999999998</v>
      </c>
      <c r="AF29" s="252">
        <v>2.73</v>
      </c>
      <c r="AG29" s="252">
        <v>2.665</v>
      </c>
      <c r="AH29" s="252">
        <v>2.6589999999999998</v>
      </c>
      <c r="AI29" s="252">
        <v>2.66</v>
      </c>
      <c r="AJ29" s="252">
        <v>2.6419999999999999</v>
      </c>
      <c r="AK29" s="252">
        <v>2.6240000000000001</v>
      </c>
      <c r="AL29" s="252">
        <v>2.5939999999999999</v>
      </c>
      <c r="AM29" s="252">
        <v>2.536</v>
      </c>
      <c r="AN29" s="252">
        <v>2.5249999999999999</v>
      </c>
      <c r="AO29" s="252">
        <v>2.5209999999999999</v>
      </c>
      <c r="AP29" s="252">
        <v>2.508</v>
      </c>
      <c r="AQ29" s="252">
        <v>2.5129999999999999</v>
      </c>
      <c r="AR29" s="252">
        <v>2.5</v>
      </c>
      <c r="AS29" s="252">
        <v>2.5009999999999999</v>
      </c>
      <c r="AT29" s="252">
        <v>2.4910000000000001</v>
      </c>
      <c r="AU29" s="252">
        <v>2.4689999999999999</v>
      </c>
      <c r="AV29" s="252">
        <v>2.4159999999999999</v>
      </c>
      <c r="AW29" s="252">
        <v>2.3410000000000002</v>
      </c>
      <c r="AX29" s="252">
        <v>2.16</v>
      </c>
      <c r="AY29" s="252">
        <v>2.12</v>
      </c>
      <c r="AZ29" s="252">
        <v>2.11</v>
      </c>
      <c r="BA29" s="252">
        <v>2.04</v>
      </c>
      <c r="BB29" s="493">
        <v>1.9950000000000001</v>
      </c>
      <c r="BC29" s="493">
        <v>1.95</v>
      </c>
      <c r="BD29" s="493">
        <v>1.905</v>
      </c>
      <c r="BE29" s="493">
        <v>1.8959550000000001</v>
      </c>
      <c r="BF29" s="493">
        <v>1.8560449999999999</v>
      </c>
      <c r="BG29" s="493">
        <v>1.805307</v>
      </c>
      <c r="BH29" s="493">
        <v>1.7592859999999999</v>
      </c>
      <c r="BI29" s="493">
        <v>1.713273</v>
      </c>
      <c r="BJ29" s="493">
        <v>1.6644350000000001</v>
      </c>
      <c r="BK29" s="493">
        <v>1.65</v>
      </c>
      <c r="BL29" s="493">
        <v>1.635</v>
      </c>
      <c r="BM29" s="493">
        <v>1.62</v>
      </c>
      <c r="BN29" s="493">
        <v>1.605</v>
      </c>
      <c r="BO29" s="493">
        <v>1.59</v>
      </c>
      <c r="BP29" s="493">
        <v>1.575</v>
      </c>
      <c r="BQ29" s="493">
        <v>1.5549999999999999</v>
      </c>
      <c r="BR29" s="493">
        <v>1.54</v>
      </c>
      <c r="BS29" s="493">
        <v>1.5249999999999999</v>
      </c>
      <c r="BT29" s="493">
        <v>1.51</v>
      </c>
      <c r="BU29" s="493">
        <v>1.4950000000000001</v>
      </c>
      <c r="BV29" s="493">
        <v>1.48</v>
      </c>
    </row>
    <row r="30" spans="1:74" ht="11.1" customHeight="1" x14ac:dyDescent="0.2">
      <c r="A30" s="162" t="s">
        <v>702</v>
      </c>
      <c r="B30" s="173" t="s">
        <v>88</v>
      </c>
      <c r="C30" s="252">
        <v>32.247138</v>
      </c>
      <c r="D30" s="252">
        <v>32.441794000000002</v>
      </c>
      <c r="E30" s="252">
        <v>32.183656999999997</v>
      </c>
      <c r="F30" s="252">
        <v>31.998194999999999</v>
      </c>
      <c r="G30" s="252">
        <v>32.302281999999998</v>
      </c>
      <c r="H30" s="252">
        <v>32.286451999999997</v>
      </c>
      <c r="I30" s="252">
        <v>32.368755</v>
      </c>
      <c r="J30" s="252">
        <v>32.754334</v>
      </c>
      <c r="K30" s="252">
        <v>33.073219000000002</v>
      </c>
      <c r="L30" s="252">
        <v>33.205185</v>
      </c>
      <c r="M30" s="252">
        <v>32.677836999999997</v>
      </c>
      <c r="N30" s="252">
        <v>32.963075000000003</v>
      </c>
      <c r="O30" s="252">
        <v>32.541722999999998</v>
      </c>
      <c r="P30" s="252">
        <v>32.327126</v>
      </c>
      <c r="Q30" s="252">
        <v>32.749724000000001</v>
      </c>
      <c r="R30" s="252">
        <v>32.936892999999998</v>
      </c>
      <c r="S30" s="252">
        <v>32.942193000000003</v>
      </c>
      <c r="T30" s="252">
        <v>33.185043999999998</v>
      </c>
      <c r="U30" s="252">
        <v>33.451796999999999</v>
      </c>
      <c r="V30" s="252">
        <v>33.345132</v>
      </c>
      <c r="W30" s="252">
        <v>33.507975000000002</v>
      </c>
      <c r="X30" s="252">
        <v>33.360984999999999</v>
      </c>
      <c r="Y30" s="252">
        <v>33.587010999999997</v>
      </c>
      <c r="Z30" s="252">
        <v>33.561275999999999</v>
      </c>
      <c r="AA30" s="252">
        <v>33.804000000000002</v>
      </c>
      <c r="AB30" s="252">
        <v>33.51</v>
      </c>
      <c r="AC30" s="252">
        <v>33.651000000000003</v>
      </c>
      <c r="AD30" s="252">
        <v>33.680345000000003</v>
      </c>
      <c r="AE30" s="252">
        <v>33.590000000000003</v>
      </c>
      <c r="AF30" s="252">
        <v>33.81</v>
      </c>
      <c r="AG30" s="252">
        <v>33.746000000000002</v>
      </c>
      <c r="AH30" s="252">
        <v>33.658999999999999</v>
      </c>
      <c r="AI30" s="252">
        <v>33.725000000000001</v>
      </c>
      <c r="AJ30" s="252">
        <v>34.031999999999996</v>
      </c>
      <c r="AK30" s="252">
        <v>34.394345000000001</v>
      </c>
      <c r="AL30" s="252">
        <v>34.323999999999998</v>
      </c>
      <c r="AM30" s="252">
        <v>34.320999999999998</v>
      </c>
      <c r="AN30" s="252">
        <v>34.375</v>
      </c>
      <c r="AO30" s="252">
        <v>34.125999999999998</v>
      </c>
      <c r="AP30" s="252">
        <v>34.167999999999999</v>
      </c>
      <c r="AQ30" s="252">
        <v>34.508000000000003</v>
      </c>
      <c r="AR30" s="252">
        <v>34.645000000000003</v>
      </c>
      <c r="AS30" s="252">
        <v>34.896000000000001</v>
      </c>
      <c r="AT30" s="252">
        <v>34.801000000000002</v>
      </c>
      <c r="AU30" s="252">
        <v>34.829000000000001</v>
      </c>
      <c r="AV30" s="252">
        <v>34.786000000000001</v>
      </c>
      <c r="AW30" s="252">
        <v>34.551000000000002</v>
      </c>
      <c r="AX30" s="252">
        <v>34.405000000000001</v>
      </c>
      <c r="AY30" s="252">
        <v>34.47</v>
      </c>
      <c r="AZ30" s="252">
        <v>34.380000000000003</v>
      </c>
      <c r="BA30" s="252">
        <v>34.185000000000002</v>
      </c>
      <c r="BB30" s="409">
        <v>34.271999999999998</v>
      </c>
      <c r="BC30" s="409">
        <v>34.212000000000003</v>
      </c>
      <c r="BD30" s="409">
        <v>34.156999999999996</v>
      </c>
      <c r="BE30" s="409">
        <v>34.157955000000001</v>
      </c>
      <c r="BF30" s="409">
        <v>34.113045</v>
      </c>
      <c r="BG30" s="409">
        <v>34.010306999999997</v>
      </c>
      <c r="BH30" s="409">
        <v>33.964286000000001</v>
      </c>
      <c r="BI30" s="409">
        <v>33.933273</v>
      </c>
      <c r="BJ30" s="409">
        <v>33.899434999999997</v>
      </c>
      <c r="BK30" s="409">
        <v>33.580713000000003</v>
      </c>
      <c r="BL30" s="409">
        <v>33.572437999999998</v>
      </c>
      <c r="BM30" s="409">
        <v>33.574176000000001</v>
      </c>
      <c r="BN30" s="409">
        <v>33.610926999999997</v>
      </c>
      <c r="BO30" s="409">
        <v>33.642690000000002</v>
      </c>
      <c r="BP30" s="409">
        <v>33.669466</v>
      </c>
      <c r="BQ30" s="409">
        <v>33.746254</v>
      </c>
      <c r="BR30" s="409">
        <v>33.743054000000001</v>
      </c>
      <c r="BS30" s="409">
        <v>33.769866</v>
      </c>
      <c r="BT30" s="409">
        <v>33.801690000000001</v>
      </c>
      <c r="BU30" s="409">
        <v>33.823526000000001</v>
      </c>
      <c r="BV30" s="409">
        <v>33.830373000000002</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409"/>
      <c r="BC31" s="409"/>
      <c r="BD31" s="409"/>
      <c r="BE31" s="409"/>
      <c r="BF31" s="409"/>
      <c r="BG31" s="409"/>
      <c r="BH31" s="409"/>
      <c r="BI31" s="409"/>
      <c r="BJ31" s="409"/>
      <c r="BK31" s="409"/>
      <c r="BL31" s="409"/>
      <c r="BM31" s="409"/>
      <c r="BN31" s="409"/>
      <c r="BO31" s="409"/>
      <c r="BP31" s="409"/>
      <c r="BQ31" s="409"/>
      <c r="BR31" s="409"/>
      <c r="BS31" s="409"/>
      <c r="BT31" s="409"/>
      <c r="BU31" s="409"/>
      <c r="BV31" s="409"/>
    </row>
    <row r="32" spans="1:74" ht="11.1" customHeight="1" x14ac:dyDescent="0.2">
      <c r="B32" s="254" t="s">
        <v>17</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A33" s="162" t="s">
        <v>690</v>
      </c>
      <c r="B33" s="173" t="s">
        <v>687</v>
      </c>
      <c r="C33" s="252">
        <v>0</v>
      </c>
      <c r="D33" s="252">
        <v>0</v>
      </c>
      <c r="E33" s="252">
        <v>4.1999999999999998E-5</v>
      </c>
      <c r="F33" s="252">
        <v>0</v>
      </c>
      <c r="G33" s="252">
        <v>0</v>
      </c>
      <c r="H33" s="252">
        <v>1.7799999999999999E-4</v>
      </c>
      <c r="I33" s="252">
        <v>4.4499999999999997E-4</v>
      </c>
      <c r="J33" s="252">
        <v>0</v>
      </c>
      <c r="K33" s="252">
        <v>3.6000000000000002E-4</v>
      </c>
      <c r="L33" s="252">
        <v>0</v>
      </c>
      <c r="M33" s="252">
        <v>2.0000000000000002E-5</v>
      </c>
      <c r="N33" s="252">
        <v>0</v>
      </c>
      <c r="O33" s="252">
        <v>0</v>
      </c>
      <c r="P33" s="252">
        <v>0</v>
      </c>
      <c r="Q33" s="252">
        <v>0</v>
      </c>
      <c r="R33" s="252">
        <v>0</v>
      </c>
      <c r="S33" s="252">
        <v>0</v>
      </c>
      <c r="T33" s="252">
        <v>0</v>
      </c>
      <c r="U33" s="252">
        <v>0</v>
      </c>
      <c r="V33" s="252">
        <v>0</v>
      </c>
      <c r="W33" s="252">
        <v>0</v>
      </c>
      <c r="X33" s="252">
        <v>0</v>
      </c>
      <c r="Y33" s="252">
        <v>1.0000000000000001E-5</v>
      </c>
      <c r="Z33" s="252">
        <v>0</v>
      </c>
      <c r="AA33" s="252">
        <v>0</v>
      </c>
      <c r="AB33" s="252">
        <v>0</v>
      </c>
      <c r="AC33" s="252">
        <v>0</v>
      </c>
      <c r="AD33" s="252">
        <v>3.4499999999999998E-4</v>
      </c>
      <c r="AE33" s="252">
        <v>0</v>
      </c>
      <c r="AF33" s="252">
        <v>0</v>
      </c>
      <c r="AG33" s="252">
        <v>0</v>
      </c>
      <c r="AH33" s="252">
        <v>0</v>
      </c>
      <c r="AI33" s="252">
        <v>0</v>
      </c>
      <c r="AJ33" s="252">
        <v>0</v>
      </c>
      <c r="AK33" s="252">
        <v>3.4499999999999998E-4</v>
      </c>
      <c r="AL33" s="252">
        <v>0</v>
      </c>
      <c r="AM33" s="252">
        <v>0</v>
      </c>
      <c r="AN33" s="252">
        <v>0</v>
      </c>
      <c r="AO33" s="252">
        <v>0</v>
      </c>
      <c r="AP33" s="252">
        <v>0</v>
      </c>
      <c r="AQ33" s="252">
        <v>0</v>
      </c>
      <c r="AR33" s="252">
        <v>0</v>
      </c>
      <c r="AS33" s="252">
        <v>0</v>
      </c>
      <c r="AT33" s="252">
        <v>0</v>
      </c>
      <c r="AU33" s="252">
        <v>0</v>
      </c>
      <c r="AV33" s="252">
        <v>0</v>
      </c>
      <c r="AW33" s="252">
        <v>0</v>
      </c>
      <c r="AX33" s="252">
        <v>0</v>
      </c>
      <c r="AY33" s="252">
        <v>0</v>
      </c>
      <c r="AZ33" s="252">
        <v>0</v>
      </c>
      <c r="BA33" s="252">
        <v>0</v>
      </c>
      <c r="BB33" s="493">
        <v>0</v>
      </c>
      <c r="BC33" s="493">
        <v>0</v>
      </c>
      <c r="BD33" s="493">
        <v>0</v>
      </c>
      <c r="BE33" s="493">
        <v>0</v>
      </c>
      <c r="BF33" s="493">
        <v>0</v>
      </c>
      <c r="BG33" s="493">
        <v>0</v>
      </c>
      <c r="BH33" s="493">
        <v>0</v>
      </c>
      <c r="BI33" s="493">
        <v>0</v>
      </c>
      <c r="BJ33" s="493">
        <v>0</v>
      </c>
      <c r="BK33" s="493">
        <v>1.4999999999999999E-2</v>
      </c>
      <c r="BL33" s="493">
        <v>1.4999999999999999E-2</v>
      </c>
      <c r="BM33" s="493">
        <v>1.4999999999999999E-2</v>
      </c>
      <c r="BN33" s="493">
        <v>1.4999999999999999E-2</v>
      </c>
      <c r="BO33" s="493">
        <v>1.4999999999999999E-2</v>
      </c>
      <c r="BP33" s="493">
        <v>1.4999999999999999E-2</v>
      </c>
      <c r="BQ33" s="493">
        <v>0</v>
      </c>
      <c r="BR33" s="493">
        <v>0</v>
      </c>
      <c r="BS33" s="493">
        <v>0</v>
      </c>
      <c r="BT33" s="493">
        <v>0</v>
      </c>
      <c r="BU33" s="493">
        <v>0</v>
      </c>
      <c r="BV33" s="493">
        <v>0</v>
      </c>
    </row>
    <row r="34" spans="1:74" ht="11.1" customHeight="1" x14ac:dyDescent="0.2">
      <c r="A34" s="162" t="s">
        <v>691</v>
      </c>
      <c r="B34" s="173" t="s">
        <v>689</v>
      </c>
      <c r="C34" s="252">
        <v>1.9</v>
      </c>
      <c r="D34" s="252">
        <v>1.95</v>
      </c>
      <c r="E34" s="252">
        <v>2.15</v>
      </c>
      <c r="F34" s="252">
        <v>2.15</v>
      </c>
      <c r="G34" s="252">
        <v>2.15</v>
      </c>
      <c r="H34" s="252">
        <v>2.15</v>
      </c>
      <c r="I34" s="252">
        <v>2</v>
      </c>
      <c r="J34" s="252">
        <v>2.1</v>
      </c>
      <c r="K34" s="252">
        <v>2.2000000000000002</v>
      </c>
      <c r="L34" s="252">
        <v>2.0249999999999999</v>
      </c>
      <c r="M34" s="252">
        <v>2.0499999999999998</v>
      </c>
      <c r="N34" s="252">
        <v>2.0499999999999998</v>
      </c>
      <c r="O34" s="252">
        <v>2.0499999999999998</v>
      </c>
      <c r="P34" s="252">
        <v>1.95</v>
      </c>
      <c r="Q34" s="252">
        <v>1.55</v>
      </c>
      <c r="R34" s="252">
        <v>1.55</v>
      </c>
      <c r="S34" s="252">
        <v>1.3</v>
      </c>
      <c r="T34" s="252">
        <v>1.1000000000000001</v>
      </c>
      <c r="U34" s="252">
        <v>1.19</v>
      </c>
      <c r="V34" s="252">
        <v>1.3</v>
      </c>
      <c r="W34" s="252">
        <v>1.3</v>
      </c>
      <c r="X34" s="252">
        <v>1.35</v>
      </c>
      <c r="Y34" s="252">
        <v>1.45</v>
      </c>
      <c r="Z34" s="252">
        <v>1.45</v>
      </c>
      <c r="AA34" s="252">
        <v>1.35</v>
      </c>
      <c r="AB34" s="252">
        <v>1.45</v>
      </c>
      <c r="AC34" s="252">
        <v>1.45</v>
      </c>
      <c r="AD34" s="252">
        <v>1.36</v>
      </c>
      <c r="AE34" s="252">
        <v>1.25</v>
      </c>
      <c r="AF34" s="252">
        <v>1.05</v>
      </c>
      <c r="AG34" s="252">
        <v>0.92</v>
      </c>
      <c r="AH34" s="252">
        <v>0.95</v>
      </c>
      <c r="AI34" s="252">
        <v>0.99</v>
      </c>
      <c r="AJ34" s="252">
        <v>1</v>
      </c>
      <c r="AK34" s="252">
        <v>0.95</v>
      </c>
      <c r="AL34" s="252">
        <v>1.05</v>
      </c>
      <c r="AM34" s="252">
        <v>2.0299999999999998</v>
      </c>
      <c r="AN34" s="252">
        <v>2.23</v>
      </c>
      <c r="AO34" s="252">
        <v>2.3250000000000002</v>
      </c>
      <c r="AP34" s="252">
        <v>2.2999999999999998</v>
      </c>
      <c r="AQ34" s="252">
        <v>2.16</v>
      </c>
      <c r="AR34" s="252">
        <v>1.915</v>
      </c>
      <c r="AS34" s="252">
        <v>1.9650000000000001</v>
      </c>
      <c r="AT34" s="252">
        <v>2</v>
      </c>
      <c r="AU34" s="252">
        <v>1.89</v>
      </c>
      <c r="AV34" s="252">
        <v>2.08</v>
      </c>
      <c r="AW34" s="252">
        <v>2.14</v>
      </c>
      <c r="AX34" s="252">
        <v>2.11</v>
      </c>
      <c r="AY34" s="252">
        <v>1.94</v>
      </c>
      <c r="AZ34" s="252">
        <v>1.96</v>
      </c>
      <c r="BA34" s="252">
        <v>1.96</v>
      </c>
      <c r="BB34" s="493">
        <v>2.1219999999999999</v>
      </c>
      <c r="BC34" s="493">
        <v>2.117</v>
      </c>
      <c r="BD34" s="493">
        <v>1.962</v>
      </c>
      <c r="BE34" s="493">
        <v>1.7070000000000001</v>
      </c>
      <c r="BF34" s="493">
        <v>1.8520000000000001</v>
      </c>
      <c r="BG34" s="493">
        <v>1.72</v>
      </c>
      <c r="BH34" s="493">
        <v>1.62</v>
      </c>
      <c r="BI34" s="493">
        <v>1.62</v>
      </c>
      <c r="BJ34" s="493">
        <v>1.76</v>
      </c>
      <c r="BK34" s="493">
        <v>1.45</v>
      </c>
      <c r="BL34" s="493">
        <v>1.45</v>
      </c>
      <c r="BM34" s="493">
        <v>1.4</v>
      </c>
      <c r="BN34" s="493">
        <v>1.4</v>
      </c>
      <c r="BO34" s="493">
        <v>1.4</v>
      </c>
      <c r="BP34" s="493">
        <v>1.35</v>
      </c>
      <c r="BQ34" s="493">
        <v>1.1499999999999999</v>
      </c>
      <c r="BR34" s="493">
        <v>1.25</v>
      </c>
      <c r="BS34" s="493">
        <v>1.32</v>
      </c>
      <c r="BT34" s="493">
        <v>1.22</v>
      </c>
      <c r="BU34" s="493">
        <v>1.22</v>
      </c>
      <c r="BV34" s="493">
        <v>1.37</v>
      </c>
    </row>
    <row r="35" spans="1:74" ht="11.1" customHeight="1" x14ac:dyDescent="0.2">
      <c r="A35" s="162" t="s">
        <v>1252</v>
      </c>
      <c r="B35" s="173" t="s">
        <v>1257</v>
      </c>
      <c r="C35" s="252">
        <v>0</v>
      </c>
      <c r="D35" s="252">
        <v>0</v>
      </c>
      <c r="E35" s="252">
        <v>0</v>
      </c>
      <c r="F35" s="252">
        <v>0</v>
      </c>
      <c r="G35" s="252">
        <v>0</v>
      </c>
      <c r="H35" s="252">
        <v>0</v>
      </c>
      <c r="I35" s="252">
        <v>1.0000000049999999E-8</v>
      </c>
      <c r="J35" s="252">
        <v>0</v>
      </c>
      <c r="K35" s="252">
        <v>0</v>
      </c>
      <c r="L35" s="252">
        <v>1.1102230246E-16</v>
      </c>
      <c r="M35" s="252">
        <v>2.1000000006E-7</v>
      </c>
      <c r="N35" s="252">
        <v>0</v>
      </c>
      <c r="O35" s="252">
        <v>7.9999999999000006E-6</v>
      </c>
      <c r="P35" s="252">
        <v>0</v>
      </c>
      <c r="Q35" s="252">
        <v>2.0000000001000002E-6</v>
      </c>
      <c r="R35" s="252">
        <v>0</v>
      </c>
      <c r="S35" s="252">
        <v>0</v>
      </c>
      <c r="T35" s="252">
        <v>6.9999999999999999E-6</v>
      </c>
      <c r="U35" s="252">
        <v>0</v>
      </c>
      <c r="V35" s="252">
        <v>1.1102230246E-16</v>
      </c>
      <c r="W35" s="252">
        <v>0</v>
      </c>
      <c r="X35" s="252">
        <v>0</v>
      </c>
      <c r="Y35" s="252">
        <v>0</v>
      </c>
      <c r="Z35" s="252">
        <v>0</v>
      </c>
      <c r="AA35" s="252">
        <v>0</v>
      </c>
      <c r="AB35" s="252">
        <v>0</v>
      </c>
      <c r="AC35" s="252">
        <v>0</v>
      </c>
      <c r="AD35" s="252">
        <v>0</v>
      </c>
      <c r="AE35" s="252">
        <v>0</v>
      </c>
      <c r="AF35" s="252">
        <v>0</v>
      </c>
      <c r="AG35" s="252">
        <v>0</v>
      </c>
      <c r="AH35" s="252">
        <v>0</v>
      </c>
      <c r="AI35" s="252">
        <v>0</v>
      </c>
      <c r="AJ35" s="252">
        <v>0</v>
      </c>
      <c r="AK35" s="252">
        <v>0</v>
      </c>
      <c r="AL35" s="252">
        <v>0</v>
      </c>
      <c r="AM35" s="252">
        <v>0</v>
      </c>
      <c r="AN35" s="252">
        <v>0</v>
      </c>
      <c r="AO35" s="252">
        <v>0</v>
      </c>
      <c r="AP35" s="252">
        <v>0</v>
      </c>
      <c r="AQ35" s="252">
        <v>0</v>
      </c>
      <c r="AR35" s="252">
        <v>0</v>
      </c>
      <c r="AS35" s="252">
        <v>0</v>
      </c>
      <c r="AT35" s="252">
        <v>0</v>
      </c>
      <c r="AU35" s="252">
        <v>0</v>
      </c>
      <c r="AV35" s="252">
        <v>0</v>
      </c>
      <c r="AW35" s="252">
        <v>0</v>
      </c>
      <c r="AX35" s="252">
        <v>0</v>
      </c>
      <c r="AY35" s="252">
        <v>0</v>
      </c>
      <c r="AZ35" s="252">
        <v>0</v>
      </c>
      <c r="BA35" s="252">
        <v>0</v>
      </c>
      <c r="BB35" s="493">
        <v>0</v>
      </c>
      <c r="BC35" s="493">
        <v>0</v>
      </c>
      <c r="BD35" s="493">
        <v>0</v>
      </c>
      <c r="BE35" s="493">
        <v>0</v>
      </c>
      <c r="BF35" s="493">
        <v>0</v>
      </c>
      <c r="BG35" s="493">
        <v>0</v>
      </c>
      <c r="BH35" s="493">
        <v>0</v>
      </c>
      <c r="BI35" s="493">
        <v>0</v>
      </c>
      <c r="BJ35" s="493">
        <v>0</v>
      </c>
      <c r="BK35" s="493">
        <v>0</v>
      </c>
      <c r="BL35" s="493">
        <v>0</v>
      </c>
      <c r="BM35" s="493">
        <v>0</v>
      </c>
      <c r="BN35" s="493">
        <v>0</v>
      </c>
      <c r="BO35" s="493">
        <v>0</v>
      </c>
      <c r="BP35" s="493">
        <v>0</v>
      </c>
      <c r="BQ35" s="493">
        <v>0</v>
      </c>
      <c r="BR35" s="493">
        <v>0</v>
      </c>
      <c r="BS35" s="493">
        <v>0</v>
      </c>
      <c r="BT35" s="493">
        <v>0</v>
      </c>
      <c r="BU35" s="493">
        <v>0</v>
      </c>
      <c r="BV35" s="493">
        <v>0</v>
      </c>
    </row>
    <row r="36" spans="1:74" ht="11.1" customHeight="1" x14ac:dyDescent="0.2">
      <c r="A36" s="162" t="s">
        <v>1014</v>
      </c>
      <c r="B36" s="173" t="s">
        <v>88</v>
      </c>
      <c r="C36" s="252">
        <v>1.9</v>
      </c>
      <c r="D36" s="252">
        <v>1.95</v>
      </c>
      <c r="E36" s="252">
        <v>2.150042</v>
      </c>
      <c r="F36" s="252">
        <v>2.15</v>
      </c>
      <c r="G36" s="252">
        <v>2.15</v>
      </c>
      <c r="H36" s="252">
        <v>2.1501779999999999</v>
      </c>
      <c r="I36" s="252">
        <v>2.00044501</v>
      </c>
      <c r="J36" s="252">
        <v>2.1</v>
      </c>
      <c r="K36" s="252">
        <v>2.2003599999999999</v>
      </c>
      <c r="L36" s="252">
        <v>2.0249999999999999</v>
      </c>
      <c r="M36" s="252">
        <v>2.05002021</v>
      </c>
      <c r="N36" s="252">
        <v>2.0499999999999998</v>
      </c>
      <c r="O36" s="252">
        <v>2.0500080000000001</v>
      </c>
      <c r="P36" s="252">
        <v>1.95</v>
      </c>
      <c r="Q36" s="252">
        <v>1.5500020000000001</v>
      </c>
      <c r="R36" s="252">
        <v>1.55</v>
      </c>
      <c r="S36" s="252">
        <v>1.3</v>
      </c>
      <c r="T36" s="252">
        <v>1.100007</v>
      </c>
      <c r="U36" s="252">
        <v>1.19</v>
      </c>
      <c r="V36" s="252">
        <v>1.3</v>
      </c>
      <c r="W36" s="252">
        <v>1.3</v>
      </c>
      <c r="X36" s="252">
        <v>1.35</v>
      </c>
      <c r="Y36" s="252">
        <v>1.45001</v>
      </c>
      <c r="Z36" s="252">
        <v>1.45</v>
      </c>
      <c r="AA36" s="252">
        <v>1.35</v>
      </c>
      <c r="AB36" s="252">
        <v>1.45</v>
      </c>
      <c r="AC36" s="252">
        <v>1.45</v>
      </c>
      <c r="AD36" s="252">
        <v>1.3603449999999999</v>
      </c>
      <c r="AE36" s="252">
        <v>1.25</v>
      </c>
      <c r="AF36" s="252">
        <v>1.05</v>
      </c>
      <c r="AG36" s="252">
        <v>0.92</v>
      </c>
      <c r="AH36" s="252">
        <v>0.95</v>
      </c>
      <c r="AI36" s="252">
        <v>0.99</v>
      </c>
      <c r="AJ36" s="252">
        <v>1</v>
      </c>
      <c r="AK36" s="252">
        <v>0.950345</v>
      </c>
      <c r="AL36" s="252">
        <v>1.05</v>
      </c>
      <c r="AM36" s="252">
        <v>2.0299999999999998</v>
      </c>
      <c r="AN36" s="252">
        <v>2.23</v>
      </c>
      <c r="AO36" s="252">
        <v>2.3250000000000002</v>
      </c>
      <c r="AP36" s="252">
        <v>2.2999999999999998</v>
      </c>
      <c r="AQ36" s="252">
        <v>2.16</v>
      </c>
      <c r="AR36" s="252">
        <v>1.915</v>
      </c>
      <c r="AS36" s="252">
        <v>1.9650000000000001</v>
      </c>
      <c r="AT36" s="252">
        <v>2</v>
      </c>
      <c r="AU36" s="252">
        <v>1.89</v>
      </c>
      <c r="AV36" s="252">
        <v>2.08</v>
      </c>
      <c r="AW36" s="252">
        <v>2.14</v>
      </c>
      <c r="AX36" s="252">
        <v>2.11</v>
      </c>
      <c r="AY36" s="252">
        <v>1.94</v>
      </c>
      <c r="AZ36" s="252">
        <v>1.96</v>
      </c>
      <c r="BA36" s="252">
        <v>1.96</v>
      </c>
      <c r="BB36" s="409">
        <v>2.1219999999999999</v>
      </c>
      <c r="BC36" s="409">
        <v>2.117</v>
      </c>
      <c r="BD36" s="409">
        <v>1.962</v>
      </c>
      <c r="BE36" s="409">
        <v>1.7070000000000001</v>
      </c>
      <c r="BF36" s="409">
        <v>1.8520000000000001</v>
      </c>
      <c r="BG36" s="409">
        <v>1.72</v>
      </c>
      <c r="BH36" s="409">
        <v>1.62</v>
      </c>
      <c r="BI36" s="409">
        <v>1.62</v>
      </c>
      <c r="BJ36" s="409">
        <v>1.76</v>
      </c>
      <c r="BK36" s="409">
        <v>1.4650000000000001</v>
      </c>
      <c r="BL36" s="409">
        <v>1.4650000000000001</v>
      </c>
      <c r="BM36" s="409">
        <v>1.415</v>
      </c>
      <c r="BN36" s="409">
        <v>1.415</v>
      </c>
      <c r="BO36" s="409">
        <v>1.415</v>
      </c>
      <c r="BP36" s="409">
        <v>1.365</v>
      </c>
      <c r="BQ36" s="409">
        <v>1.1499999999999999</v>
      </c>
      <c r="BR36" s="409">
        <v>1.25</v>
      </c>
      <c r="BS36" s="409">
        <v>1.32</v>
      </c>
      <c r="BT36" s="409">
        <v>1.22</v>
      </c>
      <c r="BU36" s="409">
        <v>1.22</v>
      </c>
      <c r="BV36" s="409">
        <v>1.37</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409"/>
      <c r="BB37" s="409"/>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A38" s="162" t="s">
        <v>1123</v>
      </c>
      <c r="B38" s="174" t="s">
        <v>1124</v>
      </c>
      <c r="C38" s="253">
        <v>2.1938411289999999</v>
      </c>
      <c r="D38" s="253">
        <v>2.1581999999999999</v>
      </c>
      <c r="E38" s="253">
        <v>2.6052</v>
      </c>
      <c r="F38" s="253">
        <v>2.5312000000000001</v>
      </c>
      <c r="G38" s="253">
        <v>2.6012</v>
      </c>
      <c r="H38" s="253">
        <v>2.5962000000000001</v>
      </c>
      <c r="I38" s="253">
        <v>2.4462000000000002</v>
      </c>
      <c r="J38" s="253">
        <v>2.2559999999999998</v>
      </c>
      <c r="K38" s="253">
        <v>2.0606</v>
      </c>
      <c r="L38" s="253">
        <v>2.1301999999999999</v>
      </c>
      <c r="M38" s="253">
        <v>2.5497999999999998</v>
      </c>
      <c r="N38" s="253">
        <v>2.6095999999999999</v>
      </c>
      <c r="O38" s="253">
        <v>2.6509999999999998</v>
      </c>
      <c r="P38" s="253">
        <v>2.5939999999999999</v>
      </c>
      <c r="Q38" s="253">
        <v>2.4472354839000001</v>
      </c>
      <c r="R38" s="253">
        <v>2.3029999999999999</v>
      </c>
      <c r="S38" s="253">
        <v>2.758</v>
      </c>
      <c r="T38" s="253">
        <v>2.79</v>
      </c>
      <c r="U38" s="253">
        <v>2.75</v>
      </c>
      <c r="V38" s="253">
        <v>2.7512774194</v>
      </c>
      <c r="W38" s="253">
        <v>2.7290000000000001</v>
      </c>
      <c r="X38" s="253">
        <v>2.8432774194000001</v>
      </c>
      <c r="Y38" s="253">
        <v>2.7069899999999998</v>
      </c>
      <c r="Z38" s="253">
        <v>2.7911177418999999</v>
      </c>
      <c r="AA38" s="253">
        <v>1.881</v>
      </c>
      <c r="AB38" s="253">
        <v>2.153</v>
      </c>
      <c r="AC38" s="253">
        <v>2.2516287781000002</v>
      </c>
      <c r="AD38" s="253">
        <v>2.444</v>
      </c>
      <c r="AE38" s="253">
        <v>2.5842083653999999</v>
      </c>
      <c r="AF38" s="253">
        <v>2.2890162817999999</v>
      </c>
      <c r="AG38" s="253">
        <v>2.3178361189999999</v>
      </c>
      <c r="AH38" s="253">
        <v>2.4166677578</v>
      </c>
      <c r="AI38" s="253">
        <v>2.2935110802000001</v>
      </c>
      <c r="AJ38" s="253">
        <v>1.9973659694000001</v>
      </c>
      <c r="AK38" s="253">
        <v>1.9082323097</v>
      </c>
      <c r="AL38" s="253">
        <v>1.8971099866000001</v>
      </c>
      <c r="AM38" s="253">
        <v>1.814754467</v>
      </c>
      <c r="AN38" s="253">
        <v>1.7863269224</v>
      </c>
      <c r="AO38" s="253">
        <v>1.8379136531</v>
      </c>
      <c r="AP38" s="253">
        <v>1.8945145165999999</v>
      </c>
      <c r="AQ38" s="253">
        <v>1.5401293713999999</v>
      </c>
      <c r="AR38" s="253">
        <v>1.3697580777</v>
      </c>
      <c r="AS38" s="253">
        <v>1.1484004968999999</v>
      </c>
      <c r="AT38" s="253">
        <v>1.237056492</v>
      </c>
      <c r="AU38" s="253">
        <v>1.125</v>
      </c>
      <c r="AV38" s="253">
        <v>1.2250000000000001</v>
      </c>
      <c r="AW38" s="253">
        <v>1.2050000000000001</v>
      </c>
      <c r="AX38" s="253">
        <v>1.19</v>
      </c>
      <c r="AY38" s="253">
        <v>1.155</v>
      </c>
      <c r="AZ38" s="253">
        <v>1.23</v>
      </c>
      <c r="BA38" s="253">
        <v>1.2150000000000001</v>
      </c>
      <c r="BB38" s="632" t="s">
        <v>1370</v>
      </c>
      <c r="BC38" s="632" t="s">
        <v>1370</v>
      </c>
      <c r="BD38" s="632" t="s">
        <v>1370</v>
      </c>
      <c r="BE38" s="632" t="s">
        <v>1370</v>
      </c>
      <c r="BF38" s="632" t="s">
        <v>1370</v>
      </c>
      <c r="BG38" s="632" t="s">
        <v>1370</v>
      </c>
      <c r="BH38" s="632" t="s">
        <v>1370</v>
      </c>
      <c r="BI38" s="632" t="s">
        <v>1370</v>
      </c>
      <c r="BJ38" s="632" t="s">
        <v>1370</v>
      </c>
      <c r="BK38" s="632" t="s">
        <v>1370</v>
      </c>
      <c r="BL38" s="632" t="s">
        <v>1370</v>
      </c>
      <c r="BM38" s="632" t="s">
        <v>1370</v>
      </c>
      <c r="BN38" s="632" t="s">
        <v>1370</v>
      </c>
      <c r="BO38" s="632" t="s">
        <v>1370</v>
      </c>
      <c r="BP38" s="632" t="s">
        <v>1370</v>
      </c>
      <c r="BQ38" s="632" t="s">
        <v>1370</v>
      </c>
      <c r="BR38" s="632" t="s">
        <v>1370</v>
      </c>
      <c r="BS38" s="632" t="s">
        <v>1370</v>
      </c>
      <c r="BT38" s="632" t="s">
        <v>1370</v>
      </c>
      <c r="BU38" s="632" t="s">
        <v>1370</v>
      </c>
      <c r="BV38" s="632" t="s">
        <v>1370</v>
      </c>
    </row>
    <row r="39" spans="1:74" ht="11.1" customHeight="1" x14ac:dyDescent="0.2">
      <c r="B39" s="17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252"/>
      <c r="BE39" s="252"/>
      <c r="BF39" s="252"/>
      <c r="BG39" s="409"/>
      <c r="BH39" s="252"/>
      <c r="BI39" s="409"/>
      <c r="BJ39" s="409"/>
      <c r="BK39" s="409"/>
      <c r="BL39" s="409"/>
      <c r="BM39" s="409"/>
      <c r="BN39" s="409"/>
      <c r="BO39" s="409"/>
      <c r="BP39" s="409"/>
      <c r="BQ39" s="409"/>
      <c r="BR39" s="409"/>
      <c r="BS39" s="409"/>
      <c r="BT39" s="409"/>
      <c r="BU39" s="409"/>
      <c r="BV39" s="409"/>
    </row>
    <row r="40" spans="1:74" ht="12" customHeight="1" x14ac:dyDescent="0.2">
      <c r="B40" s="815" t="s">
        <v>1100</v>
      </c>
      <c r="C40" s="797"/>
      <c r="D40" s="797"/>
      <c r="E40" s="797"/>
      <c r="F40" s="797"/>
      <c r="G40" s="797"/>
      <c r="H40" s="797"/>
      <c r="I40" s="797"/>
      <c r="J40" s="797"/>
      <c r="K40" s="797"/>
      <c r="L40" s="797"/>
      <c r="M40" s="797"/>
      <c r="N40" s="797"/>
      <c r="O40" s="797"/>
      <c r="P40" s="797"/>
      <c r="Q40" s="797"/>
    </row>
    <row r="41" spans="1:74" ht="24" customHeight="1" x14ac:dyDescent="0.2">
      <c r="B41" s="812" t="s">
        <v>1348</v>
      </c>
      <c r="C41" s="787"/>
      <c r="D41" s="787"/>
      <c r="E41" s="787"/>
      <c r="F41" s="787"/>
      <c r="G41" s="787"/>
      <c r="H41" s="787"/>
      <c r="I41" s="787"/>
      <c r="J41" s="787"/>
      <c r="K41" s="787"/>
      <c r="L41" s="787"/>
      <c r="M41" s="787"/>
      <c r="N41" s="787"/>
      <c r="O41" s="787"/>
      <c r="P41" s="787"/>
      <c r="Q41" s="783"/>
    </row>
    <row r="42" spans="1:74" ht="13.15" customHeight="1" x14ac:dyDescent="0.2">
      <c r="B42" s="816" t="s">
        <v>1250</v>
      </c>
      <c r="C42" s="783"/>
      <c r="D42" s="783"/>
      <c r="E42" s="783"/>
      <c r="F42" s="783"/>
      <c r="G42" s="783"/>
      <c r="H42" s="783"/>
      <c r="I42" s="783"/>
      <c r="J42" s="783"/>
      <c r="K42" s="783"/>
      <c r="L42" s="783"/>
      <c r="M42" s="783"/>
      <c r="N42" s="783"/>
      <c r="O42" s="783"/>
      <c r="P42" s="783"/>
      <c r="Q42" s="783"/>
    </row>
    <row r="43" spans="1:74" s="440" customFormat="1" ht="12" customHeight="1" x14ac:dyDescent="0.2">
      <c r="A43" s="441"/>
      <c r="B43" s="786" t="s">
        <v>1041</v>
      </c>
      <c r="C43" s="787"/>
      <c r="D43" s="787"/>
      <c r="E43" s="787"/>
      <c r="F43" s="787"/>
      <c r="G43" s="787"/>
      <c r="H43" s="787"/>
      <c r="I43" s="787"/>
      <c r="J43" s="787"/>
      <c r="K43" s="787"/>
      <c r="L43" s="787"/>
      <c r="M43" s="787"/>
      <c r="N43" s="787"/>
      <c r="O43" s="787"/>
      <c r="P43" s="787"/>
      <c r="Q43" s="783"/>
      <c r="AY43" s="536"/>
      <c r="AZ43" s="536"/>
      <c r="BA43" s="536"/>
      <c r="BB43" s="536"/>
      <c r="BC43" s="536"/>
      <c r="BD43" s="650"/>
      <c r="BE43" s="650"/>
      <c r="BF43" s="650"/>
      <c r="BG43" s="536"/>
      <c r="BH43" s="536"/>
      <c r="BI43" s="536"/>
      <c r="BJ43" s="536"/>
    </row>
    <row r="44" spans="1:74" s="440" customFormat="1" ht="14.1" customHeight="1" x14ac:dyDescent="0.2">
      <c r="A44" s="441"/>
      <c r="B44" s="811" t="s">
        <v>1064</v>
      </c>
      <c r="C44" s="783"/>
      <c r="D44" s="783"/>
      <c r="E44" s="783"/>
      <c r="F44" s="783"/>
      <c r="G44" s="783"/>
      <c r="H44" s="783"/>
      <c r="I44" s="783"/>
      <c r="J44" s="783"/>
      <c r="K44" s="783"/>
      <c r="L44" s="783"/>
      <c r="M44" s="783"/>
      <c r="N44" s="783"/>
      <c r="O44" s="783"/>
      <c r="P44" s="783"/>
      <c r="Q44" s="783"/>
      <c r="AY44" s="536"/>
      <c r="AZ44" s="536"/>
      <c r="BA44" s="536"/>
      <c r="BB44" s="536"/>
      <c r="BC44" s="536"/>
      <c r="BD44" s="650"/>
      <c r="BE44" s="650"/>
      <c r="BF44" s="650"/>
      <c r="BG44" s="536"/>
      <c r="BH44" s="536"/>
      <c r="BI44" s="536"/>
      <c r="BJ44" s="536"/>
    </row>
    <row r="45" spans="1:74" s="440" customFormat="1" ht="12" customHeight="1" x14ac:dyDescent="0.2">
      <c r="A45" s="441"/>
      <c r="B45" s="781" t="s">
        <v>1045</v>
      </c>
      <c r="C45" s="782"/>
      <c r="D45" s="782"/>
      <c r="E45" s="782"/>
      <c r="F45" s="782"/>
      <c r="G45" s="782"/>
      <c r="H45" s="782"/>
      <c r="I45" s="782"/>
      <c r="J45" s="782"/>
      <c r="K45" s="782"/>
      <c r="L45" s="782"/>
      <c r="M45" s="782"/>
      <c r="N45" s="782"/>
      <c r="O45" s="782"/>
      <c r="P45" s="782"/>
      <c r="Q45" s="783"/>
      <c r="AY45" s="536"/>
      <c r="AZ45" s="536"/>
      <c r="BA45" s="536"/>
      <c r="BB45" s="536"/>
      <c r="BC45" s="536"/>
      <c r="BD45" s="650"/>
      <c r="BE45" s="650"/>
      <c r="BF45" s="650"/>
      <c r="BG45" s="536"/>
      <c r="BH45" s="536"/>
      <c r="BI45" s="536"/>
      <c r="BJ45" s="536"/>
    </row>
    <row r="46" spans="1:74" s="440" customFormat="1" ht="12" customHeight="1" x14ac:dyDescent="0.2">
      <c r="A46" s="436"/>
      <c r="B46" s="803" t="s">
        <v>1147</v>
      </c>
      <c r="C46" s="783"/>
      <c r="D46" s="783"/>
      <c r="E46" s="783"/>
      <c r="F46" s="783"/>
      <c r="G46" s="783"/>
      <c r="H46" s="783"/>
      <c r="I46" s="783"/>
      <c r="J46" s="783"/>
      <c r="K46" s="783"/>
      <c r="L46" s="783"/>
      <c r="M46" s="783"/>
      <c r="N46" s="783"/>
      <c r="O46" s="783"/>
      <c r="P46" s="783"/>
      <c r="Q46" s="783"/>
      <c r="AY46" s="536"/>
      <c r="AZ46" s="536"/>
      <c r="BA46" s="536"/>
      <c r="BB46" s="536"/>
      <c r="BC46" s="536"/>
      <c r="BD46" s="650"/>
      <c r="BE46" s="650"/>
      <c r="BF46" s="650"/>
      <c r="BG46" s="536"/>
      <c r="BH46" s="536"/>
      <c r="BI46" s="536"/>
      <c r="BJ46" s="536"/>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sheetData>
  <mergeCells count="15">
    <mergeCell ref="A1:A2"/>
    <mergeCell ref="AM3:AX3"/>
    <mergeCell ref="AY3:BJ3"/>
    <mergeCell ref="BK3:BV3"/>
    <mergeCell ref="B1:AL1"/>
    <mergeCell ref="C3:N3"/>
    <mergeCell ref="O3:Z3"/>
    <mergeCell ref="AA3:AL3"/>
    <mergeCell ref="B46:Q46"/>
    <mergeCell ref="B40:Q40"/>
    <mergeCell ref="B43:Q43"/>
    <mergeCell ref="B44:Q44"/>
    <mergeCell ref="B45:Q45"/>
    <mergeCell ref="B41:Q41"/>
    <mergeCell ref="B42:Q42"/>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P5" activePane="bottomRight" state="frozen"/>
      <selection activeCell="BF63" sqref="BF63"/>
      <selection pane="topRight" activeCell="BF63" sqref="BF63"/>
      <selection pane="bottomLeft" activeCell="BF63" sqref="BF63"/>
      <selection pane="bottomRight" activeCell="AQ27" sqref="AQ27"/>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customHeight="1" x14ac:dyDescent="0.2">
      <c r="A1" s="789" t="s">
        <v>995</v>
      </c>
      <c r="B1" s="817" t="s">
        <v>1150</v>
      </c>
      <c r="C1" s="817"/>
      <c r="D1" s="817"/>
      <c r="E1" s="817"/>
      <c r="F1" s="817"/>
      <c r="G1" s="817"/>
      <c r="H1" s="817"/>
      <c r="I1" s="817"/>
      <c r="J1" s="817"/>
      <c r="K1" s="817"/>
      <c r="L1" s="817"/>
      <c r="M1" s="817"/>
      <c r="N1" s="817"/>
      <c r="O1" s="817"/>
      <c r="P1" s="817"/>
      <c r="Q1" s="817"/>
      <c r="R1" s="817"/>
      <c r="S1" s="817"/>
      <c r="T1" s="817"/>
      <c r="U1" s="817"/>
      <c r="V1" s="817"/>
      <c r="W1" s="817"/>
      <c r="X1" s="817"/>
      <c r="Y1" s="817"/>
      <c r="Z1" s="817"/>
      <c r="AA1" s="817"/>
      <c r="AB1" s="817"/>
      <c r="AC1" s="817"/>
      <c r="AD1" s="817"/>
      <c r="AE1" s="817"/>
      <c r="AF1" s="817"/>
      <c r="AG1" s="817"/>
      <c r="AH1" s="817"/>
      <c r="AI1" s="817"/>
      <c r="AJ1" s="817"/>
      <c r="AK1" s="817"/>
      <c r="AL1" s="817"/>
      <c r="AM1" s="817"/>
      <c r="AN1" s="817"/>
      <c r="AO1" s="817"/>
      <c r="AP1" s="817"/>
      <c r="AQ1" s="817"/>
      <c r="AR1" s="817"/>
      <c r="AS1" s="817"/>
      <c r="AT1" s="817"/>
      <c r="AU1" s="817"/>
      <c r="AV1" s="817"/>
      <c r="AW1" s="817"/>
      <c r="AX1" s="817"/>
      <c r="AY1" s="817"/>
      <c r="AZ1" s="817"/>
      <c r="BA1" s="817"/>
      <c r="BB1" s="817"/>
      <c r="BC1" s="817"/>
      <c r="BD1" s="817"/>
      <c r="BE1" s="817"/>
      <c r="BF1" s="817"/>
      <c r="BG1" s="817"/>
      <c r="BH1" s="817"/>
      <c r="BI1" s="817"/>
      <c r="BJ1" s="817"/>
      <c r="BK1" s="817"/>
      <c r="BL1" s="817"/>
      <c r="BM1" s="817"/>
      <c r="BN1" s="817"/>
      <c r="BO1" s="817"/>
      <c r="BP1" s="817"/>
      <c r="BQ1" s="817"/>
      <c r="BR1" s="817"/>
      <c r="BS1" s="817"/>
      <c r="BT1" s="817"/>
      <c r="BU1" s="817"/>
      <c r="BV1" s="817"/>
    </row>
    <row r="2" spans="1:74" ht="12.75" customHeight="1" x14ac:dyDescent="0.2">
      <c r="A2" s="790"/>
      <c r="B2" s="541" t="str">
        <f>"U.S. Energy Information Administration  |  Short-Term Energy Outlook  - "&amp;Dates!D1</f>
        <v>U.S. Energy Information Administration  |  Short-Term Energy Outlook  - April 2018</v>
      </c>
      <c r="C2" s="542"/>
      <c r="D2" s="542"/>
      <c r="E2" s="542"/>
      <c r="F2" s="542"/>
      <c r="G2" s="542"/>
      <c r="H2" s="542"/>
      <c r="I2" s="618"/>
      <c r="J2" s="619"/>
      <c r="K2" s="619"/>
      <c r="L2" s="619"/>
      <c r="M2" s="619"/>
      <c r="N2" s="619"/>
      <c r="O2" s="619"/>
      <c r="P2" s="619"/>
      <c r="Q2" s="619"/>
      <c r="R2" s="619"/>
      <c r="S2" s="619"/>
      <c r="T2" s="619"/>
      <c r="U2" s="619"/>
      <c r="V2" s="619"/>
      <c r="W2" s="619"/>
      <c r="X2" s="619"/>
      <c r="Y2" s="619"/>
      <c r="Z2" s="619"/>
      <c r="AA2" s="619"/>
      <c r="AB2" s="619"/>
      <c r="AC2" s="619"/>
      <c r="AD2" s="619"/>
      <c r="AE2" s="619"/>
      <c r="AF2" s="619"/>
      <c r="AG2" s="619"/>
      <c r="AH2" s="619"/>
      <c r="AI2" s="619"/>
      <c r="AJ2" s="619"/>
      <c r="AK2" s="619"/>
      <c r="AL2" s="619"/>
      <c r="AM2" s="620"/>
      <c r="AN2" s="620"/>
      <c r="AO2" s="620"/>
      <c r="AP2" s="620"/>
      <c r="AQ2" s="620"/>
      <c r="AR2" s="620"/>
      <c r="AS2" s="620"/>
      <c r="AT2" s="620"/>
      <c r="AU2" s="620"/>
      <c r="AV2" s="620"/>
      <c r="AW2" s="620"/>
      <c r="AX2" s="620"/>
      <c r="AY2" s="621"/>
      <c r="AZ2" s="621"/>
      <c r="BA2" s="621"/>
      <c r="BB2" s="621"/>
      <c r="BC2" s="621"/>
      <c r="BD2" s="658"/>
      <c r="BE2" s="658"/>
      <c r="BF2" s="658"/>
      <c r="BG2" s="621"/>
      <c r="BH2" s="621"/>
      <c r="BI2" s="621"/>
      <c r="BJ2" s="621"/>
      <c r="BK2" s="620"/>
      <c r="BL2" s="620"/>
      <c r="BM2" s="620"/>
      <c r="BN2" s="620"/>
      <c r="BO2" s="620"/>
      <c r="BP2" s="620"/>
      <c r="BQ2" s="620"/>
      <c r="BR2" s="620"/>
      <c r="BS2" s="620"/>
      <c r="BT2" s="620"/>
      <c r="BU2" s="620"/>
      <c r="BV2" s="622"/>
    </row>
    <row r="3" spans="1:74" ht="12.75" x14ac:dyDescent="0.2">
      <c r="B3" s="47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x14ac:dyDescent="0.2">
      <c r="B4" s="476"/>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Y5" s="153"/>
      <c r="BG5" s="645"/>
      <c r="BH5" s="645"/>
      <c r="BI5" s="645"/>
    </row>
    <row r="6" spans="1:74" ht="11.1" customHeight="1" x14ac:dyDescent="0.2">
      <c r="A6" s="162" t="s">
        <v>734</v>
      </c>
      <c r="B6" s="172" t="s">
        <v>248</v>
      </c>
      <c r="C6" s="252">
        <v>23.476265808000001</v>
      </c>
      <c r="D6" s="252">
        <v>23.464785807999998</v>
      </c>
      <c r="E6" s="252">
        <v>22.822882807999999</v>
      </c>
      <c r="F6" s="252">
        <v>23.142083807999999</v>
      </c>
      <c r="G6" s="252">
        <v>22.936765808000001</v>
      </c>
      <c r="H6" s="252">
        <v>23.274809808000001</v>
      </c>
      <c r="I6" s="252">
        <v>23.818562807999999</v>
      </c>
      <c r="J6" s="252">
        <v>23.735153808</v>
      </c>
      <c r="K6" s="252">
        <v>23.702177807999998</v>
      </c>
      <c r="L6" s="252">
        <v>24.181906808000001</v>
      </c>
      <c r="M6" s="252">
        <v>23.715531808000001</v>
      </c>
      <c r="N6" s="252">
        <v>23.992164807999998</v>
      </c>
      <c r="O6" s="252">
        <v>23.608232999999998</v>
      </c>
      <c r="P6" s="252">
        <v>24.121314000000002</v>
      </c>
      <c r="Q6" s="252">
        <v>23.585833999999998</v>
      </c>
      <c r="R6" s="252">
        <v>23.46313</v>
      </c>
      <c r="S6" s="252">
        <v>23.569813</v>
      </c>
      <c r="T6" s="252">
        <v>24.22898</v>
      </c>
      <c r="U6" s="252">
        <v>24.666239000000001</v>
      </c>
      <c r="V6" s="252">
        <v>24.398388000000001</v>
      </c>
      <c r="W6" s="252">
        <v>23.924430999999998</v>
      </c>
      <c r="X6" s="252">
        <v>23.947603999999998</v>
      </c>
      <c r="Y6" s="252">
        <v>23.480333000000002</v>
      </c>
      <c r="Z6" s="252">
        <v>24.062055000000001</v>
      </c>
      <c r="AA6" s="252">
        <v>23.470916798000001</v>
      </c>
      <c r="AB6" s="252">
        <v>24.248721797999998</v>
      </c>
      <c r="AC6" s="252">
        <v>24.116321798000001</v>
      </c>
      <c r="AD6" s="252">
        <v>23.589344797999999</v>
      </c>
      <c r="AE6" s="252">
        <v>23.641273798</v>
      </c>
      <c r="AF6" s="252">
        <v>24.322291797999998</v>
      </c>
      <c r="AG6" s="252">
        <v>24.191777798</v>
      </c>
      <c r="AH6" s="252">
        <v>24.863901798000001</v>
      </c>
      <c r="AI6" s="252">
        <v>24.191944798000002</v>
      </c>
      <c r="AJ6" s="252">
        <v>23.974225797999999</v>
      </c>
      <c r="AK6" s="252">
        <v>24.048986798000001</v>
      </c>
      <c r="AL6" s="252">
        <v>24.579076797999999</v>
      </c>
      <c r="AM6" s="252">
        <v>23.491309418</v>
      </c>
      <c r="AN6" s="252">
        <v>23.495457418000001</v>
      </c>
      <c r="AO6" s="252">
        <v>24.416618417999999</v>
      </c>
      <c r="AP6" s="252">
        <v>23.650831417999999</v>
      </c>
      <c r="AQ6" s="252">
        <v>24.459658418</v>
      </c>
      <c r="AR6" s="252">
        <v>24.944523417999999</v>
      </c>
      <c r="AS6" s="252">
        <v>24.410486418000001</v>
      </c>
      <c r="AT6" s="252">
        <v>24.628162417999999</v>
      </c>
      <c r="AU6" s="252">
        <v>23.941045418000002</v>
      </c>
      <c r="AV6" s="252">
        <v>24.155803418000001</v>
      </c>
      <c r="AW6" s="252">
        <v>24.734622418000001</v>
      </c>
      <c r="AX6" s="252">
        <v>24.329316418000001</v>
      </c>
      <c r="AY6" s="252">
        <v>24.739039321</v>
      </c>
      <c r="AZ6" s="252">
        <v>24.316975974999998</v>
      </c>
      <c r="BA6" s="252">
        <v>24.417857954999999</v>
      </c>
      <c r="BB6" s="409">
        <v>24.062002891999999</v>
      </c>
      <c r="BC6" s="409">
        <v>24.410613435999998</v>
      </c>
      <c r="BD6" s="409">
        <v>24.975506580000001</v>
      </c>
      <c r="BE6" s="409">
        <v>24.914478407000001</v>
      </c>
      <c r="BF6" s="409">
        <v>25.220068818000001</v>
      </c>
      <c r="BG6" s="409">
        <v>24.752561738000001</v>
      </c>
      <c r="BH6" s="409">
        <v>24.830412770999999</v>
      </c>
      <c r="BI6" s="409">
        <v>24.833674703</v>
      </c>
      <c r="BJ6" s="409">
        <v>24.932928593</v>
      </c>
      <c r="BK6" s="409">
        <v>24.319058819999999</v>
      </c>
      <c r="BL6" s="409">
        <v>24.788435536000001</v>
      </c>
      <c r="BM6" s="409">
        <v>24.802688018000001</v>
      </c>
      <c r="BN6" s="409">
        <v>24.469219268</v>
      </c>
      <c r="BO6" s="409">
        <v>24.833027465000001</v>
      </c>
      <c r="BP6" s="409">
        <v>25.437049095999999</v>
      </c>
      <c r="BQ6" s="409">
        <v>25.358877866</v>
      </c>
      <c r="BR6" s="409">
        <v>25.611517134</v>
      </c>
      <c r="BS6" s="409">
        <v>25.123002395</v>
      </c>
      <c r="BT6" s="409">
        <v>25.204221056000002</v>
      </c>
      <c r="BU6" s="409">
        <v>25.14699409</v>
      </c>
      <c r="BV6" s="409">
        <v>25.344676187000001</v>
      </c>
    </row>
    <row r="7" spans="1:74" ht="11.1" customHeight="1" x14ac:dyDescent="0.2">
      <c r="A7" s="162" t="s">
        <v>295</v>
      </c>
      <c r="B7" s="173" t="s">
        <v>356</v>
      </c>
      <c r="C7" s="252">
        <v>2.3833000000000002</v>
      </c>
      <c r="D7" s="252">
        <v>2.4931000000000001</v>
      </c>
      <c r="E7" s="252">
        <v>2.3077000000000001</v>
      </c>
      <c r="F7" s="252">
        <v>2.2265999999999999</v>
      </c>
      <c r="G7" s="252">
        <v>2.2974999999999999</v>
      </c>
      <c r="H7" s="252">
        <v>2.3769999999999998</v>
      </c>
      <c r="I7" s="252">
        <v>2.4491999999999998</v>
      </c>
      <c r="J7" s="252">
        <v>2.3633000000000002</v>
      </c>
      <c r="K7" s="252">
        <v>2.4567000000000001</v>
      </c>
      <c r="L7" s="252">
        <v>2.4058999999999999</v>
      </c>
      <c r="M7" s="252">
        <v>2.3458000000000001</v>
      </c>
      <c r="N7" s="252">
        <v>2.4035000000000002</v>
      </c>
      <c r="O7" s="252">
        <v>2.41</v>
      </c>
      <c r="P7" s="252">
        <v>2.492</v>
      </c>
      <c r="Q7" s="252">
        <v>2.306</v>
      </c>
      <c r="R7" s="252">
        <v>2.2480000000000002</v>
      </c>
      <c r="S7" s="252">
        <v>2.2890000000000001</v>
      </c>
      <c r="T7" s="252">
        <v>2.359</v>
      </c>
      <c r="U7" s="252">
        <v>2.4079999999999999</v>
      </c>
      <c r="V7" s="252">
        <v>2.4239999999999999</v>
      </c>
      <c r="W7" s="252">
        <v>2.4260000000000002</v>
      </c>
      <c r="X7" s="252">
        <v>2.4089999999999998</v>
      </c>
      <c r="Y7" s="252">
        <v>2.371</v>
      </c>
      <c r="Z7" s="252">
        <v>2.335</v>
      </c>
      <c r="AA7" s="252">
        <v>2.371</v>
      </c>
      <c r="AB7" s="252">
        <v>2.3279999999999998</v>
      </c>
      <c r="AC7" s="252">
        <v>2.3039999999999998</v>
      </c>
      <c r="AD7" s="252">
        <v>2.258</v>
      </c>
      <c r="AE7" s="252">
        <v>2.3039999999999998</v>
      </c>
      <c r="AF7" s="252">
        <v>2.3889999999999998</v>
      </c>
      <c r="AG7" s="252">
        <v>2.4009999999999998</v>
      </c>
      <c r="AH7" s="252">
        <v>2.532</v>
      </c>
      <c r="AI7" s="252">
        <v>2.4550000000000001</v>
      </c>
      <c r="AJ7" s="252">
        <v>2.347</v>
      </c>
      <c r="AK7" s="252">
        <v>2.3860000000000001</v>
      </c>
      <c r="AL7" s="252">
        <v>2.4670000000000001</v>
      </c>
      <c r="AM7" s="252">
        <v>2.35</v>
      </c>
      <c r="AN7" s="252">
        <v>2.3250000000000002</v>
      </c>
      <c r="AO7" s="252">
        <v>2.3759999999999999</v>
      </c>
      <c r="AP7" s="252">
        <v>2.1589999999999998</v>
      </c>
      <c r="AQ7" s="252">
        <v>2.4129999999999998</v>
      </c>
      <c r="AR7" s="252">
        <v>2.4369999999999998</v>
      </c>
      <c r="AS7" s="252">
        <v>2.4649999999999999</v>
      </c>
      <c r="AT7" s="252">
        <v>2.5609999999999999</v>
      </c>
      <c r="AU7" s="252">
        <v>2.4750000000000001</v>
      </c>
      <c r="AV7" s="252">
        <v>2.4820000000000002</v>
      </c>
      <c r="AW7" s="252">
        <v>2.5630000000000002</v>
      </c>
      <c r="AX7" s="252">
        <v>2.351</v>
      </c>
      <c r="AY7" s="252">
        <v>2.3340000000000001</v>
      </c>
      <c r="AZ7" s="252">
        <v>2.4587718270000001</v>
      </c>
      <c r="BA7" s="252">
        <v>2.3783314820000001</v>
      </c>
      <c r="BB7" s="409">
        <v>2.249023072</v>
      </c>
      <c r="BC7" s="409">
        <v>2.3282644879999999</v>
      </c>
      <c r="BD7" s="409">
        <v>2.4190415879999998</v>
      </c>
      <c r="BE7" s="409">
        <v>2.4314680439999998</v>
      </c>
      <c r="BF7" s="409">
        <v>2.471462662</v>
      </c>
      <c r="BG7" s="409">
        <v>2.4326661970000001</v>
      </c>
      <c r="BH7" s="409">
        <v>2.4095675280000002</v>
      </c>
      <c r="BI7" s="409">
        <v>2.4492397220000002</v>
      </c>
      <c r="BJ7" s="409">
        <v>2.4194097029999999</v>
      </c>
      <c r="BK7" s="409">
        <v>2.352753689</v>
      </c>
      <c r="BL7" s="409">
        <v>2.4587718270000001</v>
      </c>
      <c r="BM7" s="409">
        <v>2.3783314820000001</v>
      </c>
      <c r="BN7" s="409">
        <v>2.249023072</v>
      </c>
      <c r="BO7" s="409">
        <v>2.3282644879999999</v>
      </c>
      <c r="BP7" s="409">
        <v>2.4190415879999998</v>
      </c>
      <c r="BQ7" s="409">
        <v>2.4314680439999998</v>
      </c>
      <c r="BR7" s="409">
        <v>2.471462662</v>
      </c>
      <c r="BS7" s="409">
        <v>2.4326661970000001</v>
      </c>
      <c r="BT7" s="409">
        <v>2.4095675280000002</v>
      </c>
      <c r="BU7" s="409">
        <v>2.4492397220000002</v>
      </c>
      <c r="BV7" s="409">
        <v>2.4194097029999999</v>
      </c>
    </row>
    <row r="8" spans="1:74" ht="11.1" customHeight="1" x14ac:dyDescent="0.2">
      <c r="A8" s="162" t="s">
        <v>735</v>
      </c>
      <c r="B8" s="173" t="s">
        <v>357</v>
      </c>
      <c r="C8" s="252">
        <v>1.9898</v>
      </c>
      <c r="D8" s="252">
        <v>2.0474000000000001</v>
      </c>
      <c r="E8" s="252">
        <v>2.0506000000000002</v>
      </c>
      <c r="F8" s="252">
        <v>2.0693999999999999</v>
      </c>
      <c r="G8" s="252">
        <v>2.0575999999999999</v>
      </c>
      <c r="H8" s="252">
        <v>2.0194000000000001</v>
      </c>
      <c r="I8" s="252">
        <v>2.1042999999999998</v>
      </c>
      <c r="J8" s="252">
        <v>1.986</v>
      </c>
      <c r="K8" s="252">
        <v>1.9978</v>
      </c>
      <c r="L8" s="252">
        <v>2.0590999999999999</v>
      </c>
      <c r="M8" s="252">
        <v>1.9892000000000001</v>
      </c>
      <c r="N8" s="252">
        <v>2.1036999999999999</v>
      </c>
      <c r="O8" s="252">
        <v>1.9279999999999999</v>
      </c>
      <c r="P8" s="252">
        <v>1.956</v>
      </c>
      <c r="Q8" s="252">
        <v>1.931</v>
      </c>
      <c r="R8" s="252">
        <v>1.9550000000000001</v>
      </c>
      <c r="S8" s="252">
        <v>1.956</v>
      </c>
      <c r="T8" s="252">
        <v>2.008</v>
      </c>
      <c r="U8" s="252">
        <v>2.1150000000000002</v>
      </c>
      <c r="V8" s="252">
        <v>2.0259999999999998</v>
      </c>
      <c r="W8" s="252">
        <v>2.0569999999999999</v>
      </c>
      <c r="X8" s="252">
        <v>2.0390000000000001</v>
      </c>
      <c r="Y8" s="252">
        <v>1.9730000000000001</v>
      </c>
      <c r="Z8" s="252">
        <v>2.129</v>
      </c>
      <c r="AA8" s="252">
        <v>2.0270000000000001</v>
      </c>
      <c r="AB8" s="252">
        <v>2.0640000000000001</v>
      </c>
      <c r="AC8" s="252">
        <v>2.0739999999999998</v>
      </c>
      <c r="AD8" s="252">
        <v>1.9810000000000001</v>
      </c>
      <c r="AE8" s="252">
        <v>1.9990000000000001</v>
      </c>
      <c r="AF8" s="252">
        <v>2.077</v>
      </c>
      <c r="AG8" s="252">
        <v>2.0049999999999999</v>
      </c>
      <c r="AH8" s="252">
        <v>2.0470000000000002</v>
      </c>
      <c r="AI8" s="252">
        <v>1.97</v>
      </c>
      <c r="AJ8" s="252">
        <v>1.9670000000000001</v>
      </c>
      <c r="AK8" s="252">
        <v>1.994</v>
      </c>
      <c r="AL8" s="252">
        <v>2.1179999999999999</v>
      </c>
      <c r="AM8" s="252">
        <v>1.887</v>
      </c>
      <c r="AN8" s="252">
        <v>2.0009999999999999</v>
      </c>
      <c r="AO8" s="252">
        <v>1.9830000000000001</v>
      </c>
      <c r="AP8" s="252">
        <v>1.925</v>
      </c>
      <c r="AQ8" s="252">
        <v>1.9970000000000001</v>
      </c>
      <c r="AR8" s="252">
        <v>2.0030000000000001</v>
      </c>
      <c r="AS8" s="252">
        <v>1.915</v>
      </c>
      <c r="AT8" s="252">
        <v>1.8959999999999999</v>
      </c>
      <c r="AU8" s="252">
        <v>1.875</v>
      </c>
      <c r="AV8" s="252">
        <v>1.857</v>
      </c>
      <c r="AW8" s="252">
        <v>1.883</v>
      </c>
      <c r="AX8" s="252">
        <v>1.8859999999999999</v>
      </c>
      <c r="AY8" s="252">
        <v>1.9330000000000001</v>
      </c>
      <c r="AZ8" s="252">
        <v>1.8984252269999999</v>
      </c>
      <c r="BA8" s="252">
        <v>1.883368156</v>
      </c>
      <c r="BB8" s="409">
        <v>1.8923344989999999</v>
      </c>
      <c r="BC8" s="409">
        <v>1.8865236270000001</v>
      </c>
      <c r="BD8" s="409">
        <v>1.930099671</v>
      </c>
      <c r="BE8" s="409">
        <v>1.930835042</v>
      </c>
      <c r="BF8" s="409">
        <v>1.930790835</v>
      </c>
      <c r="BG8" s="409">
        <v>1.8466502199999999</v>
      </c>
      <c r="BH8" s="409">
        <v>1.9232899219999999</v>
      </c>
      <c r="BI8" s="409">
        <v>1.8864296599999999</v>
      </c>
      <c r="BJ8" s="409">
        <v>1.9972435690000001</v>
      </c>
      <c r="BK8" s="409">
        <v>1.8781198100000001</v>
      </c>
      <c r="BL8" s="409">
        <v>1.9321583879999999</v>
      </c>
      <c r="BM8" s="409">
        <v>1.9125412150000001</v>
      </c>
      <c r="BN8" s="409">
        <v>1.917640875</v>
      </c>
      <c r="BO8" s="409">
        <v>1.9082476559999999</v>
      </c>
      <c r="BP8" s="409">
        <v>1.949202187</v>
      </c>
      <c r="BQ8" s="409">
        <v>1.9473045010000001</v>
      </c>
      <c r="BR8" s="409">
        <v>1.9450591509999999</v>
      </c>
      <c r="BS8" s="409">
        <v>1.858270877</v>
      </c>
      <c r="BT8" s="409">
        <v>1.9343982070000001</v>
      </c>
      <c r="BU8" s="409">
        <v>1.8962690470000001</v>
      </c>
      <c r="BV8" s="409">
        <v>2.007811163</v>
      </c>
    </row>
    <row r="9" spans="1:74" ht="11.1" customHeight="1" x14ac:dyDescent="0.2">
      <c r="A9" s="162" t="s">
        <v>293</v>
      </c>
      <c r="B9" s="173" t="s">
        <v>358</v>
      </c>
      <c r="C9" s="252">
        <v>19.094940000000001</v>
      </c>
      <c r="D9" s="252">
        <v>18.916060000000002</v>
      </c>
      <c r="E9" s="252">
        <v>18.456357000000001</v>
      </c>
      <c r="F9" s="252">
        <v>18.837858000000001</v>
      </c>
      <c r="G9" s="252">
        <v>18.573440000000002</v>
      </c>
      <c r="H9" s="252">
        <v>18.870183999999998</v>
      </c>
      <c r="I9" s="252">
        <v>19.256837000000001</v>
      </c>
      <c r="J9" s="252">
        <v>19.377628000000001</v>
      </c>
      <c r="K9" s="252">
        <v>19.239452</v>
      </c>
      <c r="L9" s="252">
        <v>19.708680999999999</v>
      </c>
      <c r="M9" s="252">
        <v>19.372305999999998</v>
      </c>
      <c r="N9" s="252">
        <v>19.476738999999998</v>
      </c>
      <c r="O9" s="252">
        <v>19.261333</v>
      </c>
      <c r="P9" s="252">
        <v>19.664414000000001</v>
      </c>
      <c r="Q9" s="252">
        <v>19.339934</v>
      </c>
      <c r="R9" s="252">
        <v>19.25123</v>
      </c>
      <c r="S9" s="252">
        <v>19.315912999999998</v>
      </c>
      <c r="T9" s="252">
        <v>19.853079999999999</v>
      </c>
      <c r="U9" s="252">
        <v>20.134339000000001</v>
      </c>
      <c r="V9" s="252">
        <v>19.939488000000001</v>
      </c>
      <c r="W9" s="252">
        <v>19.432531000000001</v>
      </c>
      <c r="X9" s="252">
        <v>19.490704000000001</v>
      </c>
      <c r="Y9" s="252">
        <v>19.127433</v>
      </c>
      <c r="Z9" s="252">
        <v>19.589155000000002</v>
      </c>
      <c r="AA9" s="252">
        <v>19.062798999999998</v>
      </c>
      <c r="AB9" s="252">
        <v>19.846603999999999</v>
      </c>
      <c r="AC9" s="252">
        <v>19.728204000000002</v>
      </c>
      <c r="AD9" s="252">
        <v>19.340226999999999</v>
      </c>
      <c r="AE9" s="252">
        <v>19.328156</v>
      </c>
      <c r="AF9" s="252">
        <v>19.846174000000001</v>
      </c>
      <c r="AG9" s="252">
        <v>19.775659999999998</v>
      </c>
      <c r="AH9" s="252">
        <v>20.274784</v>
      </c>
      <c r="AI9" s="252">
        <v>19.756827000000001</v>
      </c>
      <c r="AJ9" s="252">
        <v>19.650107999999999</v>
      </c>
      <c r="AK9" s="252">
        <v>19.658868999999999</v>
      </c>
      <c r="AL9" s="252">
        <v>19.983958999999999</v>
      </c>
      <c r="AM9" s="252">
        <v>19.243898000000002</v>
      </c>
      <c r="AN9" s="252">
        <v>19.159046</v>
      </c>
      <c r="AO9" s="252">
        <v>20.047207</v>
      </c>
      <c r="AP9" s="252">
        <v>19.556419999999999</v>
      </c>
      <c r="AQ9" s="252">
        <v>20.039247</v>
      </c>
      <c r="AR9" s="252">
        <v>20.494112000000001</v>
      </c>
      <c r="AS9" s="252">
        <v>20.020074999999999</v>
      </c>
      <c r="AT9" s="252">
        <v>20.160751000000001</v>
      </c>
      <c r="AU9" s="252">
        <v>19.580634</v>
      </c>
      <c r="AV9" s="252">
        <v>19.806391999999999</v>
      </c>
      <c r="AW9" s="252">
        <v>20.278210999999999</v>
      </c>
      <c r="AX9" s="252">
        <v>20.081904999999999</v>
      </c>
      <c r="AY9" s="252">
        <v>20.461324000000001</v>
      </c>
      <c r="AZ9" s="252">
        <v>19.949063599999999</v>
      </c>
      <c r="BA9" s="252">
        <v>20.145442996</v>
      </c>
      <c r="BB9" s="409">
        <v>19.909929999999999</v>
      </c>
      <c r="BC9" s="409">
        <v>20.185110000000002</v>
      </c>
      <c r="BD9" s="409">
        <v>20.615649999999999</v>
      </c>
      <c r="BE9" s="409">
        <v>20.541460000000001</v>
      </c>
      <c r="BF9" s="409">
        <v>20.807099999999998</v>
      </c>
      <c r="BG9" s="409">
        <v>20.462530000000001</v>
      </c>
      <c r="BH9" s="409">
        <v>20.486840000000001</v>
      </c>
      <c r="BI9" s="409">
        <v>20.487290000000002</v>
      </c>
      <c r="BJ9" s="409">
        <v>20.505559999999999</v>
      </c>
      <c r="BK9" s="409">
        <v>20.077470000000002</v>
      </c>
      <c r="BL9" s="409">
        <v>20.386790000000001</v>
      </c>
      <c r="BM9" s="409">
        <v>20.501100000000001</v>
      </c>
      <c r="BN9" s="409">
        <v>20.291840000000001</v>
      </c>
      <c r="BO9" s="409">
        <v>20.585799999999999</v>
      </c>
      <c r="BP9" s="409">
        <v>21.05809</v>
      </c>
      <c r="BQ9" s="409">
        <v>20.969390000000001</v>
      </c>
      <c r="BR9" s="409">
        <v>21.184280000000001</v>
      </c>
      <c r="BS9" s="409">
        <v>20.821349999999999</v>
      </c>
      <c r="BT9" s="409">
        <v>20.849540000000001</v>
      </c>
      <c r="BU9" s="409">
        <v>20.790769999999998</v>
      </c>
      <c r="BV9" s="409">
        <v>20.906739999999999</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736</v>
      </c>
      <c r="B11" s="172" t="s">
        <v>513</v>
      </c>
      <c r="C11" s="252">
        <v>6.8679968431000002</v>
      </c>
      <c r="D11" s="252">
        <v>7.2168962191999997</v>
      </c>
      <c r="E11" s="252">
        <v>7.1337669556999996</v>
      </c>
      <c r="F11" s="252">
        <v>7.3392827517999999</v>
      </c>
      <c r="G11" s="252">
        <v>7.1529091545999997</v>
      </c>
      <c r="H11" s="252">
        <v>7.1912865437000004</v>
      </c>
      <c r="I11" s="252">
        <v>7.2900310776000001</v>
      </c>
      <c r="J11" s="252">
        <v>7.3093910545999998</v>
      </c>
      <c r="K11" s="252">
        <v>7.4299539490999997</v>
      </c>
      <c r="L11" s="252">
        <v>7.3190787070000001</v>
      </c>
      <c r="M11" s="252">
        <v>7.1059171026000003</v>
      </c>
      <c r="N11" s="252">
        <v>7.4114383917</v>
      </c>
      <c r="O11" s="252">
        <v>6.8493521687000003</v>
      </c>
      <c r="P11" s="252">
        <v>7.0101114662999997</v>
      </c>
      <c r="Q11" s="252">
        <v>7.1096325628999999</v>
      </c>
      <c r="R11" s="252">
        <v>7.1864725044000002</v>
      </c>
      <c r="S11" s="252">
        <v>6.9099947246999998</v>
      </c>
      <c r="T11" s="252">
        <v>7.1460081927000001</v>
      </c>
      <c r="U11" s="252">
        <v>7.1489880913999997</v>
      </c>
      <c r="V11" s="252">
        <v>7.0465876959999996</v>
      </c>
      <c r="W11" s="252">
        <v>7.1452280454999997</v>
      </c>
      <c r="X11" s="252">
        <v>7.1177708870999998</v>
      </c>
      <c r="Y11" s="252">
        <v>6.9297963016999997</v>
      </c>
      <c r="Z11" s="252">
        <v>7.1159021213000004</v>
      </c>
      <c r="AA11" s="252">
        <v>6.7841431869999997</v>
      </c>
      <c r="AB11" s="252">
        <v>7.056951593</v>
      </c>
      <c r="AC11" s="252">
        <v>6.9969229999999998</v>
      </c>
      <c r="AD11" s="252">
        <v>7.0794395220000004</v>
      </c>
      <c r="AE11" s="252">
        <v>6.9611766910000004</v>
      </c>
      <c r="AF11" s="252">
        <v>7.12450954</v>
      </c>
      <c r="AG11" s="252">
        <v>7.0858006040000001</v>
      </c>
      <c r="AH11" s="252">
        <v>7.1230900139999997</v>
      </c>
      <c r="AI11" s="252">
        <v>7.1262482409999999</v>
      </c>
      <c r="AJ11" s="252">
        <v>6.9700226809999997</v>
      </c>
      <c r="AK11" s="252">
        <v>6.974506002</v>
      </c>
      <c r="AL11" s="252">
        <v>7.167681601</v>
      </c>
      <c r="AM11" s="252">
        <v>6.8290765630000001</v>
      </c>
      <c r="AN11" s="252">
        <v>7.0609020039999999</v>
      </c>
      <c r="AO11" s="252">
        <v>7.050980955</v>
      </c>
      <c r="AP11" s="252">
        <v>7.026791469</v>
      </c>
      <c r="AQ11" s="252">
        <v>6.9791522949999996</v>
      </c>
      <c r="AR11" s="252">
        <v>7.1167482980000001</v>
      </c>
      <c r="AS11" s="252">
        <v>7.1081443030000004</v>
      </c>
      <c r="AT11" s="252">
        <v>7.1555398879999998</v>
      </c>
      <c r="AU11" s="252">
        <v>7.0911262300000004</v>
      </c>
      <c r="AV11" s="252">
        <v>7.0646389709999999</v>
      </c>
      <c r="AW11" s="252">
        <v>6.9979750989999996</v>
      </c>
      <c r="AX11" s="252">
        <v>7.088562907</v>
      </c>
      <c r="AY11" s="252">
        <v>6.7030065209999998</v>
      </c>
      <c r="AZ11" s="252">
        <v>6.9473803519999997</v>
      </c>
      <c r="BA11" s="252">
        <v>6.9197176990000004</v>
      </c>
      <c r="BB11" s="409">
        <v>7.007641242</v>
      </c>
      <c r="BC11" s="409">
        <v>6.9435561269999999</v>
      </c>
      <c r="BD11" s="409">
        <v>7.0929382250000002</v>
      </c>
      <c r="BE11" s="409">
        <v>7.0947899339999996</v>
      </c>
      <c r="BF11" s="409">
        <v>7.1508618259999999</v>
      </c>
      <c r="BG11" s="409">
        <v>7.1387179090000004</v>
      </c>
      <c r="BH11" s="409">
        <v>7.1285407029999996</v>
      </c>
      <c r="BI11" s="409">
        <v>7.0772851509999999</v>
      </c>
      <c r="BJ11" s="409">
        <v>7.179139385</v>
      </c>
      <c r="BK11" s="409">
        <v>6.7951005740000001</v>
      </c>
      <c r="BL11" s="409">
        <v>7.0718298050000001</v>
      </c>
      <c r="BM11" s="409">
        <v>7.054126611</v>
      </c>
      <c r="BN11" s="409">
        <v>7.152462603</v>
      </c>
      <c r="BO11" s="409">
        <v>7.0912297259999999</v>
      </c>
      <c r="BP11" s="409">
        <v>7.2449409300000003</v>
      </c>
      <c r="BQ11" s="409">
        <v>7.2538979240000003</v>
      </c>
      <c r="BR11" s="409">
        <v>7.3205850410000002</v>
      </c>
      <c r="BS11" s="409">
        <v>7.3084966629999997</v>
      </c>
      <c r="BT11" s="409">
        <v>7.3032919710000002</v>
      </c>
      <c r="BU11" s="409">
        <v>7.2556773989999996</v>
      </c>
      <c r="BV11" s="409">
        <v>7.3584148169999999</v>
      </c>
    </row>
    <row r="12" spans="1:74" ht="11.1" customHeight="1" x14ac:dyDescent="0.2">
      <c r="A12" s="162" t="s">
        <v>737</v>
      </c>
      <c r="B12" s="173" t="s">
        <v>360</v>
      </c>
      <c r="C12" s="252">
        <v>2.9412579450999998</v>
      </c>
      <c r="D12" s="252">
        <v>3.1365373222000001</v>
      </c>
      <c r="E12" s="252">
        <v>3.0999016512000002</v>
      </c>
      <c r="F12" s="252">
        <v>3.1547996416999999</v>
      </c>
      <c r="G12" s="252">
        <v>3.1275367081000001</v>
      </c>
      <c r="H12" s="252">
        <v>3.0341996491000001</v>
      </c>
      <c r="I12" s="252">
        <v>3.1440156558000001</v>
      </c>
      <c r="J12" s="252">
        <v>3.2077353328</v>
      </c>
      <c r="K12" s="252">
        <v>3.3012838792000001</v>
      </c>
      <c r="L12" s="252">
        <v>3.3560798992</v>
      </c>
      <c r="M12" s="252">
        <v>3.147457051</v>
      </c>
      <c r="N12" s="252">
        <v>3.2271836899999999</v>
      </c>
      <c r="O12" s="252">
        <v>2.9761947615</v>
      </c>
      <c r="P12" s="252">
        <v>3.0597182256000002</v>
      </c>
      <c r="Q12" s="252">
        <v>3.1564680683000002</v>
      </c>
      <c r="R12" s="252">
        <v>3.1096265741</v>
      </c>
      <c r="S12" s="252">
        <v>2.9697085523000002</v>
      </c>
      <c r="T12" s="252">
        <v>3.1299861107</v>
      </c>
      <c r="U12" s="252">
        <v>3.1144444701</v>
      </c>
      <c r="V12" s="252">
        <v>3.0874391581</v>
      </c>
      <c r="W12" s="252">
        <v>3.1541533414999998</v>
      </c>
      <c r="X12" s="252">
        <v>3.1820762341000002</v>
      </c>
      <c r="Y12" s="252">
        <v>3.0021783370000001</v>
      </c>
      <c r="Z12" s="252">
        <v>3.1009125872999999</v>
      </c>
      <c r="AA12" s="252">
        <v>2.8103515030000001</v>
      </c>
      <c r="AB12" s="252">
        <v>3.0128852629999998</v>
      </c>
      <c r="AC12" s="252">
        <v>3.0256010990000002</v>
      </c>
      <c r="AD12" s="252">
        <v>3.0200108559999999</v>
      </c>
      <c r="AE12" s="252">
        <v>2.9453096730000001</v>
      </c>
      <c r="AF12" s="252">
        <v>3.0279137989999998</v>
      </c>
      <c r="AG12" s="252">
        <v>2.98867576</v>
      </c>
      <c r="AH12" s="252">
        <v>3.0752405679999999</v>
      </c>
      <c r="AI12" s="252">
        <v>3.1109660799999999</v>
      </c>
      <c r="AJ12" s="252">
        <v>2.990745832</v>
      </c>
      <c r="AK12" s="252">
        <v>2.9756981649999998</v>
      </c>
      <c r="AL12" s="252">
        <v>3.0217742869999999</v>
      </c>
      <c r="AM12" s="252">
        <v>2.896216269</v>
      </c>
      <c r="AN12" s="252">
        <v>3.0650333270000001</v>
      </c>
      <c r="AO12" s="252">
        <v>3.09086302</v>
      </c>
      <c r="AP12" s="252">
        <v>3.0172082769999999</v>
      </c>
      <c r="AQ12" s="252">
        <v>2.9843549399999998</v>
      </c>
      <c r="AR12" s="252">
        <v>3.0412122240000001</v>
      </c>
      <c r="AS12" s="252">
        <v>3.0358917550000002</v>
      </c>
      <c r="AT12" s="252">
        <v>3.1162884160000002</v>
      </c>
      <c r="AU12" s="252">
        <v>3.1249299530000001</v>
      </c>
      <c r="AV12" s="252">
        <v>3.147256719</v>
      </c>
      <c r="AW12" s="252">
        <v>3.081795375</v>
      </c>
      <c r="AX12" s="252">
        <v>3.0821834610000001</v>
      </c>
      <c r="AY12" s="252">
        <v>2.8912129700000002</v>
      </c>
      <c r="AZ12" s="252">
        <v>3.0538691830000002</v>
      </c>
      <c r="BA12" s="252">
        <v>3.0708634309999998</v>
      </c>
      <c r="BB12" s="409">
        <v>3.0767233799999998</v>
      </c>
      <c r="BC12" s="409">
        <v>3.0451434129999999</v>
      </c>
      <c r="BD12" s="409">
        <v>3.1059518210000001</v>
      </c>
      <c r="BE12" s="409">
        <v>3.1037666019999999</v>
      </c>
      <c r="BF12" s="409">
        <v>3.1898844089999998</v>
      </c>
      <c r="BG12" s="409">
        <v>3.2032109270000002</v>
      </c>
      <c r="BH12" s="409">
        <v>3.231151745</v>
      </c>
      <c r="BI12" s="409">
        <v>3.1698995089999999</v>
      </c>
      <c r="BJ12" s="409">
        <v>3.176625617</v>
      </c>
      <c r="BK12" s="409">
        <v>2.9856826920000001</v>
      </c>
      <c r="BL12" s="409">
        <v>3.1612583870000002</v>
      </c>
      <c r="BM12" s="409">
        <v>3.1846358170000002</v>
      </c>
      <c r="BN12" s="409">
        <v>3.1958540950000001</v>
      </c>
      <c r="BO12" s="409">
        <v>3.1675298920000001</v>
      </c>
      <c r="BP12" s="409">
        <v>3.234810414</v>
      </c>
      <c r="BQ12" s="409">
        <v>3.2359478369999999</v>
      </c>
      <c r="BR12" s="409">
        <v>3.3284372659999999</v>
      </c>
      <c r="BS12" s="409">
        <v>3.3445845360000002</v>
      </c>
      <c r="BT12" s="409">
        <v>3.3753761419999999</v>
      </c>
      <c r="BU12" s="409">
        <v>3.3127518610000002</v>
      </c>
      <c r="BV12" s="409">
        <v>3.320322225</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738</v>
      </c>
      <c r="B14" s="172" t="s">
        <v>514</v>
      </c>
      <c r="C14" s="252">
        <v>13.282761941</v>
      </c>
      <c r="D14" s="252">
        <v>14.018040193999999</v>
      </c>
      <c r="E14" s="252">
        <v>13.955039008</v>
      </c>
      <c r="F14" s="252">
        <v>14.176200888</v>
      </c>
      <c r="G14" s="252">
        <v>13.914046912</v>
      </c>
      <c r="H14" s="252">
        <v>14.371691767</v>
      </c>
      <c r="I14" s="252">
        <v>14.762628190999999</v>
      </c>
      <c r="J14" s="252">
        <v>14.311093472</v>
      </c>
      <c r="K14" s="252">
        <v>14.813518386</v>
      </c>
      <c r="L14" s="252">
        <v>14.714577348000001</v>
      </c>
      <c r="M14" s="252">
        <v>13.798250307</v>
      </c>
      <c r="N14" s="252">
        <v>14.092258178</v>
      </c>
      <c r="O14" s="252">
        <v>13.713627668000001</v>
      </c>
      <c r="P14" s="252">
        <v>14.610533401</v>
      </c>
      <c r="Q14" s="252">
        <v>14.247548587000001</v>
      </c>
      <c r="R14" s="252">
        <v>14.426421575999999</v>
      </c>
      <c r="S14" s="252">
        <v>13.829453825</v>
      </c>
      <c r="T14" s="252">
        <v>14.768095044000001</v>
      </c>
      <c r="U14" s="252">
        <v>14.953489232000001</v>
      </c>
      <c r="V14" s="252">
        <v>14.757376429000001</v>
      </c>
      <c r="W14" s="252">
        <v>15.203280938000001</v>
      </c>
      <c r="X14" s="252">
        <v>14.655471635</v>
      </c>
      <c r="Y14" s="252">
        <v>14.278443802</v>
      </c>
      <c r="Z14" s="252">
        <v>14.638801139</v>
      </c>
      <c r="AA14" s="252">
        <v>13.616043233999999</v>
      </c>
      <c r="AB14" s="252">
        <v>14.590512691000001</v>
      </c>
      <c r="AC14" s="252">
        <v>14.641605015</v>
      </c>
      <c r="AD14" s="252">
        <v>14.719474676999999</v>
      </c>
      <c r="AE14" s="252">
        <v>14.339416692</v>
      </c>
      <c r="AF14" s="252">
        <v>14.774673676000001</v>
      </c>
      <c r="AG14" s="252">
        <v>14.792563252000001</v>
      </c>
      <c r="AH14" s="252">
        <v>15.324422347</v>
      </c>
      <c r="AI14" s="252">
        <v>15.297127833999999</v>
      </c>
      <c r="AJ14" s="252">
        <v>15.035312471999999</v>
      </c>
      <c r="AK14" s="252">
        <v>14.815445763</v>
      </c>
      <c r="AL14" s="252">
        <v>14.800808804000001</v>
      </c>
      <c r="AM14" s="252">
        <v>14.310536569</v>
      </c>
      <c r="AN14" s="252">
        <v>14.70517467</v>
      </c>
      <c r="AO14" s="252">
        <v>14.914276728000001</v>
      </c>
      <c r="AP14" s="252">
        <v>14.645219408999999</v>
      </c>
      <c r="AQ14" s="252">
        <v>14.960348932</v>
      </c>
      <c r="AR14" s="252">
        <v>15.466258107</v>
      </c>
      <c r="AS14" s="252">
        <v>15.416616213999999</v>
      </c>
      <c r="AT14" s="252">
        <v>15.340786413</v>
      </c>
      <c r="AU14" s="252">
        <v>15.673761427000001</v>
      </c>
      <c r="AV14" s="252">
        <v>15.253657262999999</v>
      </c>
      <c r="AW14" s="252">
        <v>15.313313462</v>
      </c>
      <c r="AX14" s="252">
        <v>14.891342247000001</v>
      </c>
      <c r="AY14" s="252">
        <v>14.069266594</v>
      </c>
      <c r="AZ14" s="252">
        <v>15.212217978</v>
      </c>
      <c r="BA14" s="252">
        <v>14.960734799000001</v>
      </c>
      <c r="BB14" s="409">
        <v>15.064937401</v>
      </c>
      <c r="BC14" s="409">
        <v>14.840296864999999</v>
      </c>
      <c r="BD14" s="409">
        <v>15.375469390999999</v>
      </c>
      <c r="BE14" s="409">
        <v>15.540639895</v>
      </c>
      <c r="BF14" s="409">
        <v>15.358931793</v>
      </c>
      <c r="BG14" s="409">
        <v>15.839862349000001</v>
      </c>
      <c r="BH14" s="409">
        <v>15.609307003</v>
      </c>
      <c r="BI14" s="409">
        <v>15.229439492999999</v>
      </c>
      <c r="BJ14" s="409">
        <v>14.986622895</v>
      </c>
      <c r="BK14" s="409">
        <v>14.34275611</v>
      </c>
      <c r="BL14" s="409">
        <v>15.302754970000001</v>
      </c>
      <c r="BM14" s="409">
        <v>15.056455203000001</v>
      </c>
      <c r="BN14" s="409">
        <v>15.086783809</v>
      </c>
      <c r="BO14" s="409">
        <v>14.866877889</v>
      </c>
      <c r="BP14" s="409">
        <v>15.410137659</v>
      </c>
      <c r="BQ14" s="409">
        <v>15.621417129999999</v>
      </c>
      <c r="BR14" s="409">
        <v>15.440743318999999</v>
      </c>
      <c r="BS14" s="409">
        <v>15.925938946</v>
      </c>
      <c r="BT14" s="409">
        <v>15.681752938000001</v>
      </c>
      <c r="BU14" s="409">
        <v>15.298169736</v>
      </c>
      <c r="BV14" s="409">
        <v>15.053079904000001</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739</v>
      </c>
      <c r="B16" s="172" t="s">
        <v>1145</v>
      </c>
      <c r="C16" s="252">
        <v>4.3317093617999998</v>
      </c>
      <c r="D16" s="252">
        <v>4.5665833826000002</v>
      </c>
      <c r="E16" s="252">
        <v>4.4873053942999999</v>
      </c>
      <c r="F16" s="252">
        <v>4.3667769317999996</v>
      </c>
      <c r="G16" s="252">
        <v>4.7962085014999998</v>
      </c>
      <c r="H16" s="252">
        <v>4.8969617534000003</v>
      </c>
      <c r="I16" s="252">
        <v>4.8833998623000001</v>
      </c>
      <c r="J16" s="252">
        <v>5.0572028590000002</v>
      </c>
      <c r="K16" s="252">
        <v>4.9809204655999997</v>
      </c>
      <c r="L16" s="252">
        <v>4.8340161563999997</v>
      </c>
      <c r="M16" s="252">
        <v>4.8665927244000002</v>
      </c>
      <c r="N16" s="252">
        <v>4.8766985430999998</v>
      </c>
      <c r="O16" s="252">
        <v>4.2295687749999997</v>
      </c>
      <c r="P16" s="252">
        <v>4.5166887123999997</v>
      </c>
      <c r="Q16" s="252">
        <v>4.2800962717999997</v>
      </c>
      <c r="R16" s="252">
        <v>4.5190133186999999</v>
      </c>
      <c r="S16" s="252">
        <v>4.6322175076000001</v>
      </c>
      <c r="T16" s="252">
        <v>4.7764187444999999</v>
      </c>
      <c r="U16" s="252">
        <v>4.8458387276000003</v>
      </c>
      <c r="V16" s="252">
        <v>4.9104376308999997</v>
      </c>
      <c r="W16" s="252">
        <v>4.6475836067999996</v>
      </c>
      <c r="X16" s="252">
        <v>4.6627838534999997</v>
      </c>
      <c r="Y16" s="252">
        <v>4.7029198374999996</v>
      </c>
      <c r="Z16" s="252">
        <v>4.7706588733000004</v>
      </c>
      <c r="AA16" s="252">
        <v>4.6281454569999996</v>
      </c>
      <c r="AB16" s="252">
        <v>4.8461979700000004</v>
      </c>
      <c r="AC16" s="252">
        <v>4.6769708699999999</v>
      </c>
      <c r="AD16" s="252">
        <v>4.4750517590000003</v>
      </c>
      <c r="AE16" s="252">
        <v>4.5227395929999998</v>
      </c>
      <c r="AF16" s="252">
        <v>4.7526755200000004</v>
      </c>
      <c r="AG16" s="252">
        <v>4.9330463360000003</v>
      </c>
      <c r="AH16" s="252">
        <v>5.0696870609999998</v>
      </c>
      <c r="AI16" s="252">
        <v>4.8391417050000003</v>
      </c>
      <c r="AJ16" s="252">
        <v>4.867911587</v>
      </c>
      <c r="AK16" s="252">
        <v>4.9288132720000002</v>
      </c>
      <c r="AL16" s="252">
        <v>5.0089165050000002</v>
      </c>
      <c r="AM16" s="252">
        <v>4.8400078540000004</v>
      </c>
      <c r="AN16" s="252">
        <v>4.8123708360000004</v>
      </c>
      <c r="AO16" s="252">
        <v>4.6414517460000004</v>
      </c>
      <c r="AP16" s="252">
        <v>4.556383984</v>
      </c>
      <c r="AQ16" s="252">
        <v>4.7439977249999998</v>
      </c>
      <c r="AR16" s="252">
        <v>4.9436862909999997</v>
      </c>
      <c r="AS16" s="252">
        <v>5.004150471</v>
      </c>
      <c r="AT16" s="252">
        <v>5.1121733840000001</v>
      </c>
      <c r="AU16" s="252">
        <v>4.9262351329999996</v>
      </c>
      <c r="AV16" s="252">
        <v>4.8490527319999996</v>
      </c>
      <c r="AW16" s="252">
        <v>4.9075358800000002</v>
      </c>
      <c r="AX16" s="252">
        <v>4.9266990899999996</v>
      </c>
      <c r="AY16" s="252">
        <v>4.7556991020000003</v>
      </c>
      <c r="AZ16" s="252">
        <v>4.9068544200000002</v>
      </c>
      <c r="BA16" s="252">
        <v>4.7337623720000002</v>
      </c>
      <c r="BB16" s="409">
        <v>4.6471565779999997</v>
      </c>
      <c r="BC16" s="409">
        <v>4.8380667390000003</v>
      </c>
      <c r="BD16" s="409">
        <v>5.0413681800000001</v>
      </c>
      <c r="BE16" s="409">
        <v>5.1035703799999999</v>
      </c>
      <c r="BF16" s="409">
        <v>5.2133193000000002</v>
      </c>
      <c r="BG16" s="409">
        <v>5.0241617200000004</v>
      </c>
      <c r="BH16" s="409">
        <v>4.9452960739999998</v>
      </c>
      <c r="BI16" s="409">
        <v>5.00477989</v>
      </c>
      <c r="BJ16" s="409">
        <v>5.0242159109999998</v>
      </c>
      <c r="BK16" s="409">
        <v>4.8101345210000002</v>
      </c>
      <c r="BL16" s="409">
        <v>4.9631939530000002</v>
      </c>
      <c r="BM16" s="409">
        <v>4.7882347750000003</v>
      </c>
      <c r="BN16" s="409">
        <v>4.700402864</v>
      </c>
      <c r="BO16" s="409">
        <v>4.8939648819999997</v>
      </c>
      <c r="BP16" s="409">
        <v>5.099995281</v>
      </c>
      <c r="BQ16" s="409">
        <v>5.162460555</v>
      </c>
      <c r="BR16" s="409">
        <v>5.2737546149999996</v>
      </c>
      <c r="BS16" s="409">
        <v>5.0819977700000001</v>
      </c>
      <c r="BT16" s="409">
        <v>5.0020805939999997</v>
      </c>
      <c r="BU16" s="409">
        <v>5.0623393869999997</v>
      </c>
      <c r="BV16" s="409">
        <v>5.0819075759999999</v>
      </c>
    </row>
    <row r="17" spans="1:74" ht="11.1" customHeight="1" x14ac:dyDescent="0.2">
      <c r="A17" s="162" t="s">
        <v>740</v>
      </c>
      <c r="B17" s="173" t="s">
        <v>501</v>
      </c>
      <c r="C17" s="252">
        <v>3.2989422833000002</v>
      </c>
      <c r="D17" s="252">
        <v>3.5194273541999999</v>
      </c>
      <c r="E17" s="252">
        <v>3.4201421963</v>
      </c>
      <c r="F17" s="252">
        <v>3.2655037106</v>
      </c>
      <c r="G17" s="252">
        <v>3.6851763416000001</v>
      </c>
      <c r="H17" s="252">
        <v>3.7638842510999999</v>
      </c>
      <c r="I17" s="252">
        <v>3.7358994012000002</v>
      </c>
      <c r="J17" s="252">
        <v>3.9130693709000002</v>
      </c>
      <c r="K17" s="252">
        <v>3.8373451562000001</v>
      </c>
      <c r="L17" s="252">
        <v>3.5923728050000001</v>
      </c>
      <c r="M17" s="252">
        <v>3.6368196216999999</v>
      </c>
      <c r="N17" s="252">
        <v>3.7007119206999999</v>
      </c>
      <c r="O17" s="252">
        <v>3.1932551948999999</v>
      </c>
      <c r="P17" s="252">
        <v>3.4550840583000002</v>
      </c>
      <c r="Q17" s="252">
        <v>3.2272478454</v>
      </c>
      <c r="R17" s="252">
        <v>3.4135504916000001</v>
      </c>
      <c r="S17" s="252">
        <v>3.5332230115000001</v>
      </c>
      <c r="T17" s="252">
        <v>3.6809083760000001</v>
      </c>
      <c r="U17" s="252">
        <v>3.7199413771000001</v>
      </c>
      <c r="V17" s="252">
        <v>3.7830732724999998</v>
      </c>
      <c r="W17" s="252">
        <v>3.5306486791</v>
      </c>
      <c r="X17" s="252">
        <v>3.4354874452000002</v>
      </c>
      <c r="Y17" s="252">
        <v>3.5367250541000002</v>
      </c>
      <c r="Z17" s="252">
        <v>3.6330192192999999</v>
      </c>
      <c r="AA17" s="252">
        <v>3.4667424169999999</v>
      </c>
      <c r="AB17" s="252">
        <v>3.6907760079999998</v>
      </c>
      <c r="AC17" s="252">
        <v>3.5493611390000002</v>
      </c>
      <c r="AD17" s="252">
        <v>3.344152459</v>
      </c>
      <c r="AE17" s="252">
        <v>3.4042027579999998</v>
      </c>
      <c r="AF17" s="252">
        <v>3.6356804309999999</v>
      </c>
      <c r="AG17" s="252">
        <v>3.7380102229999999</v>
      </c>
      <c r="AH17" s="252">
        <v>3.8924518930000001</v>
      </c>
      <c r="AI17" s="252">
        <v>3.6507040169999998</v>
      </c>
      <c r="AJ17" s="252">
        <v>3.681617073</v>
      </c>
      <c r="AK17" s="252">
        <v>3.7418932659999999</v>
      </c>
      <c r="AL17" s="252">
        <v>3.8107948390000002</v>
      </c>
      <c r="AM17" s="252">
        <v>3.6689223549999999</v>
      </c>
      <c r="AN17" s="252">
        <v>3.6474830069999999</v>
      </c>
      <c r="AO17" s="252">
        <v>3.504270086</v>
      </c>
      <c r="AP17" s="252">
        <v>3.4158239749999999</v>
      </c>
      <c r="AQ17" s="252">
        <v>3.6158250519999999</v>
      </c>
      <c r="AR17" s="252">
        <v>3.8169736460000001</v>
      </c>
      <c r="AS17" s="252">
        <v>3.7988945909999998</v>
      </c>
      <c r="AT17" s="252">
        <v>3.924711367</v>
      </c>
      <c r="AU17" s="252">
        <v>3.7275600820000001</v>
      </c>
      <c r="AV17" s="252">
        <v>3.652771408</v>
      </c>
      <c r="AW17" s="252">
        <v>3.710614037</v>
      </c>
      <c r="AX17" s="252">
        <v>3.7185188060000001</v>
      </c>
      <c r="AY17" s="252">
        <v>3.5539019679999999</v>
      </c>
      <c r="AZ17" s="252">
        <v>3.7121272780000001</v>
      </c>
      <c r="BA17" s="252">
        <v>3.5663761969999999</v>
      </c>
      <c r="BB17" s="409">
        <v>3.4763625579999999</v>
      </c>
      <c r="BC17" s="409">
        <v>3.67990825</v>
      </c>
      <c r="BD17" s="409">
        <v>3.8846217969999999</v>
      </c>
      <c r="BE17" s="409">
        <v>3.866222327</v>
      </c>
      <c r="BF17" s="409">
        <v>3.9942689520000001</v>
      </c>
      <c r="BG17" s="409">
        <v>3.7936235580000002</v>
      </c>
      <c r="BH17" s="409">
        <v>3.717509406</v>
      </c>
      <c r="BI17" s="409">
        <v>3.7763771789999998</v>
      </c>
      <c r="BJ17" s="409">
        <v>3.7844220439999998</v>
      </c>
      <c r="BK17" s="409">
        <v>3.6014903720000002</v>
      </c>
      <c r="BL17" s="409">
        <v>3.7618343919999999</v>
      </c>
      <c r="BM17" s="409">
        <v>3.6141316369999998</v>
      </c>
      <c r="BN17" s="409">
        <v>3.522912673</v>
      </c>
      <c r="BO17" s="409">
        <v>3.7291839360000001</v>
      </c>
      <c r="BP17" s="409">
        <v>3.9366386929999999</v>
      </c>
      <c r="BQ17" s="409">
        <v>3.9179928450000001</v>
      </c>
      <c r="BR17" s="409">
        <v>4.0477540740000002</v>
      </c>
      <c r="BS17" s="409">
        <v>3.8444219450000001</v>
      </c>
      <c r="BT17" s="409">
        <v>3.7672885890000001</v>
      </c>
      <c r="BU17" s="409">
        <v>3.8269446290000002</v>
      </c>
      <c r="BV17" s="409">
        <v>3.835097218</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741</v>
      </c>
      <c r="B19" s="172" t="s">
        <v>515</v>
      </c>
      <c r="C19" s="252">
        <v>8.2088914634000005</v>
      </c>
      <c r="D19" s="252">
        <v>8.3476488288000006</v>
      </c>
      <c r="E19" s="252">
        <v>8.1211458549</v>
      </c>
      <c r="F19" s="252">
        <v>8.3408231571999991</v>
      </c>
      <c r="G19" s="252">
        <v>8.4842456427999995</v>
      </c>
      <c r="H19" s="252">
        <v>9.0398207525000007</v>
      </c>
      <c r="I19" s="252">
        <v>8.7738940146999997</v>
      </c>
      <c r="J19" s="252">
        <v>9.0100170293000001</v>
      </c>
      <c r="K19" s="252">
        <v>8.6844809466000008</v>
      </c>
      <c r="L19" s="252">
        <v>8.4890688110999992</v>
      </c>
      <c r="M19" s="252">
        <v>8.1368985541000001</v>
      </c>
      <c r="N19" s="252">
        <v>8.2277438429000007</v>
      </c>
      <c r="O19" s="252">
        <v>7.8292947991000004</v>
      </c>
      <c r="P19" s="252">
        <v>8.0034381281999991</v>
      </c>
      <c r="Q19" s="252">
        <v>7.9724895312999999</v>
      </c>
      <c r="R19" s="252">
        <v>8.0056915521000001</v>
      </c>
      <c r="S19" s="252">
        <v>8.8218712990999997</v>
      </c>
      <c r="T19" s="252">
        <v>9.1639670303000003</v>
      </c>
      <c r="U19" s="252">
        <v>8.7616403828999996</v>
      </c>
      <c r="V19" s="252">
        <v>9.0290298212</v>
      </c>
      <c r="W19" s="252">
        <v>9.1346023042999995</v>
      </c>
      <c r="X19" s="252">
        <v>8.7652335469999993</v>
      </c>
      <c r="Y19" s="252">
        <v>8.4275053337999992</v>
      </c>
      <c r="Z19" s="252">
        <v>8.2562066127999998</v>
      </c>
      <c r="AA19" s="252">
        <v>8.1030118625000007</v>
      </c>
      <c r="AB19" s="252">
        <v>7.9830930408</v>
      </c>
      <c r="AC19" s="252">
        <v>8.2518596626999994</v>
      </c>
      <c r="AD19" s="252">
        <v>8.1542783962000005</v>
      </c>
      <c r="AE19" s="252">
        <v>8.7664374911999996</v>
      </c>
      <c r="AF19" s="252">
        <v>8.9878822176999993</v>
      </c>
      <c r="AG19" s="252">
        <v>8.9622790686999991</v>
      </c>
      <c r="AH19" s="252">
        <v>9.1848396883000003</v>
      </c>
      <c r="AI19" s="252">
        <v>8.6390796140999999</v>
      </c>
      <c r="AJ19" s="252">
        <v>8.5516491320999997</v>
      </c>
      <c r="AK19" s="252">
        <v>8.1495739138999994</v>
      </c>
      <c r="AL19" s="252">
        <v>8.2034793849999996</v>
      </c>
      <c r="AM19" s="252">
        <v>8.2015497476999997</v>
      </c>
      <c r="AN19" s="252">
        <v>8.1882925451999995</v>
      </c>
      <c r="AO19" s="252">
        <v>8.2238108333</v>
      </c>
      <c r="AP19" s="252">
        <v>8.2938106199000003</v>
      </c>
      <c r="AQ19" s="252">
        <v>8.7797632771000007</v>
      </c>
      <c r="AR19" s="252">
        <v>9.1314216908999999</v>
      </c>
      <c r="AS19" s="252">
        <v>9.1247646711999995</v>
      </c>
      <c r="AT19" s="252">
        <v>9.1392444059999995</v>
      </c>
      <c r="AU19" s="252">
        <v>8.9394837891000005</v>
      </c>
      <c r="AV19" s="252">
        <v>8.7076584704000002</v>
      </c>
      <c r="AW19" s="252">
        <v>8.3404068215000002</v>
      </c>
      <c r="AX19" s="252">
        <v>8.3021998030000006</v>
      </c>
      <c r="AY19" s="252">
        <v>8.2913381850000007</v>
      </c>
      <c r="AZ19" s="252">
        <v>8.3197191689000007</v>
      </c>
      <c r="BA19" s="252">
        <v>8.3462897304000006</v>
      </c>
      <c r="BB19" s="409">
        <v>8.4255250434000004</v>
      </c>
      <c r="BC19" s="409">
        <v>8.9215460351000004</v>
      </c>
      <c r="BD19" s="409">
        <v>9.2792960463000007</v>
      </c>
      <c r="BE19" s="409">
        <v>9.2688191230000001</v>
      </c>
      <c r="BF19" s="409">
        <v>9.3088339283000003</v>
      </c>
      <c r="BG19" s="409">
        <v>9.0903937408999997</v>
      </c>
      <c r="BH19" s="409">
        <v>8.8615146176999993</v>
      </c>
      <c r="BI19" s="409">
        <v>8.5039386123000007</v>
      </c>
      <c r="BJ19" s="409">
        <v>8.4771492763000005</v>
      </c>
      <c r="BK19" s="409">
        <v>8.4670795669000007</v>
      </c>
      <c r="BL19" s="409">
        <v>8.4763116112999999</v>
      </c>
      <c r="BM19" s="409">
        <v>8.5040459353000006</v>
      </c>
      <c r="BN19" s="409">
        <v>8.5867465978999995</v>
      </c>
      <c r="BO19" s="409">
        <v>9.0893975770999997</v>
      </c>
      <c r="BP19" s="409">
        <v>9.4506069288999992</v>
      </c>
      <c r="BQ19" s="409">
        <v>9.4404965713000006</v>
      </c>
      <c r="BR19" s="409">
        <v>9.4824375762000006</v>
      </c>
      <c r="BS19" s="409">
        <v>9.2592635604000009</v>
      </c>
      <c r="BT19" s="409">
        <v>9.0335308188999992</v>
      </c>
      <c r="BU19" s="409">
        <v>8.6731612551000001</v>
      </c>
      <c r="BV19" s="409">
        <v>8.6471106606999992</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742</v>
      </c>
      <c r="B21" s="172" t="s">
        <v>516</v>
      </c>
      <c r="C21" s="252">
        <v>32.015164253999998</v>
      </c>
      <c r="D21" s="252">
        <v>32.336746882</v>
      </c>
      <c r="E21" s="252">
        <v>31.865969987</v>
      </c>
      <c r="F21" s="252">
        <v>31.203082267999999</v>
      </c>
      <c r="G21" s="252">
        <v>31.018951222999998</v>
      </c>
      <c r="H21" s="252">
        <v>31.239858087999998</v>
      </c>
      <c r="I21" s="252">
        <v>30.433983153</v>
      </c>
      <c r="J21" s="252">
        <v>30.521773364000001</v>
      </c>
      <c r="K21" s="252">
        <v>31.150450040999999</v>
      </c>
      <c r="L21" s="252">
        <v>30.93218349</v>
      </c>
      <c r="M21" s="252">
        <v>32.038349433999997</v>
      </c>
      <c r="N21" s="252">
        <v>33.045303277999999</v>
      </c>
      <c r="O21" s="252">
        <v>31.868208771999999</v>
      </c>
      <c r="P21" s="252">
        <v>33.745802998999999</v>
      </c>
      <c r="Q21" s="252">
        <v>32.746407466000001</v>
      </c>
      <c r="R21" s="252">
        <v>33.048971346000002</v>
      </c>
      <c r="S21" s="252">
        <v>31.931640449</v>
      </c>
      <c r="T21" s="252">
        <v>32.399952677999998</v>
      </c>
      <c r="U21" s="252">
        <v>32.090656125000002</v>
      </c>
      <c r="V21" s="252">
        <v>32.823995783000001</v>
      </c>
      <c r="W21" s="252">
        <v>32.339248279000003</v>
      </c>
      <c r="X21" s="252">
        <v>32.751428584000003</v>
      </c>
      <c r="Y21" s="252">
        <v>32.674789834999999</v>
      </c>
      <c r="Z21" s="252">
        <v>33.925684091000001</v>
      </c>
      <c r="AA21" s="252">
        <v>33.521823883000003</v>
      </c>
      <c r="AB21" s="252">
        <v>34.750842718000001</v>
      </c>
      <c r="AC21" s="252">
        <v>34.006664870000002</v>
      </c>
      <c r="AD21" s="252">
        <v>33.982832664</v>
      </c>
      <c r="AE21" s="252">
        <v>33.251804579999998</v>
      </c>
      <c r="AF21" s="252">
        <v>33.265872201999997</v>
      </c>
      <c r="AG21" s="252">
        <v>32.314489946999998</v>
      </c>
      <c r="AH21" s="252">
        <v>33.496552972000003</v>
      </c>
      <c r="AI21" s="252">
        <v>32.620221934</v>
      </c>
      <c r="AJ21" s="252">
        <v>33.242250722999998</v>
      </c>
      <c r="AK21" s="252">
        <v>34.065502598999998</v>
      </c>
      <c r="AL21" s="252">
        <v>34.321067972000002</v>
      </c>
      <c r="AM21" s="252">
        <v>34.191671280999998</v>
      </c>
      <c r="AN21" s="252">
        <v>35.561196039999999</v>
      </c>
      <c r="AO21" s="252">
        <v>34.804180275</v>
      </c>
      <c r="AP21" s="252">
        <v>34.381701272999997</v>
      </c>
      <c r="AQ21" s="252">
        <v>34.072285979999997</v>
      </c>
      <c r="AR21" s="252">
        <v>34.049010150999997</v>
      </c>
      <c r="AS21" s="252">
        <v>33.503620589000001</v>
      </c>
      <c r="AT21" s="252">
        <v>33.770931142000002</v>
      </c>
      <c r="AU21" s="252">
        <v>33.909949572999999</v>
      </c>
      <c r="AV21" s="252">
        <v>34.094854034999997</v>
      </c>
      <c r="AW21" s="252">
        <v>35.106313466000003</v>
      </c>
      <c r="AX21" s="252">
        <v>35.416755135000002</v>
      </c>
      <c r="AY21" s="252">
        <v>35.446400269999998</v>
      </c>
      <c r="AZ21" s="252">
        <v>36.670714009999998</v>
      </c>
      <c r="BA21" s="252">
        <v>35.839157411999999</v>
      </c>
      <c r="BB21" s="409">
        <v>35.292180033999998</v>
      </c>
      <c r="BC21" s="409">
        <v>34.816419504999999</v>
      </c>
      <c r="BD21" s="409">
        <v>34.942004535000002</v>
      </c>
      <c r="BE21" s="409">
        <v>34.467754118000002</v>
      </c>
      <c r="BF21" s="409">
        <v>34.507865858999999</v>
      </c>
      <c r="BG21" s="409">
        <v>34.483258632999998</v>
      </c>
      <c r="BH21" s="409">
        <v>34.804736050000002</v>
      </c>
      <c r="BI21" s="409">
        <v>35.541842529999997</v>
      </c>
      <c r="BJ21" s="409">
        <v>36.386824480000001</v>
      </c>
      <c r="BK21" s="409">
        <v>36.536839116000003</v>
      </c>
      <c r="BL21" s="409">
        <v>37.704131207000003</v>
      </c>
      <c r="BM21" s="409">
        <v>36.717901191999999</v>
      </c>
      <c r="BN21" s="409">
        <v>36.176805856000001</v>
      </c>
      <c r="BO21" s="409">
        <v>35.704983204000001</v>
      </c>
      <c r="BP21" s="409">
        <v>35.833339432000002</v>
      </c>
      <c r="BQ21" s="409">
        <v>35.330248550999997</v>
      </c>
      <c r="BR21" s="409">
        <v>35.361481208000001</v>
      </c>
      <c r="BS21" s="409">
        <v>35.345659419</v>
      </c>
      <c r="BT21" s="409">
        <v>35.681932248999999</v>
      </c>
      <c r="BU21" s="409">
        <v>36.431592637000001</v>
      </c>
      <c r="BV21" s="409">
        <v>37.272545612000002</v>
      </c>
    </row>
    <row r="22" spans="1:74" ht="11.1" customHeight="1" x14ac:dyDescent="0.2">
      <c r="A22" s="162" t="s">
        <v>302</v>
      </c>
      <c r="B22" s="173" t="s">
        <v>352</v>
      </c>
      <c r="C22" s="252">
        <v>11.623785781</v>
      </c>
      <c r="D22" s="252">
        <v>11.263847753</v>
      </c>
      <c r="E22" s="252">
        <v>11.329143857</v>
      </c>
      <c r="F22" s="252">
        <v>11.652505067</v>
      </c>
      <c r="G22" s="252">
        <v>11.341640448</v>
      </c>
      <c r="H22" s="252">
        <v>11.804290815</v>
      </c>
      <c r="I22" s="252">
        <v>11.149859699</v>
      </c>
      <c r="J22" s="252">
        <v>11.369024065</v>
      </c>
      <c r="K22" s="252">
        <v>12.030067925000001</v>
      </c>
      <c r="L22" s="252">
        <v>11.908566943</v>
      </c>
      <c r="M22" s="252">
        <v>12.02705516</v>
      </c>
      <c r="N22" s="252">
        <v>12.142556645999999</v>
      </c>
      <c r="O22" s="252">
        <v>11.518283798000001</v>
      </c>
      <c r="P22" s="252">
        <v>12.23604772</v>
      </c>
      <c r="Q22" s="252">
        <v>12.186341888999999</v>
      </c>
      <c r="R22" s="252">
        <v>12.661300341</v>
      </c>
      <c r="S22" s="252">
        <v>12.319134617</v>
      </c>
      <c r="T22" s="252">
        <v>12.43620941</v>
      </c>
      <c r="U22" s="252">
        <v>12.293168913000001</v>
      </c>
      <c r="V22" s="252">
        <v>12.820769377</v>
      </c>
      <c r="W22" s="252">
        <v>12.615266733</v>
      </c>
      <c r="X22" s="252">
        <v>12.656758426</v>
      </c>
      <c r="Y22" s="252">
        <v>12.285539816</v>
      </c>
      <c r="Z22" s="252">
        <v>12.486208023</v>
      </c>
      <c r="AA22" s="252">
        <v>12.544100816</v>
      </c>
      <c r="AB22" s="252">
        <v>12.922726332</v>
      </c>
      <c r="AC22" s="252">
        <v>12.794607609</v>
      </c>
      <c r="AD22" s="252">
        <v>13.310426079000001</v>
      </c>
      <c r="AE22" s="252">
        <v>12.694306641000001</v>
      </c>
      <c r="AF22" s="252">
        <v>13.140215823</v>
      </c>
      <c r="AG22" s="252">
        <v>12.323415139</v>
      </c>
      <c r="AH22" s="252">
        <v>12.850049454000001</v>
      </c>
      <c r="AI22" s="252">
        <v>12.509091163000001</v>
      </c>
      <c r="AJ22" s="252">
        <v>12.928297113999999</v>
      </c>
      <c r="AK22" s="252">
        <v>12.951267787000001</v>
      </c>
      <c r="AL22" s="252">
        <v>12.780413898999999</v>
      </c>
      <c r="AM22" s="252">
        <v>13.352728282999999</v>
      </c>
      <c r="AN22" s="252">
        <v>13.730626688999999</v>
      </c>
      <c r="AO22" s="252">
        <v>13.384020116</v>
      </c>
      <c r="AP22" s="252">
        <v>13.405911119000001</v>
      </c>
      <c r="AQ22" s="252">
        <v>13.105083992999999</v>
      </c>
      <c r="AR22" s="252">
        <v>13.363873641</v>
      </c>
      <c r="AS22" s="252">
        <v>12.945025104000001</v>
      </c>
      <c r="AT22" s="252">
        <v>12.948946135</v>
      </c>
      <c r="AU22" s="252">
        <v>13.125881053000001</v>
      </c>
      <c r="AV22" s="252">
        <v>13.180564603000001</v>
      </c>
      <c r="AW22" s="252">
        <v>13.290703507</v>
      </c>
      <c r="AX22" s="252">
        <v>13.336901865</v>
      </c>
      <c r="AY22" s="252">
        <v>13.866090695</v>
      </c>
      <c r="AZ22" s="252">
        <v>14.239270386999999</v>
      </c>
      <c r="BA22" s="252">
        <v>13.865162733</v>
      </c>
      <c r="BB22" s="409">
        <v>13.872244004000001</v>
      </c>
      <c r="BC22" s="409">
        <v>13.546864886</v>
      </c>
      <c r="BD22" s="409">
        <v>13.799996721999999</v>
      </c>
      <c r="BE22" s="409">
        <v>13.35422908</v>
      </c>
      <c r="BF22" s="409">
        <v>13.345683768000001</v>
      </c>
      <c r="BG22" s="409">
        <v>13.516499211999999</v>
      </c>
      <c r="BH22" s="409">
        <v>13.561827237999999</v>
      </c>
      <c r="BI22" s="409">
        <v>13.665142089</v>
      </c>
      <c r="BJ22" s="409">
        <v>13.703172837</v>
      </c>
      <c r="BK22" s="409">
        <v>14.312031182</v>
      </c>
      <c r="BL22" s="409">
        <v>14.688423115000001</v>
      </c>
      <c r="BM22" s="409">
        <v>14.295864870000001</v>
      </c>
      <c r="BN22" s="409">
        <v>14.296639473000001</v>
      </c>
      <c r="BO22" s="409">
        <v>13.955718192999999</v>
      </c>
      <c r="BP22" s="409">
        <v>14.211363137999999</v>
      </c>
      <c r="BQ22" s="409">
        <v>13.747895371</v>
      </c>
      <c r="BR22" s="409">
        <v>13.735472501</v>
      </c>
      <c r="BS22" s="409">
        <v>13.908507966</v>
      </c>
      <c r="BT22" s="409">
        <v>13.953020987</v>
      </c>
      <c r="BU22" s="409">
        <v>14.057982308</v>
      </c>
      <c r="BV22" s="409">
        <v>14.096428065</v>
      </c>
    </row>
    <row r="23" spans="1:74" ht="11.1" customHeight="1" x14ac:dyDescent="0.2">
      <c r="A23" s="162" t="s">
        <v>297</v>
      </c>
      <c r="B23" s="173" t="s">
        <v>743</v>
      </c>
      <c r="C23" s="252">
        <v>4.9964000000000004</v>
      </c>
      <c r="D23" s="252">
        <v>5.2416</v>
      </c>
      <c r="E23" s="252">
        <v>4.8315000000000001</v>
      </c>
      <c r="F23" s="252">
        <v>3.9935</v>
      </c>
      <c r="G23" s="252">
        <v>3.7263999999999999</v>
      </c>
      <c r="H23" s="252">
        <v>3.7122999999999999</v>
      </c>
      <c r="I23" s="252">
        <v>3.8635000000000002</v>
      </c>
      <c r="J23" s="252">
        <v>3.8357000000000001</v>
      </c>
      <c r="K23" s="252">
        <v>3.7305000000000001</v>
      </c>
      <c r="L23" s="252">
        <v>3.8860999999999999</v>
      </c>
      <c r="M23" s="252">
        <v>4.2339000000000002</v>
      </c>
      <c r="N23" s="252">
        <v>4.9762000000000004</v>
      </c>
      <c r="O23" s="252">
        <v>4.5220000000000002</v>
      </c>
      <c r="P23" s="252">
        <v>5.0339999999999998</v>
      </c>
      <c r="Q23" s="252">
        <v>4.5049999999999999</v>
      </c>
      <c r="R23" s="252">
        <v>4.1630000000000003</v>
      </c>
      <c r="S23" s="252">
        <v>3.5979999999999999</v>
      </c>
      <c r="T23" s="252">
        <v>3.677</v>
      </c>
      <c r="U23" s="252">
        <v>3.8</v>
      </c>
      <c r="V23" s="252">
        <v>3.9180000000000001</v>
      </c>
      <c r="W23" s="252">
        <v>3.859</v>
      </c>
      <c r="X23" s="252">
        <v>3.8359999999999999</v>
      </c>
      <c r="Y23" s="252">
        <v>3.9780000000000002</v>
      </c>
      <c r="Z23" s="252">
        <v>4.6159999999999997</v>
      </c>
      <c r="AA23" s="252">
        <v>4.3449999999999998</v>
      </c>
      <c r="AB23" s="252">
        <v>4.6289999999999996</v>
      </c>
      <c r="AC23" s="252">
        <v>4.3559999999999999</v>
      </c>
      <c r="AD23" s="252">
        <v>3.9729999999999999</v>
      </c>
      <c r="AE23" s="252">
        <v>3.5790000000000002</v>
      </c>
      <c r="AF23" s="252">
        <v>3.5609999999999999</v>
      </c>
      <c r="AG23" s="252">
        <v>3.7789999999999999</v>
      </c>
      <c r="AH23" s="252">
        <v>3.86</v>
      </c>
      <c r="AI23" s="252">
        <v>3.7229999999999999</v>
      </c>
      <c r="AJ23" s="252">
        <v>3.7770000000000001</v>
      </c>
      <c r="AK23" s="252">
        <v>4.1580000000000004</v>
      </c>
      <c r="AL23" s="252">
        <v>4.5960000000000001</v>
      </c>
      <c r="AM23" s="252">
        <v>4.1760000000000002</v>
      </c>
      <c r="AN23" s="252">
        <v>4.5650000000000004</v>
      </c>
      <c r="AO23" s="252">
        <v>4.2789999999999999</v>
      </c>
      <c r="AP23" s="252">
        <v>3.8410000000000002</v>
      </c>
      <c r="AQ23" s="252">
        <v>3.5529999999999999</v>
      </c>
      <c r="AR23" s="252">
        <v>3.524</v>
      </c>
      <c r="AS23" s="252">
        <v>3.6360000000000001</v>
      </c>
      <c r="AT23" s="252">
        <v>3.7469999999999999</v>
      </c>
      <c r="AU23" s="252">
        <v>3.6789999999999998</v>
      </c>
      <c r="AV23" s="252">
        <v>3.649</v>
      </c>
      <c r="AW23" s="252">
        <v>4.1479999999999997</v>
      </c>
      <c r="AX23" s="252">
        <v>4.5540000000000003</v>
      </c>
      <c r="AY23" s="252">
        <v>4.1210000000000004</v>
      </c>
      <c r="AZ23" s="252">
        <v>4.5749636049999998</v>
      </c>
      <c r="BA23" s="252">
        <v>4.1761225120000001</v>
      </c>
      <c r="BB23" s="409">
        <v>3.7040336389999999</v>
      </c>
      <c r="BC23" s="409">
        <v>3.4201206129999999</v>
      </c>
      <c r="BD23" s="409">
        <v>3.381002053</v>
      </c>
      <c r="BE23" s="409">
        <v>3.6024722210000002</v>
      </c>
      <c r="BF23" s="409">
        <v>3.696960502</v>
      </c>
      <c r="BG23" s="409">
        <v>3.5587696549999999</v>
      </c>
      <c r="BH23" s="409">
        <v>3.609419859</v>
      </c>
      <c r="BI23" s="409">
        <v>3.8486893219999998</v>
      </c>
      <c r="BJ23" s="409">
        <v>4.4797461099999998</v>
      </c>
      <c r="BK23" s="409">
        <v>4.2343634730000002</v>
      </c>
      <c r="BL23" s="409">
        <v>4.4904950550000002</v>
      </c>
      <c r="BM23" s="409">
        <v>4.104875807</v>
      </c>
      <c r="BN23" s="409">
        <v>3.6461554660000002</v>
      </c>
      <c r="BO23" s="409">
        <v>3.3723634109999998</v>
      </c>
      <c r="BP23" s="409">
        <v>3.3393831469999999</v>
      </c>
      <c r="BQ23" s="409">
        <v>3.5628038659999999</v>
      </c>
      <c r="BR23" s="409">
        <v>3.66008705</v>
      </c>
      <c r="BS23" s="409">
        <v>3.5269077969999998</v>
      </c>
      <c r="BT23" s="409">
        <v>3.5793133990000001</v>
      </c>
      <c r="BU23" s="409">
        <v>3.8170849470000001</v>
      </c>
      <c r="BV23" s="409">
        <v>4.4407526319999997</v>
      </c>
    </row>
    <row r="24" spans="1:74" ht="11.1" customHeight="1" x14ac:dyDescent="0.2">
      <c r="A24" s="162" t="s">
        <v>744</v>
      </c>
      <c r="B24" s="173" t="s">
        <v>353</v>
      </c>
      <c r="C24" s="252">
        <v>3.7407483872</v>
      </c>
      <c r="D24" s="252">
        <v>3.9240830861</v>
      </c>
      <c r="E24" s="252">
        <v>3.9306879387999998</v>
      </c>
      <c r="F24" s="252">
        <v>3.8341244762</v>
      </c>
      <c r="G24" s="252">
        <v>4.0352854589999998</v>
      </c>
      <c r="H24" s="252">
        <v>3.9606334403000001</v>
      </c>
      <c r="I24" s="252">
        <v>3.6914255213999998</v>
      </c>
      <c r="J24" s="252">
        <v>3.5984896273999998</v>
      </c>
      <c r="K24" s="252">
        <v>3.6810221242000001</v>
      </c>
      <c r="L24" s="252">
        <v>3.6201944423999999</v>
      </c>
      <c r="M24" s="252">
        <v>3.9618601778999998</v>
      </c>
      <c r="N24" s="252">
        <v>4.0369211085999996</v>
      </c>
      <c r="O24" s="252">
        <v>3.9399574746999999</v>
      </c>
      <c r="P24" s="252">
        <v>4.1545515704999998</v>
      </c>
      <c r="Q24" s="252">
        <v>4.1092059692999996</v>
      </c>
      <c r="R24" s="252">
        <v>4.1663994434999996</v>
      </c>
      <c r="S24" s="252">
        <v>4.2297905660000001</v>
      </c>
      <c r="T24" s="252">
        <v>4.1784526334000001</v>
      </c>
      <c r="U24" s="252">
        <v>4.0560772105999998</v>
      </c>
      <c r="V24" s="252">
        <v>4.0140506482999996</v>
      </c>
      <c r="W24" s="252">
        <v>4.0579703208</v>
      </c>
      <c r="X24" s="252">
        <v>4.2430600948999997</v>
      </c>
      <c r="Y24" s="252">
        <v>4.2112586588000003</v>
      </c>
      <c r="Z24" s="252">
        <v>4.3459265628999999</v>
      </c>
      <c r="AA24" s="252">
        <v>4.3712212709999996</v>
      </c>
      <c r="AB24" s="252">
        <v>4.6822042899999996</v>
      </c>
      <c r="AC24" s="252">
        <v>4.6809048899999999</v>
      </c>
      <c r="AD24" s="252">
        <v>4.5059935390000003</v>
      </c>
      <c r="AE24" s="252">
        <v>4.5152345289999998</v>
      </c>
      <c r="AF24" s="252">
        <v>4.5005124409999997</v>
      </c>
      <c r="AG24" s="252">
        <v>4.1912652330000002</v>
      </c>
      <c r="AH24" s="252">
        <v>4.5302034830000002</v>
      </c>
      <c r="AI24" s="252">
        <v>4.1840075849999998</v>
      </c>
      <c r="AJ24" s="252">
        <v>4.480469984</v>
      </c>
      <c r="AK24" s="252">
        <v>4.5423471089999996</v>
      </c>
      <c r="AL24" s="252">
        <v>4.392805622</v>
      </c>
      <c r="AM24" s="252">
        <v>4.2492669520000002</v>
      </c>
      <c r="AN24" s="252">
        <v>4.478732237</v>
      </c>
      <c r="AO24" s="252">
        <v>4.4905742899999996</v>
      </c>
      <c r="AP24" s="252">
        <v>4.6019004319999999</v>
      </c>
      <c r="AQ24" s="252">
        <v>4.734701598</v>
      </c>
      <c r="AR24" s="252">
        <v>4.5769104880000002</v>
      </c>
      <c r="AS24" s="252">
        <v>4.3026353689999999</v>
      </c>
      <c r="AT24" s="252">
        <v>4.466208204</v>
      </c>
      <c r="AU24" s="252">
        <v>4.4970010460000003</v>
      </c>
      <c r="AV24" s="252">
        <v>4.7090222989999999</v>
      </c>
      <c r="AW24" s="252">
        <v>4.8567344769999998</v>
      </c>
      <c r="AX24" s="252">
        <v>4.6906591610000001</v>
      </c>
      <c r="AY24" s="252">
        <v>4.6467616549999997</v>
      </c>
      <c r="AZ24" s="252">
        <v>4.7750600490000004</v>
      </c>
      <c r="BA24" s="252">
        <v>4.9426474899999997</v>
      </c>
      <c r="BB24" s="409">
        <v>4.8802887510000001</v>
      </c>
      <c r="BC24" s="409">
        <v>4.9988302070000001</v>
      </c>
      <c r="BD24" s="409">
        <v>4.9120146980000001</v>
      </c>
      <c r="BE24" s="409">
        <v>4.6912802510000002</v>
      </c>
      <c r="BF24" s="409">
        <v>4.5784603620000004</v>
      </c>
      <c r="BG24" s="409">
        <v>4.6095979949999997</v>
      </c>
      <c r="BH24" s="409">
        <v>4.8040620900000004</v>
      </c>
      <c r="BI24" s="409">
        <v>4.9524166809999999</v>
      </c>
      <c r="BJ24" s="409">
        <v>5.0144345540000002</v>
      </c>
      <c r="BK24" s="409">
        <v>4.999108756</v>
      </c>
      <c r="BL24" s="409">
        <v>5.2512421959999998</v>
      </c>
      <c r="BM24" s="409">
        <v>5.2666998019999998</v>
      </c>
      <c r="BN24" s="409">
        <v>5.1974071479999999</v>
      </c>
      <c r="BO24" s="409">
        <v>5.32094837</v>
      </c>
      <c r="BP24" s="409">
        <v>5.2262813020000003</v>
      </c>
      <c r="BQ24" s="409">
        <v>4.9894279399999997</v>
      </c>
      <c r="BR24" s="409">
        <v>4.8677395380000004</v>
      </c>
      <c r="BS24" s="409">
        <v>4.8995718349999997</v>
      </c>
      <c r="BT24" s="409">
        <v>5.1055366180000004</v>
      </c>
      <c r="BU24" s="409">
        <v>5.262759022</v>
      </c>
      <c r="BV24" s="409">
        <v>5.3284305659999998</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745</v>
      </c>
      <c r="B26" s="172" t="s">
        <v>517</v>
      </c>
      <c r="C26" s="252">
        <v>3.931840652</v>
      </c>
      <c r="D26" s="252">
        <v>4.0172295761000001</v>
      </c>
      <c r="E26" s="252">
        <v>3.9827045095</v>
      </c>
      <c r="F26" s="252">
        <v>3.9701213100000001</v>
      </c>
      <c r="G26" s="252">
        <v>3.9403260705999998</v>
      </c>
      <c r="H26" s="252">
        <v>3.9800412194999999</v>
      </c>
      <c r="I26" s="252">
        <v>3.8662277268</v>
      </c>
      <c r="J26" s="252">
        <v>3.7455147861999998</v>
      </c>
      <c r="K26" s="252">
        <v>3.82669646</v>
      </c>
      <c r="L26" s="252">
        <v>3.8431333008999999</v>
      </c>
      <c r="M26" s="252">
        <v>3.9461369658000001</v>
      </c>
      <c r="N26" s="252">
        <v>3.9138193673999999</v>
      </c>
      <c r="O26" s="252">
        <v>4.0401010812999996</v>
      </c>
      <c r="P26" s="252">
        <v>4.0412179198000002</v>
      </c>
      <c r="Q26" s="252">
        <v>4.0333938410999997</v>
      </c>
      <c r="R26" s="252">
        <v>4.0373949282000003</v>
      </c>
      <c r="S26" s="252">
        <v>4.009020477</v>
      </c>
      <c r="T26" s="252">
        <v>3.9719485457000001</v>
      </c>
      <c r="U26" s="252">
        <v>3.9758602129999998</v>
      </c>
      <c r="V26" s="252">
        <v>3.8855466510999999</v>
      </c>
      <c r="W26" s="252">
        <v>3.9949987553000001</v>
      </c>
      <c r="X26" s="252">
        <v>4.0456376224000001</v>
      </c>
      <c r="Y26" s="252">
        <v>4.0974407799000003</v>
      </c>
      <c r="Z26" s="252">
        <v>4.1323306939000002</v>
      </c>
      <c r="AA26" s="252">
        <v>4.2065395499999996</v>
      </c>
      <c r="AB26" s="252">
        <v>4.2098383879999997</v>
      </c>
      <c r="AC26" s="252">
        <v>4.2053752089999996</v>
      </c>
      <c r="AD26" s="252">
        <v>4.1333673009999998</v>
      </c>
      <c r="AE26" s="252">
        <v>4.1586585380000001</v>
      </c>
      <c r="AF26" s="252">
        <v>4.1594309870000004</v>
      </c>
      <c r="AG26" s="252">
        <v>3.9831850439999998</v>
      </c>
      <c r="AH26" s="252">
        <v>4.0282629659999998</v>
      </c>
      <c r="AI26" s="252">
        <v>4.0988346590000004</v>
      </c>
      <c r="AJ26" s="252">
        <v>4.1244788860000003</v>
      </c>
      <c r="AK26" s="252">
        <v>4.1535207019999998</v>
      </c>
      <c r="AL26" s="252">
        <v>4.0678723400000001</v>
      </c>
      <c r="AM26" s="252">
        <v>4.3275918930000001</v>
      </c>
      <c r="AN26" s="252">
        <v>4.3657611269999999</v>
      </c>
      <c r="AO26" s="252">
        <v>4.3316924869999998</v>
      </c>
      <c r="AP26" s="252">
        <v>4.3076411229999998</v>
      </c>
      <c r="AQ26" s="252">
        <v>4.2608196740000004</v>
      </c>
      <c r="AR26" s="252">
        <v>4.332342111</v>
      </c>
      <c r="AS26" s="252">
        <v>4.1808850340000001</v>
      </c>
      <c r="AT26" s="252">
        <v>4.1649185360000001</v>
      </c>
      <c r="AU26" s="252">
        <v>4.2131653870000001</v>
      </c>
      <c r="AV26" s="252">
        <v>4.3143757579999997</v>
      </c>
      <c r="AW26" s="252">
        <v>4.3471373680000003</v>
      </c>
      <c r="AX26" s="252">
        <v>4.273307988</v>
      </c>
      <c r="AY26" s="252">
        <v>4.4262265999999997</v>
      </c>
      <c r="AZ26" s="252">
        <v>4.4732204160000002</v>
      </c>
      <c r="BA26" s="252">
        <v>4.444920217</v>
      </c>
      <c r="BB26" s="409">
        <v>4.4276089919999997</v>
      </c>
      <c r="BC26" s="409">
        <v>4.3900936709999998</v>
      </c>
      <c r="BD26" s="409">
        <v>4.4731303069999999</v>
      </c>
      <c r="BE26" s="409">
        <v>4.3276897529999996</v>
      </c>
      <c r="BF26" s="409">
        <v>4.3205583089999999</v>
      </c>
      <c r="BG26" s="409">
        <v>4.3806832709999997</v>
      </c>
      <c r="BH26" s="409">
        <v>4.4969116290000004</v>
      </c>
      <c r="BI26" s="409">
        <v>4.5425541860000003</v>
      </c>
      <c r="BJ26" s="409">
        <v>4.4811019190000003</v>
      </c>
      <c r="BK26" s="409">
        <v>4.5255642629999997</v>
      </c>
      <c r="BL26" s="409">
        <v>4.5872699829999997</v>
      </c>
      <c r="BM26" s="409">
        <v>4.5689137960000004</v>
      </c>
      <c r="BN26" s="409">
        <v>4.5608985149999999</v>
      </c>
      <c r="BO26" s="409">
        <v>4.5293373900000002</v>
      </c>
      <c r="BP26" s="409">
        <v>4.6236178849999998</v>
      </c>
      <c r="BQ26" s="409">
        <v>4.4802381100000002</v>
      </c>
      <c r="BR26" s="409">
        <v>4.4782782900000004</v>
      </c>
      <c r="BS26" s="409">
        <v>4.5459242890000002</v>
      </c>
      <c r="BT26" s="409">
        <v>4.6687529520000002</v>
      </c>
      <c r="BU26" s="409">
        <v>4.7186915340000004</v>
      </c>
      <c r="BV26" s="409">
        <v>4.6540607469999999</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299</v>
      </c>
      <c r="B28" s="172" t="s">
        <v>668</v>
      </c>
      <c r="C28" s="252">
        <v>45.413378522999999</v>
      </c>
      <c r="D28" s="252">
        <v>46.489098523000003</v>
      </c>
      <c r="E28" s="252">
        <v>45.264395522999997</v>
      </c>
      <c r="F28" s="252">
        <v>44.939796522999998</v>
      </c>
      <c r="G28" s="252">
        <v>44.187878523000002</v>
      </c>
      <c r="H28" s="252">
        <v>44.977322522999998</v>
      </c>
      <c r="I28" s="252">
        <v>46.037675522999997</v>
      </c>
      <c r="J28" s="252">
        <v>45.506366522999997</v>
      </c>
      <c r="K28" s="252">
        <v>45.787790522999998</v>
      </c>
      <c r="L28" s="252">
        <v>46.279919522999997</v>
      </c>
      <c r="M28" s="252">
        <v>45.417044523000001</v>
      </c>
      <c r="N28" s="252">
        <v>46.928277522999998</v>
      </c>
      <c r="O28" s="252">
        <v>45.626407899999997</v>
      </c>
      <c r="P28" s="252">
        <v>47.7414889</v>
      </c>
      <c r="Q28" s="252">
        <v>46.113008899999997</v>
      </c>
      <c r="R28" s="252">
        <v>45.767304899999999</v>
      </c>
      <c r="S28" s="252">
        <v>44.512987899999999</v>
      </c>
      <c r="T28" s="252">
        <v>46.2951549</v>
      </c>
      <c r="U28" s="252">
        <v>47.0544139</v>
      </c>
      <c r="V28" s="252">
        <v>46.803562900000003</v>
      </c>
      <c r="W28" s="252">
        <v>46.652605899999998</v>
      </c>
      <c r="X28" s="252">
        <v>46.161778900000002</v>
      </c>
      <c r="Y28" s="252">
        <v>45.613507900000002</v>
      </c>
      <c r="Z28" s="252">
        <v>47.283229900000002</v>
      </c>
      <c r="AA28" s="252">
        <v>45.326057712000001</v>
      </c>
      <c r="AB28" s="252">
        <v>47.571862711999998</v>
      </c>
      <c r="AC28" s="252">
        <v>46.915462712</v>
      </c>
      <c r="AD28" s="252">
        <v>46.089485711999998</v>
      </c>
      <c r="AE28" s="252">
        <v>45.373414711999999</v>
      </c>
      <c r="AF28" s="252">
        <v>46.446432711999996</v>
      </c>
      <c r="AG28" s="252">
        <v>46.448918712000001</v>
      </c>
      <c r="AH28" s="252">
        <v>47.996042711999998</v>
      </c>
      <c r="AI28" s="252">
        <v>47.091085712000002</v>
      </c>
      <c r="AJ28" s="252">
        <v>46.513366712</v>
      </c>
      <c r="AK28" s="252">
        <v>47.108127711999998</v>
      </c>
      <c r="AL28" s="252">
        <v>48.113217712000001</v>
      </c>
      <c r="AM28" s="252">
        <v>45.870391435999998</v>
      </c>
      <c r="AN28" s="252">
        <v>46.889539436</v>
      </c>
      <c r="AO28" s="252">
        <v>47.632700436</v>
      </c>
      <c r="AP28" s="252">
        <v>45.951913435999998</v>
      </c>
      <c r="AQ28" s="252">
        <v>46.935740436000003</v>
      </c>
      <c r="AR28" s="252">
        <v>47.868605436000003</v>
      </c>
      <c r="AS28" s="252">
        <v>47.439568436000002</v>
      </c>
      <c r="AT28" s="252">
        <v>47.687244436</v>
      </c>
      <c r="AU28" s="252">
        <v>47.247127436</v>
      </c>
      <c r="AV28" s="252">
        <v>46.927885435999997</v>
      </c>
      <c r="AW28" s="252">
        <v>48.293704435999999</v>
      </c>
      <c r="AX28" s="252">
        <v>47.868398436</v>
      </c>
      <c r="AY28" s="252">
        <v>46.914105245000002</v>
      </c>
      <c r="AZ28" s="252">
        <v>48.27244847</v>
      </c>
      <c r="BA28" s="252">
        <v>47.508785906</v>
      </c>
      <c r="BB28" s="409">
        <v>46.701749169999999</v>
      </c>
      <c r="BC28" s="409">
        <v>46.542441537000002</v>
      </c>
      <c r="BD28" s="409">
        <v>47.674731190999999</v>
      </c>
      <c r="BE28" s="409">
        <v>47.975371383000002</v>
      </c>
      <c r="BF28" s="409">
        <v>48.286843357000002</v>
      </c>
      <c r="BG28" s="409">
        <v>48.074937955999999</v>
      </c>
      <c r="BH28" s="409">
        <v>47.977445486999997</v>
      </c>
      <c r="BI28" s="409">
        <v>48.068154544999999</v>
      </c>
      <c r="BJ28" s="409">
        <v>48.644000554999998</v>
      </c>
      <c r="BK28" s="409">
        <v>46.956085573000003</v>
      </c>
      <c r="BL28" s="409">
        <v>48.827252428000001</v>
      </c>
      <c r="BM28" s="409">
        <v>47.992543267000002</v>
      </c>
      <c r="BN28" s="409">
        <v>47.147370309999999</v>
      </c>
      <c r="BO28" s="409">
        <v>47.017823057999998</v>
      </c>
      <c r="BP28" s="409">
        <v>48.197835638000001</v>
      </c>
      <c r="BQ28" s="409">
        <v>48.529515795000002</v>
      </c>
      <c r="BR28" s="409">
        <v>48.795773767</v>
      </c>
      <c r="BS28" s="409">
        <v>48.565489802999998</v>
      </c>
      <c r="BT28" s="409">
        <v>48.460782643999998</v>
      </c>
      <c r="BU28" s="409">
        <v>48.491260419</v>
      </c>
      <c r="BV28" s="409">
        <v>49.154216058000003</v>
      </c>
    </row>
    <row r="29" spans="1:74" ht="11.1" customHeight="1" x14ac:dyDescent="0.2">
      <c r="A29" s="162" t="s">
        <v>305</v>
      </c>
      <c r="B29" s="172" t="s">
        <v>669</v>
      </c>
      <c r="C29" s="252">
        <v>46.714957447000003</v>
      </c>
      <c r="D29" s="252">
        <v>47.492538013999997</v>
      </c>
      <c r="E29" s="252">
        <v>47.118124641000001</v>
      </c>
      <c r="F29" s="252">
        <v>47.612280239</v>
      </c>
      <c r="G29" s="252">
        <v>48.069280436</v>
      </c>
      <c r="H29" s="252">
        <v>49.030853055000001</v>
      </c>
      <c r="I29" s="252">
        <v>47.804756955999999</v>
      </c>
      <c r="J29" s="252">
        <v>48.197485495999999</v>
      </c>
      <c r="K29" s="252">
        <v>48.81411318</v>
      </c>
      <c r="L29" s="252">
        <v>48.047750745000002</v>
      </c>
      <c r="M29" s="252">
        <v>48.204338018999998</v>
      </c>
      <c r="N29" s="252">
        <v>48.644854533</v>
      </c>
      <c r="O29" s="252">
        <v>46.525653263999999</v>
      </c>
      <c r="P29" s="252">
        <v>48.321292626999998</v>
      </c>
      <c r="Q29" s="252">
        <v>47.876068259999997</v>
      </c>
      <c r="R29" s="252">
        <v>48.933465224999999</v>
      </c>
      <c r="S29" s="252">
        <v>49.204698282000003</v>
      </c>
      <c r="T29" s="252">
        <v>50.173890235999998</v>
      </c>
      <c r="U29" s="252">
        <v>49.401972772000001</v>
      </c>
      <c r="V29" s="252">
        <v>50.061474011000001</v>
      </c>
      <c r="W29" s="252">
        <v>49.750441928000001</v>
      </c>
      <c r="X29" s="252">
        <v>49.797826129000001</v>
      </c>
      <c r="Y29" s="252">
        <v>48.99139589</v>
      </c>
      <c r="Z29" s="252">
        <v>49.632083530999999</v>
      </c>
      <c r="AA29" s="252">
        <v>49.018332399000002</v>
      </c>
      <c r="AB29" s="252">
        <v>50.128061625999997</v>
      </c>
      <c r="AC29" s="252">
        <v>49.994023851999998</v>
      </c>
      <c r="AD29" s="252">
        <v>50.058069545000002</v>
      </c>
      <c r="AE29" s="252">
        <v>50.281858810999999</v>
      </c>
      <c r="AF29" s="252">
        <v>50.954669369000001</v>
      </c>
      <c r="AG29" s="252">
        <v>49.827989477999999</v>
      </c>
      <c r="AH29" s="252">
        <v>51.108480274000001</v>
      </c>
      <c r="AI29" s="252">
        <v>49.735279212999998</v>
      </c>
      <c r="AJ29" s="252">
        <v>50.266250706999998</v>
      </c>
      <c r="AK29" s="252">
        <v>50.041987478000003</v>
      </c>
      <c r="AL29" s="252">
        <v>50.049451832999999</v>
      </c>
      <c r="AM29" s="252">
        <v>50.335211418</v>
      </c>
      <c r="AN29" s="252">
        <v>51.313474733</v>
      </c>
      <c r="AO29" s="252">
        <v>50.764170532999998</v>
      </c>
      <c r="AP29" s="252">
        <v>50.924325387000003</v>
      </c>
      <c r="AQ29" s="252">
        <v>51.334145393</v>
      </c>
      <c r="AR29" s="252">
        <v>52.129244157999999</v>
      </c>
      <c r="AS29" s="252">
        <v>51.322958792000001</v>
      </c>
      <c r="AT29" s="252">
        <v>51.638371280000001</v>
      </c>
      <c r="AU29" s="252">
        <v>51.46149905</v>
      </c>
      <c r="AV29" s="252">
        <v>51.526014738999997</v>
      </c>
      <c r="AW29" s="252">
        <v>51.467459607000002</v>
      </c>
      <c r="AX29" s="252">
        <v>51.373644679999998</v>
      </c>
      <c r="AY29" s="252">
        <v>51.530826474999998</v>
      </c>
      <c r="AZ29" s="252">
        <v>52.588588977000001</v>
      </c>
      <c r="BA29" s="252">
        <v>52.167609405999997</v>
      </c>
      <c r="BB29" s="409">
        <v>52.239258139</v>
      </c>
      <c r="BC29" s="409">
        <v>52.632105967999998</v>
      </c>
      <c r="BD29" s="409">
        <v>53.518937201</v>
      </c>
      <c r="BE29" s="409">
        <v>52.756325353999998</v>
      </c>
      <c r="BF29" s="409">
        <v>52.807551603999997</v>
      </c>
      <c r="BG29" s="409">
        <v>52.648656533</v>
      </c>
      <c r="BH29" s="409">
        <v>52.713228487999999</v>
      </c>
      <c r="BI29" s="409">
        <v>52.679315146999997</v>
      </c>
      <c r="BJ29" s="409">
        <v>52.837937031000003</v>
      </c>
      <c r="BK29" s="409">
        <v>52.854479687000001</v>
      </c>
      <c r="BL29" s="409">
        <v>54.080706925999998</v>
      </c>
      <c r="BM29" s="409">
        <v>53.513854553000002</v>
      </c>
      <c r="BN29" s="409">
        <v>53.599981491999998</v>
      </c>
      <c r="BO29" s="409">
        <v>54.005027364</v>
      </c>
      <c r="BP29" s="409">
        <v>54.915883862999998</v>
      </c>
      <c r="BQ29" s="409">
        <v>54.132153201000001</v>
      </c>
      <c r="BR29" s="409">
        <v>54.187055706000002</v>
      </c>
      <c r="BS29" s="409">
        <v>54.038825529</v>
      </c>
      <c r="BT29" s="409">
        <v>54.128812224000001</v>
      </c>
      <c r="BU29" s="409">
        <v>54.109397907999998</v>
      </c>
      <c r="BV29" s="409">
        <v>54.271611735</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306</v>
      </c>
      <c r="B31" s="172" t="s">
        <v>670</v>
      </c>
      <c r="C31" s="252">
        <v>92.128335969000005</v>
      </c>
      <c r="D31" s="252">
        <v>93.981636535999996</v>
      </c>
      <c r="E31" s="252">
        <v>92.382520163999999</v>
      </c>
      <c r="F31" s="252">
        <v>92.552076760999995</v>
      </c>
      <c r="G31" s="252">
        <v>92.257158958999995</v>
      </c>
      <c r="H31" s="252">
        <v>94.008175577000003</v>
      </c>
      <c r="I31" s="252">
        <v>93.842432478999996</v>
      </c>
      <c r="J31" s="252">
        <v>93.703852018999996</v>
      </c>
      <c r="K31" s="252">
        <v>94.601903703000005</v>
      </c>
      <c r="L31" s="252">
        <v>94.327670267000002</v>
      </c>
      <c r="M31" s="252">
        <v>93.621382541000003</v>
      </c>
      <c r="N31" s="252">
        <v>95.573132055000002</v>
      </c>
      <c r="O31" s="252">
        <v>92.152061164000003</v>
      </c>
      <c r="P31" s="252">
        <v>96.062781526999999</v>
      </c>
      <c r="Q31" s="252">
        <v>93.989077159999994</v>
      </c>
      <c r="R31" s="252">
        <v>94.700770125000005</v>
      </c>
      <c r="S31" s="252">
        <v>93.717686181999994</v>
      </c>
      <c r="T31" s="252">
        <v>96.469045136000005</v>
      </c>
      <c r="U31" s="252">
        <v>96.456386671999994</v>
      </c>
      <c r="V31" s="252">
        <v>96.865036911000004</v>
      </c>
      <c r="W31" s="252">
        <v>96.403047827999998</v>
      </c>
      <c r="X31" s="252">
        <v>95.959605029000002</v>
      </c>
      <c r="Y31" s="252">
        <v>94.604903789999995</v>
      </c>
      <c r="Z31" s="252">
        <v>96.915313431000001</v>
      </c>
      <c r="AA31" s="252">
        <v>94.344390110999996</v>
      </c>
      <c r="AB31" s="252">
        <v>97.699924338000002</v>
      </c>
      <c r="AC31" s="252">
        <v>96.909486564000005</v>
      </c>
      <c r="AD31" s="252">
        <v>96.147555256999993</v>
      </c>
      <c r="AE31" s="252">
        <v>95.655273523000005</v>
      </c>
      <c r="AF31" s="252">
        <v>97.401102081000005</v>
      </c>
      <c r="AG31" s="252">
        <v>96.27690819</v>
      </c>
      <c r="AH31" s="252">
        <v>99.104522986000006</v>
      </c>
      <c r="AI31" s="252">
        <v>96.826364924999993</v>
      </c>
      <c r="AJ31" s="252">
        <v>96.779617419000004</v>
      </c>
      <c r="AK31" s="252">
        <v>97.150115189999994</v>
      </c>
      <c r="AL31" s="252">
        <v>98.162669545</v>
      </c>
      <c r="AM31" s="252">
        <v>96.205602854000006</v>
      </c>
      <c r="AN31" s="252">
        <v>98.203014168999999</v>
      </c>
      <c r="AO31" s="252">
        <v>98.396870969000005</v>
      </c>
      <c r="AP31" s="252">
        <v>96.876238822999994</v>
      </c>
      <c r="AQ31" s="252">
        <v>98.269885829000003</v>
      </c>
      <c r="AR31" s="252">
        <v>99.997849594000002</v>
      </c>
      <c r="AS31" s="252">
        <v>98.762527227999996</v>
      </c>
      <c r="AT31" s="252">
        <v>99.325615716000001</v>
      </c>
      <c r="AU31" s="252">
        <v>98.708626486</v>
      </c>
      <c r="AV31" s="252">
        <v>98.453900175000001</v>
      </c>
      <c r="AW31" s="252">
        <v>99.761164042999994</v>
      </c>
      <c r="AX31" s="252">
        <v>99.242043116000005</v>
      </c>
      <c r="AY31" s="252">
        <v>98.44493172</v>
      </c>
      <c r="AZ31" s="252">
        <v>100.86103745</v>
      </c>
      <c r="BA31" s="252">
        <v>99.676395311999997</v>
      </c>
      <c r="BB31" s="409">
        <v>98.941007309</v>
      </c>
      <c r="BC31" s="409">
        <v>99.174547505000007</v>
      </c>
      <c r="BD31" s="409">
        <v>101.19366839</v>
      </c>
      <c r="BE31" s="409">
        <v>100.73169674</v>
      </c>
      <c r="BF31" s="409">
        <v>101.09439496</v>
      </c>
      <c r="BG31" s="409">
        <v>100.72359449</v>
      </c>
      <c r="BH31" s="409">
        <v>100.69067398</v>
      </c>
      <c r="BI31" s="409">
        <v>100.74746969</v>
      </c>
      <c r="BJ31" s="409">
        <v>101.48193759</v>
      </c>
      <c r="BK31" s="409">
        <v>99.810565260000004</v>
      </c>
      <c r="BL31" s="409">
        <v>102.90795935</v>
      </c>
      <c r="BM31" s="409">
        <v>101.50639782</v>
      </c>
      <c r="BN31" s="409">
        <v>100.7473518</v>
      </c>
      <c r="BO31" s="409">
        <v>101.02285042</v>
      </c>
      <c r="BP31" s="409">
        <v>103.1137195</v>
      </c>
      <c r="BQ31" s="409">
        <v>102.661669</v>
      </c>
      <c r="BR31" s="409">
        <v>102.98282947</v>
      </c>
      <c r="BS31" s="409">
        <v>102.60431533000001</v>
      </c>
      <c r="BT31" s="409">
        <v>102.58959487</v>
      </c>
      <c r="BU31" s="409">
        <v>102.60065833</v>
      </c>
      <c r="BV31" s="409">
        <v>103.42582779</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320</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409"/>
      <c r="BC33" s="409"/>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746</v>
      </c>
      <c r="B34" s="173" t="s">
        <v>1364</v>
      </c>
      <c r="C34" s="252">
        <v>96.776918432000002</v>
      </c>
      <c r="D34" s="252">
        <v>97.011791303999999</v>
      </c>
      <c r="E34" s="252">
        <v>97.236984254999996</v>
      </c>
      <c r="F34" s="252">
        <v>97.417960631</v>
      </c>
      <c r="G34" s="252">
        <v>97.649696227000007</v>
      </c>
      <c r="H34" s="252">
        <v>97.89765439</v>
      </c>
      <c r="I34" s="252">
        <v>98.185377427999995</v>
      </c>
      <c r="J34" s="252">
        <v>98.448123996999996</v>
      </c>
      <c r="K34" s="252">
        <v>98.709436402999998</v>
      </c>
      <c r="L34" s="252">
        <v>98.968426934999997</v>
      </c>
      <c r="M34" s="252">
        <v>99.227536800999999</v>
      </c>
      <c r="N34" s="252">
        <v>99.485878287999995</v>
      </c>
      <c r="O34" s="252">
        <v>99.778799781999993</v>
      </c>
      <c r="P34" s="252">
        <v>100.00909322</v>
      </c>
      <c r="Q34" s="252">
        <v>100.212107</v>
      </c>
      <c r="R34" s="252">
        <v>100.33887516999999</v>
      </c>
      <c r="S34" s="252">
        <v>100.52405406</v>
      </c>
      <c r="T34" s="252">
        <v>100.71867772</v>
      </c>
      <c r="U34" s="252">
        <v>100.93820048000001</v>
      </c>
      <c r="V34" s="252">
        <v>101.14012296999999</v>
      </c>
      <c r="W34" s="252">
        <v>101.33989951</v>
      </c>
      <c r="X34" s="252">
        <v>101.58526584000001</v>
      </c>
      <c r="Y34" s="252">
        <v>101.74494866000001</v>
      </c>
      <c r="Z34" s="252">
        <v>101.86668372</v>
      </c>
      <c r="AA34" s="252">
        <v>101.71573514000001</v>
      </c>
      <c r="AB34" s="252">
        <v>101.93762658</v>
      </c>
      <c r="AC34" s="252">
        <v>102.29762216</v>
      </c>
      <c r="AD34" s="252">
        <v>103.10834656</v>
      </c>
      <c r="AE34" s="252">
        <v>103.51008193</v>
      </c>
      <c r="AF34" s="252">
        <v>103.81545294</v>
      </c>
      <c r="AG34" s="252">
        <v>103.86016229000001</v>
      </c>
      <c r="AH34" s="252">
        <v>104.09602757</v>
      </c>
      <c r="AI34" s="252">
        <v>104.35875147</v>
      </c>
      <c r="AJ34" s="252">
        <v>104.71298009</v>
      </c>
      <c r="AK34" s="252">
        <v>104.98093665</v>
      </c>
      <c r="AL34" s="252">
        <v>105.22726727</v>
      </c>
      <c r="AM34" s="252">
        <v>105.40087482</v>
      </c>
      <c r="AN34" s="252">
        <v>105.64227635</v>
      </c>
      <c r="AO34" s="252">
        <v>105.90037474</v>
      </c>
      <c r="AP34" s="252">
        <v>106.19186142</v>
      </c>
      <c r="AQ34" s="252">
        <v>106.47083499</v>
      </c>
      <c r="AR34" s="252">
        <v>106.75398686</v>
      </c>
      <c r="AS34" s="252">
        <v>107.04229246</v>
      </c>
      <c r="AT34" s="252">
        <v>107.33306939000001</v>
      </c>
      <c r="AU34" s="252">
        <v>107.62729306</v>
      </c>
      <c r="AV34" s="252">
        <v>107.90807554</v>
      </c>
      <c r="AW34" s="252">
        <v>108.22185865</v>
      </c>
      <c r="AX34" s="252">
        <v>108.55175445</v>
      </c>
      <c r="AY34" s="252">
        <v>108.94719022</v>
      </c>
      <c r="AZ34" s="252">
        <v>109.27224094</v>
      </c>
      <c r="BA34" s="252">
        <v>109.57633388000001</v>
      </c>
      <c r="BB34" s="409">
        <v>109.82920461000001</v>
      </c>
      <c r="BC34" s="409">
        <v>110.11408032999999</v>
      </c>
      <c r="BD34" s="409">
        <v>110.4006966</v>
      </c>
      <c r="BE34" s="409">
        <v>110.67169205</v>
      </c>
      <c r="BF34" s="409">
        <v>110.97481046</v>
      </c>
      <c r="BG34" s="409">
        <v>111.29269044999999</v>
      </c>
      <c r="BH34" s="409">
        <v>111.63975216</v>
      </c>
      <c r="BI34" s="409">
        <v>111.97634022</v>
      </c>
      <c r="BJ34" s="409">
        <v>112.31687476</v>
      </c>
      <c r="BK34" s="409">
        <v>112.70248295</v>
      </c>
      <c r="BL34" s="409">
        <v>113.02006507999999</v>
      </c>
      <c r="BM34" s="409">
        <v>113.31074832</v>
      </c>
      <c r="BN34" s="409">
        <v>113.53491083</v>
      </c>
      <c r="BO34" s="409">
        <v>113.80151268</v>
      </c>
      <c r="BP34" s="409">
        <v>114.07093202</v>
      </c>
      <c r="BQ34" s="409">
        <v>114.34025671000001</v>
      </c>
      <c r="BR34" s="409">
        <v>114.61749517</v>
      </c>
      <c r="BS34" s="409">
        <v>114.89973525000001</v>
      </c>
      <c r="BT34" s="409">
        <v>115.29536514</v>
      </c>
      <c r="BU34" s="409">
        <v>115.50631731</v>
      </c>
      <c r="BV34" s="409">
        <v>115.64097993999999</v>
      </c>
    </row>
    <row r="35" spans="1:74" ht="11.1" customHeight="1" x14ac:dyDescent="0.2">
      <c r="A35" s="162" t="s">
        <v>747</v>
      </c>
      <c r="B35" s="173" t="s">
        <v>1035</v>
      </c>
      <c r="C35" s="484">
        <v>3.0598895740000001</v>
      </c>
      <c r="D35" s="484">
        <v>3.0621024379000001</v>
      </c>
      <c r="E35" s="484">
        <v>3.0773706496000002</v>
      </c>
      <c r="F35" s="484">
        <v>3.1386053878000002</v>
      </c>
      <c r="G35" s="484">
        <v>3.1550287349000001</v>
      </c>
      <c r="H35" s="484">
        <v>3.1597356148000002</v>
      </c>
      <c r="I35" s="484">
        <v>3.1438707880000001</v>
      </c>
      <c r="J35" s="484">
        <v>3.1321245837</v>
      </c>
      <c r="K35" s="484">
        <v>3.1155730143000002</v>
      </c>
      <c r="L35" s="484">
        <v>3.0758154967000002</v>
      </c>
      <c r="M35" s="484">
        <v>3.0636251875</v>
      </c>
      <c r="N35" s="484">
        <v>3.0604260210000001</v>
      </c>
      <c r="O35" s="484">
        <v>3.1018567212999999</v>
      </c>
      <c r="P35" s="484">
        <v>3.089626403</v>
      </c>
      <c r="Q35" s="484">
        <v>3.0596616752000001</v>
      </c>
      <c r="R35" s="484">
        <v>2.998332671</v>
      </c>
      <c r="S35" s="484">
        <v>2.9435399615</v>
      </c>
      <c r="T35" s="484">
        <v>2.8816046211000002</v>
      </c>
      <c r="U35" s="484">
        <v>2.8036996190000001</v>
      </c>
      <c r="V35" s="484">
        <v>2.7344340007999999</v>
      </c>
      <c r="W35" s="484">
        <v>2.6648547521000001</v>
      </c>
      <c r="X35" s="484">
        <v>2.644114879</v>
      </c>
      <c r="Y35" s="484">
        <v>2.5370093209000002</v>
      </c>
      <c r="Z35" s="484">
        <v>2.3931089218000001</v>
      </c>
      <c r="AA35" s="484">
        <v>1.9412293603999999</v>
      </c>
      <c r="AB35" s="484">
        <v>1.9283580061000001</v>
      </c>
      <c r="AC35" s="484">
        <v>2.0811010057999999</v>
      </c>
      <c r="AD35" s="484">
        <v>2.7601180319999998</v>
      </c>
      <c r="AE35" s="484">
        <v>2.9704610497999999</v>
      </c>
      <c r="AF35" s="484">
        <v>3.0746781915999999</v>
      </c>
      <c r="AG35" s="484">
        <v>2.8948027585</v>
      </c>
      <c r="AH35" s="484">
        <v>2.9225835510999998</v>
      </c>
      <c r="AI35" s="484">
        <v>2.9789371938000002</v>
      </c>
      <c r="AJ35" s="484">
        <v>3.0789054166000001</v>
      </c>
      <c r="AK35" s="484">
        <v>3.1804900779</v>
      </c>
      <c r="AL35" s="484">
        <v>3.2990016229000001</v>
      </c>
      <c r="AM35" s="484">
        <v>3.6229789635</v>
      </c>
      <c r="AN35" s="484">
        <v>3.6342319275000001</v>
      </c>
      <c r="AO35" s="484">
        <v>3.5218341387000001</v>
      </c>
      <c r="AP35" s="484">
        <v>2.9905579563</v>
      </c>
      <c r="AQ35" s="484">
        <v>2.8603523486000002</v>
      </c>
      <c r="AR35" s="484">
        <v>2.8305361467000001</v>
      </c>
      <c r="AS35" s="484">
        <v>3.0638601927</v>
      </c>
      <c r="AT35" s="484">
        <v>3.1096689210999999</v>
      </c>
      <c r="AU35" s="484">
        <v>3.1320244286999999</v>
      </c>
      <c r="AV35" s="484">
        <v>3.0512888199999999</v>
      </c>
      <c r="AW35" s="484">
        <v>3.0871528663999999</v>
      </c>
      <c r="AX35" s="484">
        <v>3.1593400337999999</v>
      </c>
      <c r="AY35" s="484">
        <v>3.3645976871999999</v>
      </c>
      <c r="AZ35" s="484">
        <v>3.4360908447999998</v>
      </c>
      <c r="BA35" s="484">
        <v>3.4711483711</v>
      </c>
      <c r="BB35" s="485">
        <v>3.4252560762000002</v>
      </c>
      <c r="BC35" s="485">
        <v>3.4218247063999998</v>
      </c>
      <c r="BD35" s="485">
        <v>3.4159939516</v>
      </c>
      <c r="BE35" s="485">
        <v>3.3906220658000001</v>
      </c>
      <c r="BF35" s="485">
        <v>3.3929348076000001</v>
      </c>
      <c r="BG35" s="485">
        <v>3.4056393039000001</v>
      </c>
      <c r="BH35" s="485">
        <v>3.4581995853</v>
      </c>
      <c r="BI35" s="485">
        <v>3.4692451420000001</v>
      </c>
      <c r="BJ35" s="485">
        <v>3.4685025006000001</v>
      </c>
      <c r="BK35" s="485">
        <v>3.4468926827000002</v>
      </c>
      <c r="BL35" s="485">
        <v>3.4298044168000001</v>
      </c>
      <c r="BM35" s="485">
        <v>3.4080483584999999</v>
      </c>
      <c r="BN35" s="485">
        <v>3.3740626944000001</v>
      </c>
      <c r="BO35" s="485">
        <v>3.3487382713999998</v>
      </c>
      <c r="BP35" s="485">
        <v>3.3244676322000002</v>
      </c>
      <c r="BQ35" s="485">
        <v>3.3148175365000001</v>
      </c>
      <c r="BR35" s="485">
        <v>3.2824428289999998</v>
      </c>
      <c r="BS35" s="485">
        <v>3.2410437550000002</v>
      </c>
      <c r="BT35" s="485">
        <v>3.2744724907</v>
      </c>
      <c r="BU35" s="485">
        <v>3.1524311960000002</v>
      </c>
      <c r="BV35" s="485">
        <v>2.9595776992</v>
      </c>
    </row>
    <row r="36" spans="1:74" ht="11.1" customHeight="1" x14ac:dyDescent="0.2">
      <c r="A36" s="162" t="s">
        <v>1036</v>
      </c>
      <c r="B36" s="173" t="s">
        <v>1365</v>
      </c>
      <c r="C36" s="252">
        <v>97.170273283</v>
      </c>
      <c r="D36" s="252">
        <v>97.339834937000006</v>
      </c>
      <c r="E36" s="252">
        <v>97.478787757000006</v>
      </c>
      <c r="F36" s="252">
        <v>97.491643928000002</v>
      </c>
      <c r="G36" s="252">
        <v>97.640994939999999</v>
      </c>
      <c r="H36" s="252">
        <v>97.831352977999998</v>
      </c>
      <c r="I36" s="252">
        <v>98.129267872</v>
      </c>
      <c r="J36" s="252">
        <v>98.351727591</v>
      </c>
      <c r="K36" s="252">
        <v>98.565281963999993</v>
      </c>
      <c r="L36" s="252">
        <v>98.695339168999993</v>
      </c>
      <c r="M36" s="252">
        <v>98.947026718000004</v>
      </c>
      <c r="N36" s="252">
        <v>99.245752788999994</v>
      </c>
      <c r="O36" s="252">
        <v>99.759835663000004</v>
      </c>
      <c r="P36" s="252">
        <v>100.02640006</v>
      </c>
      <c r="Q36" s="252">
        <v>100.21376427</v>
      </c>
      <c r="R36" s="252">
        <v>100.20730378</v>
      </c>
      <c r="S36" s="252">
        <v>100.32223599</v>
      </c>
      <c r="T36" s="252">
        <v>100.4439364</v>
      </c>
      <c r="U36" s="252">
        <v>100.58586208</v>
      </c>
      <c r="V36" s="252">
        <v>100.71100608</v>
      </c>
      <c r="W36" s="252">
        <v>100.83282548</v>
      </c>
      <c r="X36" s="252">
        <v>101.03362519</v>
      </c>
      <c r="Y36" s="252">
        <v>101.08706667</v>
      </c>
      <c r="Z36" s="252">
        <v>101.07545484000001</v>
      </c>
      <c r="AA36" s="252">
        <v>100.66436482</v>
      </c>
      <c r="AB36" s="252">
        <v>100.77346504</v>
      </c>
      <c r="AC36" s="252">
        <v>101.06833063000001</v>
      </c>
      <c r="AD36" s="252">
        <v>101.95733540000001</v>
      </c>
      <c r="AE36" s="252">
        <v>102.31745133</v>
      </c>
      <c r="AF36" s="252">
        <v>102.55705225</v>
      </c>
      <c r="AG36" s="252">
        <v>102.45826627</v>
      </c>
      <c r="AH36" s="252">
        <v>102.62024108999999</v>
      </c>
      <c r="AI36" s="252">
        <v>102.82510481</v>
      </c>
      <c r="AJ36" s="252">
        <v>103.17167010999999</v>
      </c>
      <c r="AK36" s="252">
        <v>103.38820214</v>
      </c>
      <c r="AL36" s="252">
        <v>103.57351355999999</v>
      </c>
      <c r="AM36" s="252">
        <v>103.66235875</v>
      </c>
      <c r="AN36" s="252">
        <v>103.83416321</v>
      </c>
      <c r="AO36" s="252">
        <v>104.02368131</v>
      </c>
      <c r="AP36" s="252">
        <v>104.255955</v>
      </c>
      <c r="AQ36" s="252">
        <v>104.46211888000001</v>
      </c>
      <c r="AR36" s="252">
        <v>104.66721491</v>
      </c>
      <c r="AS36" s="252">
        <v>104.86166047</v>
      </c>
      <c r="AT36" s="252">
        <v>105.07180776</v>
      </c>
      <c r="AU36" s="252">
        <v>105.28807418</v>
      </c>
      <c r="AV36" s="252">
        <v>105.49960525</v>
      </c>
      <c r="AW36" s="252">
        <v>105.73625074</v>
      </c>
      <c r="AX36" s="252">
        <v>105.98715618</v>
      </c>
      <c r="AY36" s="252">
        <v>106.29979321</v>
      </c>
      <c r="AZ36" s="252">
        <v>106.54361484</v>
      </c>
      <c r="BA36" s="252">
        <v>106.7660927</v>
      </c>
      <c r="BB36" s="409">
        <v>106.94201459999999</v>
      </c>
      <c r="BC36" s="409">
        <v>107.14071407</v>
      </c>
      <c r="BD36" s="409">
        <v>107.33697891</v>
      </c>
      <c r="BE36" s="409">
        <v>107.50670581</v>
      </c>
      <c r="BF36" s="409">
        <v>107.71617888999999</v>
      </c>
      <c r="BG36" s="409">
        <v>107.94129482</v>
      </c>
      <c r="BH36" s="409">
        <v>108.19950998</v>
      </c>
      <c r="BI36" s="409">
        <v>108.44281934999999</v>
      </c>
      <c r="BJ36" s="409">
        <v>108.68867932000001</v>
      </c>
      <c r="BK36" s="409">
        <v>108.99095941</v>
      </c>
      <c r="BL36" s="409">
        <v>109.20151838</v>
      </c>
      <c r="BM36" s="409">
        <v>109.37422579</v>
      </c>
      <c r="BN36" s="409">
        <v>109.45567876</v>
      </c>
      <c r="BO36" s="409">
        <v>109.59273517</v>
      </c>
      <c r="BP36" s="409">
        <v>109.73199216</v>
      </c>
      <c r="BQ36" s="409">
        <v>109.87517130000001</v>
      </c>
      <c r="BR36" s="409">
        <v>110.01753827</v>
      </c>
      <c r="BS36" s="409">
        <v>110.16081463</v>
      </c>
      <c r="BT36" s="409">
        <v>110.41848374999999</v>
      </c>
      <c r="BU36" s="409">
        <v>110.4784664</v>
      </c>
      <c r="BV36" s="409">
        <v>110.45424593</v>
      </c>
    </row>
    <row r="37" spans="1:74" ht="11.1" customHeight="1" x14ac:dyDescent="0.2">
      <c r="A37" s="162" t="s">
        <v>1037</v>
      </c>
      <c r="B37" s="173" t="s">
        <v>1035</v>
      </c>
      <c r="C37" s="484">
        <v>2.0587479463</v>
      </c>
      <c r="D37" s="484">
        <v>2.0727876403000001</v>
      </c>
      <c r="E37" s="484">
        <v>2.1091870036999998</v>
      </c>
      <c r="F37" s="484">
        <v>2.2074344717000001</v>
      </c>
      <c r="G37" s="484">
        <v>2.2589754593000002</v>
      </c>
      <c r="H37" s="484">
        <v>2.3031993639000001</v>
      </c>
      <c r="I37" s="484">
        <v>2.3554650676</v>
      </c>
      <c r="J37" s="484">
        <v>2.3734267266</v>
      </c>
      <c r="K37" s="484">
        <v>2.3726380815999999</v>
      </c>
      <c r="L37" s="484">
        <v>2.2549051963000002</v>
      </c>
      <c r="M37" s="484">
        <v>2.2907848486</v>
      </c>
      <c r="N37" s="484">
        <v>2.3813791138</v>
      </c>
      <c r="O37" s="484">
        <v>2.6649738570000001</v>
      </c>
      <c r="P37" s="484">
        <v>2.7599852908</v>
      </c>
      <c r="Q37" s="484">
        <v>2.8057145349999999</v>
      </c>
      <c r="R37" s="484">
        <v>2.7855308823999998</v>
      </c>
      <c r="S37" s="484">
        <v>2.7460197991999999</v>
      </c>
      <c r="T37" s="484">
        <v>2.6704970821999998</v>
      </c>
      <c r="U37" s="484">
        <v>2.5034266187999998</v>
      </c>
      <c r="V37" s="484">
        <v>2.3988175414000001</v>
      </c>
      <c r="W37" s="484">
        <v>2.3005499170000001</v>
      </c>
      <c r="X37" s="484">
        <v>2.3691959949000001</v>
      </c>
      <c r="Y37" s="484">
        <v>2.1628138029000001</v>
      </c>
      <c r="Z37" s="484">
        <v>1.8436074098999999</v>
      </c>
      <c r="AA37" s="484">
        <v>0.90670674082000002</v>
      </c>
      <c r="AB37" s="484">
        <v>0.74686780502000005</v>
      </c>
      <c r="AC37" s="484">
        <v>0.85274349234000002</v>
      </c>
      <c r="AD37" s="484">
        <v>1.7464112472</v>
      </c>
      <c r="AE37" s="484">
        <v>1.9888066900000001</v>
      </c>
      <c r="AF37" s="484">
        <v>2.1037764208</v>
      </c>
      <c r="AG37" s="484">
        <v>1.8614983758000001</v>
      </c>
      <c r="AH37" s="484">
        <v>1.8957560629000001</v>
      </c>
      <c r="AI37" s="484">
        <v>1.9758241656</v>
      </c>
      <c r="AJ37" s="484">
        <v>2.1161716338000001</v>
      </c>
      <c r="AK37" s="484">
        <v>2.2763895940999999</v>
      </c>
      <c r="AL37" s="484">
        <v>2.4714790823000001</v>
      </c>
      <c r="AM37" s="484">
        <v>2.9782077712000001</v>
      </c>
      <c r="AN37" s="484">
        <v>3.0372064415</v>
      </c>
      <c r="AO37" s="484">
        <v>2.9241115001</v>
      </c>
      <c r="AP37" s="484">
        <v>2.2544916377000002</v>
      </c>
      <c r="AQ37" s="484">
        <v>2.0960916397</v>
      </c>
      <c r="AR37" s="484">
        <v>2.0575500208999999</v>
      </c>
      <c r="AS37" s="484">
        <v>2.3457299046000002</v>
      </c>
      <c r="AT37" s="484">
        <v>2.3889699025</v>
      </c>
      <c r="AU37" s="484">
        <v>2.3952996408999998</v>
      </c>
      <c r="AV37" s="484">
        <v>2.2563705157</v>
      </c>
      <c r="AW37" s="484">
        <v>2.2710991726</v>
      </c>
      <c r="AX37" s="484">
        <v>2.3303666483000001</v>
      </c>
      <c r="AY37" s="484">
        <v>2.5442547219999998</v>
      </c>
      <c r="AZ37" s="484">
        <v>2.609402861</v>
      </c>
      <c r="BA37" s="484">
        <v>2.6363337263000002</v>
      </c>
      <c r="BB37" s="485">
        <v>2.5764087989000002</v>
      </c>
      <c r="BC37" s="485">
        <v>2.5641784959999998</v>
      </c>
      <c r="BD37" s="485">
        <v>2.5507165777999998</v>
      </c>
      <c r="BE37" s="485">
        <v>2.5224141351</v>
      </c>
      <c r="BF37" s="485">
        <v>2.5167275410999999</v>
      </c>
      <c r="BG37" s="485">
        <v>2.5199631244999998</v>
      </c>
      <c r="BH37" s="485">
        <v>2.5591609705999998</v>
      </c>
      <c r="BI37" s="485">
        <v>2.5597357524</v>
      </c>
      <c r="BJ37" s="485">
        <v>2.5489155781999999</v>
      </c>
      <c r="BK37" s="485">
        <v>2.5316758523999998</v>
      </c>
      <c r="BL37" s="485">
        <v>2.4946624424000001</v>
      </c>
      <c r="BM37" s="485">
        <v>2.4428477467</v>
      </c>
      <c r="BN37" s="485">
        <v>2.3504926174</v>
      </c>
      <c r="BO37" s="485">
        <v>2.2885988070000001</v>
      </c>
      <c r="BP37" s="485">
        <v>2.231303021</v>
      </c>
      <c r="BQ37" s="485">
        <v>2.2030862830000002</v>
      </c>
      <c r="BR37" s="485">
        <v>2.1365029888999998</v>
      </c>
      <c r="BS37" s="485">
        <v>2.0562286360000002</v>
      </c>
      <c r="BT37" s="485">
        <v>2.0508168462</v>
      </c>
      <c r="BU37" s="485">
        <v>1.8771616784</v>
      </c>
      <c r="BV37" s="485">
        <v>1.6244254927999999</v>
      </c>
    </row>
    <row r="38" spans="1:74" ht="11.1" customHeight="1" x14ac:dyDescent="0.2">
      <c r="A38" s="162" t="s">
        <v>1038</v>
      </c>
      <c r="B38" s="173" t="s">
        <v>1366</v>
      </c>
      <c r="C38" s="252">
        <v>96.408363383999998</v>
      </c>
      <c r="D38" s="252">
        <v>96.704319080000005</v>
      </c>
      <c r="E38" s="252">
        <v>97.010274424000002</v>
      </c>
      <c r="F38" s="252">
        <v>97.348846550999994</v>
      </c>
      <c r="G38" s="252">
        <v>97.657838334999994</v>
      </c>
      <c r="H38" s="252">
        <v>97.959866915000006</v>
      </c>
      <c r="I38" s="252">
        <v>98.238125307999994</v>
      </c>
      <c r="J38" s="252">
        <v>98.538832712000001</v>
      </c>
      <c r="K38" s="252">
        <v>98.845182147000003</v>
      </c>
      <c r="L38" s="252">
        <v>99.225831455999995</v>
      </c>
      <c r="M38" s="252">
        <v>99.491971567999997</v>
      </c>
      <c r="N38" s="252">
        <v>99.712260326999996</v>
      </c>
      <c r="O38" s="252">
        <v>99.796694622000004</v>
      </c>
      <c r="P38" s="252">
        <v>99.992783007</v>
      </c>
      <c r="Q38" s="252">
        <v>100.21052237000001</v>
      </c>
      <c r="R38" s="252">
        <v>100.46269534</v>
      </c>
      <c r="S38" s="252">
        <v>100.71414969</v>
      </c>
      <c r="T38" s="252">
        <v>100.97766806</v>
      </c>
      <c r="U38" s="252">
        <v>101.27056449</v>
      </c>
      <c r="V38" s="252">
        <v>101.54522532999999</v>
      </c>
      <c r="W38" s="252">
        <v>101.81896463</v>
      </c>
      <c r="X38" s="252">
        <v>102.1063451</v>
      </c>
      <c r="Y38" s="252">
        <v>102.36731931999999</v>
      </c>
      <c r="Z38" s="252">
        <v>102.61644998</v>
      </c>
      <c r="AA38" s="252">
        <v>102.71459138</v>
      </c>
      <c r="AB38" s="252">
        <v>103.04439420999999</v>
      </c>
      <c r="AC38" s="252">
        <v>103.46671275999999</v>
      </c>
      <c r="AD38" s="252">
        <v>104.20230674</v>
      </c>
      <c r="AE38" s="252">
        <v>104.64408695</v>
      </c>
      <c r="AF38" s="252">
        <v>105.01281311</v>
      </c>
      <c r="AG38" s="252">
        <v>105.19582402</v>
      </c>
      <c r="AH38" s="252">
        <v>105.50293796</v>
      </c>
      <c r="AI38" s="252">
        <v>105.82149375</v>
      </c>
      <c r="AJ38" s="252">
        <v>106.18311274</v>
      </c>
      <c r="AK38" s="252">
        <v>106.50083619</v>
      </c>
      <c r="AL38" s="252">
        <v>106.80628545</v>
      </c>
      <c r="AM38" s="252">
        <v>107.06205487</v>
      </c>
      <c r="AN38" s="252">
        <v>107.37101</v>
      </c>
      <c r="AO38" s="252">
        <v>107.69574519</v>
      </c>
      <c r="AP38" s="252">
        <v>108.04478657</v>
      </c>
      <c r="AQ38" s="252">
        <v>108.39468728999999</v>
      </c>
      <c r="AR38" s="252">
        <v>108.75397346</v>
      </c>
      <c r="AS38" s="252">
        <v>109.13392727999999</v>
      </c>
      <c r="AT38" s="252">
        <v>109.50352273999999</v>
      </c>
      <c r="AU38" s="252">
        <v>109.87404203</v>
      </c>
      <c r="AV38" s="252">
        <v>110.22269416</v>
      </c>
      <c r="AW38" s="252">
        <v>110.61215434</v>
      </c>
      <c r="AX38" s="252">
        <v>111.01963158</v>
      </c>
      <c r="AY38" s="252">
        <v>111.49643748</v>
      </c>
      <c r="AZ38" s="252">
        <v>111.90146516</v>
      </c>
      <c r="BA38" s="252">
        <v>112.28602619999999</v>
      </c>
      <c r="BB38" s="409">
        <v>112.61483668</v>
      </c>
      <c r="BC38" s="409">
        <v>112.9849274</v>
      </c>
      <c r="BD38" s="409">
        <v>113.36101442</v>
      </c>
      <c r="BE38" s="409">
        <v>113.73242848</v>
      </c>
      <c r="BF38" s="409">
        <v>114.12851006</v>
      </c>
      <c r="BG38" s="409">
        <v>114.53858990000001</v>
      </c>
      <c r="BH38" s="409">
        <v>114.97404753000001</v>
      </c>
      <c r="BI38" s="409">
        <v>115.40358922999999</v>
      </c>
      <c r="BJ38" s="409">
        <v>115.83859454</v>
      </c>
      <c r="BK38" s="409">
        <v>116.30723843</v>
      </c>
      <c r="BL38" s="409">
        <v>116.73203972</v>
      </c>
      <c r="BM38" s="409">
        <v>117.14117337</v>
      </c>
      <c r="BN38" s="409">
        <v>117.50882205000001</v>
      </c>
      <c r="BO38" s="409">
        <v>117.90598344</v>
      </c>
      <c r="BP38" s="409">
        <v>118.30684021</v>
      </c>
      <c r="BQ38" s="409">
        <v>118.70372782</v>
      </c>
      <c r="BR38" s="409">
        <v>119.11772372999999</v>
      </c>
      <c r="BS38" s="409">
        <v>119.54116342</v>
      </c>
      <c r="BT38" s="409">
        <v>120.07681934</v>
      </c>
      <c r="BU38" s="409">
        <v>120.44206724</v>
      </c>
      <c r="BV38" s="409">
        <v>120.73967957000001</v>
      </c>
    </row>
    <row r="39" spans="1:74" ht="11.1" customHeight="1" x14ac:dyDescent="0.2">
      <c r="A39" s="162" t="s">
        <v>1039</v>
      </c>
      <c r="B39" s="173" t="s">
        <v>1035</v>
      </c>
      <c r="C39" s="484">
        <v>4.0102691391</v>
      </c>
      <c r="D39" s="484">
        <v>4.0010598327000002</v>
      </c>
      <c r="E39" s="484">
        <v>3.9959758178000002</v>
      </c>
      <c r="F39" s="484">
        <v>4.0218654231000004</v>
      </c>
      <c r="G39" s="484">
        <v>4.0047278310000003</v>
      </c>
      <c r="H39" s="484">
        <v>3.9717017518</v>
      </c>
      <c r="I39" s="484">
        <v>3.8906500491</v>
      </c>
      <c r="J39" s="484">
        <v>3.8506215178000001</v>
      </c>
      <c r="K39" s="484">
        <v>3.8190990429</v>
      </c>
      <c r="L39" s="484">
        <v>3.8536229557000001</v>
      </c>
      <c r="M39" s="484">
        <v>3.795581297</v>
      </c>
      <c r="N39" s="484">
        <v>3.7031088319999999</v>
      </c>
      <c r="O39" s="484">
        <v>3.5145615170000002</v>
      </c>
      <c r="P39" s="484">
        <v>3.4005346999000001</v>
      </c>
      <c r="Q39" s="484">
        <v>3.2988752643999999</v>
      </c>
      <c r="R39" s="484">
        <v>3.1986499062</v>
      </c>
      <c r="S39" s="484">
        <v>3.1296119279000001</v>
      </c>
      <c r="T39" s="484">
        <v>3.080650511</v>
      </c>
      <c r="U39" s="484">
        <v>3.0868251703</v>
      </c>
      <c r="V39" s="484">
        <v>3.0509724250999999</v>
      </c>
      <c r="W39" s="484">
        <v>3.0085254747999999</v>
      </c>
      <c r="X39" s="484">
        <v>2.9029876622000002</v>
      </c>
      <c r="Y39" s="484">
        <v>2.8900299233000002</v>
      </c>
      <c r="Z39" s="484">
        <v>2.9125702717999999</v>
      </c>
      <c r="AA39" s="484">
        <v>2.9238410815</v>
      </c>
      <c r="AB39" s="484">
        <v>3.0518314487999998</v>
      </c>
      <c r="AC39" s="484">
        <v>3.2493497769999999</v>
      </c>
      <c r="AD39" s="484">
        <v>3.7223880812000001</v>
      </c>
      <c r="AE39" s="484">
        <v>3.9020706352999999</v>
      </c>
      <c r="AF39" s="484">
        <v>3.9960766915999999</v>
      </c>
      <c r="AG39" s="484">
        <v>3.8760122927</v>
      </c>
      <c r="AH39" s="484">
        <v>3.8974876664</v>
      </c>
      <c r="AI39" s="484">
        <v>3.9310251559</v>
      </c>
      <c r="AJ39" s="484">
        <v>3.9926682685000001</v>
      </c>
      <c r="AK39" s="484">
        <v>4.0379262602999999</v>
      </c>
      <c r="AL39" s="484">
        <v>4.0830056673000001</v>
      </c>
      <c r="AM39" s="484">
        <v>4.2325665997000002</v>
      </c>
      <c r="AN39" s="484">
        <v>4.1987881319999998</v>
      </c>
      <c r="AO39" s="484">
        <v>4.0873362305000001</v>
      </c>
      <c r="AP39" s="484">
        <v>3.6875189795000001</v>
      </c>
      <c r="AQ39" s="484">
        <v>3.5841493234000001</v>
      </c>
      <c r="AR39" s="484">
        <v>3.5625751167000002</v>
      </c>
      <c r="AS39" s="484">
        <v>3.7435927689000001</v>
      </c>
      <c r="AT39" s="484">
        <v>3.7919178899000001</v>
      </c>
      <c r="AU39" s="484">
        <v>3.8296078969999998</v>
      </c>
      <c r="AV39" s="484">
        <v>3.8043539248</v>
      </c>
      <c r="AW39" s="484">
        <v>3.8603623211999998</v>
      </c>
      <c r="AX39" s="484">
        <v>3.9448484862000002</v>
      </c>
      <c r="AY39" s="484">
        <v>4.1418807284000003</v>
      </c>
      <c r="AZ39" s="484">
        <v>4.2194398253000003</v>
      </c>
      <c r="BA39" s="484">
        <v>4.2622677393000004</v>
      </c>
      <c r="BB39" s="485">
        <v>4.2297738325000003</v>
      </c>
      <c r="BC39" s="485">
        <v>4.2347463938000001</v>
      </c>
      <c r="BD39" s="485">
        <v>4.2362047205</v>
      </c>
      <c r="BE39" s="485">
        <v>4.2136311954999996</v>
      </c>
      <c r="BF39" s="485">
        <v>4.2235968397999999</v>
      </c>
      <c r="BG39" s="485">
        <v>4.2453593135999999</v>
      </c>
      <c r="BH39" s="485">
        <v>4.3106852072999997</v>
      </c>
      <c r="BI39" s="485">
        <v>4.3317435798000004</v>
      </c>
      <c r="BJ39" s="485">
        <v>4.3406403799</v>
      </c>
      <c r="BK39" s="485">
        <v>4.3147575471000001</v>
      </c>
      <c r="BL39" s="485">
        <v>4.3168108232</v>
      </c>
      <c r="BM39" s="485">
        <v>4.3239104044000003</v>
      </c>
      <c r="BN39" s="485">
        <v>4.3457731726000004</v>
      </c>
      <c r="BO39" s="485">
        <v>4.3554978120000003</v>
      </c>
      <c r="BP39" s="485">
        <v>4.3628983148999998</v>
      </c>
      <c r="BQ39" s="485">
        <v>4.3710482584000001</v>
      </c>
      <c r="BR39" s="485">
        <v>4.3715752221999997</v>
      </c>
      <c r="BS39" s="485">
        <v>4.3675878351000001</v>
      </c>
      <c r="BT39" s="485">
        <v>4.4381944635000004</v>
      </c>
      <c r="BU39" s="485">
        <v>4.3659630017</v>
      </c>
      <c r="BV39" s="485">
        <v>4.2309603730000003</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4" t="s">
        <v>1068</v>
      </c>
      <c r="AY41" s="153"/>
      <c r="AZ41" s="153"/>
      <c r="BA41" s="153"/>
      <c r="BB41" s="153"/>
      <c r="BC41" s="153"/>
      <c r="BD41" s="153"/>
      <c r="BE41" s="153"/>
      <c r="BF41" s="153"/>
      <c r="BG41" s="153"/>
      <c r="BH41" s="153"/>
      <c r="BI41" s="153"/>
      <c r="BJ41" s="153"/>
    </row>
    <row r="42" spans="1:74" ht="11.1" customHeight="1" x14ac:dyDescent="0.2">
      <c r="A42" s="162" t="s">
        <v>1069</v>
      </c>
      <c r="B42" s="173" t="s">
        <v>1367</v>
      </c>
      <c r="C42" s="252">
        <v>93.781345262000002</v>
      </c>
      <c r="D42" s="252">
        <v>93.917978177999998</v>
      </c>
      <c r="E42" s="252">
        <v>93.905825231999998</v>
      </c>
      <c r="F42" s="252">
        <v>93.395805886999995</v>
      </c>
      <c r="G42" s="252">
        <v>93.347891622999995</v>
      </c>
      <c r="H42" s="252">
        <v>93.413001902000005</v>
      </c>
      <c r="I42" s="252">
        <v>93.385934688000006</v>
      </c>
      <c r="J42" s="252">
        <v>93.830995579000003</v>
      </c>
      <c r="K42" s="252">
        <v>94.542982539999997</v>
      </c>
      <c r="L42" s="252">
        <v>95.847196865000001</v>
      </c>
      <c r="M42" s="252">
        <v>96.849059992999997</v>
      </c>
      <c r="N42" s="252">
        <v>97.873873219000004</v>
      </c>
      <c r="O42" s="252">
        <v>99.386141761999994</v>
      </c>
      <c r="P42" s="252">
        <v>100.10847627</v>
      </c>
      <c r="Q42" s="252">
        <v>100.50538197</v>
      </c>
      <c r="R42" s="252">
        <v>99.796469810000005</v>
      </c>
      <c r="S42" s="252">
        <v>100.12780965</v>
      </c>
      <c r="T42" s="252">
        <v>100.71901244999999</v>
      </c>
      <c r="U42" s="252">
        <v>102.14504615</v>
      </c>
      <c r="V42" s="252">
        <v>102.82474893</v>
      </c>
      <c r="W42" s="252">
        <v>103.33308871</v>
      </c>
      <c r="X42" s="252">
        <v>103.41262608</v>
      </c>
      <c r="Y42" s="252">
        <v>103.77131944999999</v>
      </c>
      <c r="Z42" s="252">
        <v>104.15172939</v>
      </c>
      <c r="AA42" s="252">
        <v>105.05195935</v>
      </c>
      <c r="AB42" s="252">
        <v>105.10222487999999</v>
      </c>
      <c r="AC42" s="252">
        <v>104.80062942000001</v>
      </c>
      <c r="AD42" s="252">
        <v>103.40924304000001</v>
      </c>
      <c r="AE42" s="252">
        <v>102.95737303999999</v>
      </c>
      <c r="AF42" s="252">
        <v>102.70708949</v>
      </c>
      <c r="AG42" s="252">
        <v>102.63407253</v>
      </c>
      <c r="AH42" s="252">
        <v>102.80520180000001</v>
      </c>
      <c r="AI42" s="252">
        <v>103.19615743</v>
      </c>
      <c r="AJ42" s="252">
        <v>104.34366543</v>
      </c>
      <c r="AK42" s="252">
        <v>104.77172929</v>
      </c>
      <c r="AL42" s="252">
        <v>105.01707501</v>
      </c>
      <c r="AM42" s="252">
        <v>105.08115624</v>
      </c>
      <c r="AN42" s="252">
        <v>104.95997547</v>
      </c>
      <c r="AO42" s="252">
        <v>104.65498633</v>
      </c>
      <c r="AP42" s="252">
        <v>103.93761533</v>
      </c>
      <c r="AQ42" s="252">
        <v>103.43643960999999</v>
      </c>
      <c r="AR42" s="252">
        <v>102.92288567</v>
      </c>
      <c r="AS42" s="252">
        <v>102.10347384000001</v>
      </c>
      <c r="AT42" s="252">
        <v>101.78527319</v>
      </c>
      <c r="AU42" s="252">
        <v>101.67480404</v>
      </c>
      <c r="AV42" s="252">
        <v>102.36201221</v>
      </c>
      <c r="AW42" s="252">
        <v>102.22454676</v>
      </c>
      <c r="AX42" s="252">
        <v>101.85235347</v>
      </c>
      <c r="AY42" s="252">
        <v>100.74954146</v>
      </c>
      <c r="AZ42" s="252">
        <v>100.27981068</v>
      </c>
      <c r="BA42" s="252">
        <v>99.947270219999993</v>
      </c>
      <c r="BB42" s="409">
        <v>99.918398253000007</v>
      </c>
      <c r="BC42" s="409">
        <v>99.735379846000001</v>
      </c>
      <c r="BD42" s="409">
        <v>99.564693155000001</v>
      </c>
      <c r="BE42" s="409">
        <v>99.414567688000005</v>
      </c>
      <c r="BF42" s="409">
        <v>99.262372299000006</v>
      </c>
      <c r="BG42" s="409">
        <v>99.116336496000002</v>
      </c>
      <c r="BH42" s="409">
        <v>98.946559054000005</v>
      </c>
      <c r="BI42" s="409">
        <v>98.835268341000003</v>
      </c>
      <c r="BJ42" s="409">
        <v>98.752563132000006</v>
      </c>
      <c r="BK42" s="409">
        <v>98.730534954000007</v>
      </c>
      <c r="BL42" s="409">
        <v>98.680932110000001</v>
      </c>
      <c r="BM42" s="409">
        <v>98.635846123999997</v>
      </c>
      <c r="BN42" s="409">
        <v>98.597997512000006</v>
      </c>
      <c r="BO42" s="409">
        <v>98.559904860000003</v>
      </c>
      <c r="BP42" s="409">
        <v>98.524288682000005</v>
      </c>
      <c r="BQ42" s="409">
        <v>98.501097258000001</v>
      </c>
      <c r="BR42" s="409">
        <v>98.462972820000005</v>
      </c>
      <c r="BS42" s="409">
        <v>98.419863647</v>
      </c>
      <c r="BT42" s="409">
        <v>98.349663879000005</v>
      </c>
      <c r="BU42" s="409">
        <v>98.313164633</v>
      </c>
      <c r="BV42" s="409">
        <v>98.288260047999998</v>
      </c>
    </row>
    <row r="43" spans="1:74" ht="11.1" customHeight="1" x14ac:dyDescent="0.2">
      <c r="A43" s="162" t="s">
        <v>1070</v>
      </c>
      <c r="B43" s="477" t="s">
        <v>12</v>
      </c>
      <c r="C43" s="478">
        <v>2.1975346450000002</v>
      </c>
      <c r="D43" s="478">
        <v>2.3331605978000001</v>
      </c>
      <c r="E43" s="478">
        <v>2.2107536487999999</v>
      </c>
      <c r="F43" s="478">
        <v>1.4252737069999999</v>
      </c>
      <c r="G43" s="478">
        <v>1.0967097097</v>
      </c>
      <c r="H43" s="478">
        <v>0.81825313569000002</v>
      </c>
      <c r="I43" s="478">
        <v>6.4941190249000001E-3</v>
      </c>
      <c r="J43" s="478">
        <v>0.26640962959999998</v>
      </c>
      <c r="K43" s="478">
        <v>1.0096476270999999</v>
      </c>
      <c r="L43" s="478">
        <v>3.0844518302999999</v>
      </c>
      <c r="M43" s="478">
        <v>4.1817810302999998</v>
      </c>
      <c r="N43" s="478">
        <v>5.1327928332999999</v>
      </c>
      <c r="O43" s="478">
        <v>5.9764513766</v>
      </c>
      <c r="P43" s="478">
        <v>6.5913877342999996</v>
      </c>
      <c r="Q43" s="478">
        <v>7.0278459484000004</v>
      </c>
      <c r="R43" s="478">
        <v>6.8532669765999996</v>
      </c>
      <c r="S43" s="478">
        <v>7.2630649814000003</v>
      </c>
      <c r="T43" s="478">
        <v>7.8211923419999998</v>
      </c>
      <c r="U43" s="478">
        <v>9.3794761445999999</v>
      </c>
      <c r="V43" s="478">
        <v>9.5850558693999997</v>
      </c>
      <c r="W43" s="478">
        <v>9.2974707749000007</v>
      </c>
      <c r="X43" s="478">
        <v>7.8932190626000001</v>
      </c>
      <c r="Y43" s="478">
        <v>7.1474720101999996</v>
      </c>
      <c r="Z43" s="478">
        <v>6.4142308554999996</v>
      </c>
      <c r="AA43" s="478">
        <v>5.7008124906999997</v>
      </c>
      <c r="AB43" s="478">
        <v>4.9883374435999999</v>
      </c>
      <c r="AC43" s="478">
        <v>4.2736491992000003</v>
      </c>
      <c r="AD43" s="478">
        <v>3.6201413081</v>
      </c>
      <c r="AE43" s="478">
        <v>2.8259515493</v>
      </c>
      <c r="AF43" s="478">
        <v>1.9738845649000001</v>
      </c>
      <c r="AG43" s="478">
        <v>0.47875681579000001</v>
      </c>
      <c r="AH43" s="478">
        <v>-1.9010142636E-2</v>
      </c>
      <c r="AI43" s="478">
        <v>-0.13251445561</v>
      </c>
      <c r="AJ43" s="478">
        <v>0.90031496354999996</v>
      </c>
      <c r="AK43" s="478">
        <v>0.96405234498000003</v>
      </c>
      <c r="AL43" s="478">
        <v>0.83085093477000005</v>
      </c>
      <c r="AM43" s="478">
        <v>2.7792808471000002E-2</v>
      </c>
      <c r="AN43" s="478">
        <v>-0.13534386448999999</v>
      </c>
      <c r="AO43" s="478">
        <v>-0.13897157353</v>
      </c>
      <c r="AP43" s="478">
        <v>0.51095267450000004</v>
      </c>
      <c r="AQ43" s="478">
        <v>0.46530574670000002</v>
      </c>
      <c r="AR43" s="478">
        <v>0.21010835238</v>
      </c>
      <c r="AS43" s="478">
        <v>-0.51698102858999995</v>
      </c>
      <c r="AT43" s="478">
        <v>-0.99209825346000002</v>
      </c>
      <c r="AU43" s="478">
        <v>-1.4742345300999999</v>
      </c>
      <c r="AV43" s="478">
        <v>-1.8991600528000001</v>
      </c>
      <c r="AW43" s="478">
        <v>-2.4311735113999999</v>
      </c>
      <c r="AX43" s="478">
        <v>-3.0135304604000002</v>
      </c>
      <c r="AY43" s="478">
        <v>-4.1221613158999997</v>
      </c>
      <c r="AZ43" s="478">
        <v>-4.4589995080999998</v>
      </c>
      <c r="BA43" s="478">
        <v>-4.4983199354999996</v>
      </c>
      <c r="BB43" s="479">
        <v>-3.8669514059000001</v>
      </c>
      <c r="BC43" s="479">
        <v>-3.5781005028999999</v>
      </c>
      <c r="BD43" s="479">
        <v>-3.2628238999999999</v>
      </c>
      <c r="BE43" s="479">
        <v>-2.6335109399999999</v>
      </c>
      <c r="BF43" s="479">
        <v>-2.4786502091</v>
      </c>
      <c r="BG43" s="479">
        <v>-2.5163240518999999</v>
      </c>
      <c r="BH43" s="479">
        <v>-3.3366412853999998</v>
      </c>
      <c r="BI43" s="479">
        <v>-3.3155230550999999</v>
      </c>
      <c r="BJ43" s="479">
        <v>-3.0434155227000002</v>
      </c>
      <c r="BK43" s="479">
        <v>-2.0039858039</v>
      </c>
      <c r="BL43" s="479">
        <v>-1.5944172162000001</v>
      </c>
      <c r="BM43" s="479">
        <v>-1.312115972</v>
      </c>
      <c r="BN43" s="479">
        <v>-1.3214790913000001</v>
      </c>
      <c r="BO43" s="479">
        <v>-1.178593783</v>
      </c>
      <c r="BP43" s="479">
        <v>-1.0449532260000001</v>
      </c>
      <c r="BQ43" s="479">
        <v>-0.91884967262999995</v>
      </c>
      <c r="BR43" s="479">
        <v>-0.80533988881999996</v>
      </c>
      <c r="BS43" s="479">
        <v>-0.70268219428000001</v>
      </c>
      <c r="BT43" s="479">
        <v>-0.60325005754000005</v>
      </c>
      <c r="BU43" s="479">
        <v>-0.52825647817999999</v>
      </c>
      <c r="BV43" s="479">
        <v>-0.47016813502999999</v>
      </c>
    </row>
    <row r="44" spans="1:74" ht="11.1" customHeight="1" x14ac:dyDescent="0.2"/>
    <row r="45" spans="1:74" ht="12.75" x14ac:dyDescent="0.2">
      <c r="B45" s="800" t="s">
        <v>1016</v>
      </c>
      <c r="C45" s="797"/>
      <c r="D45" s="797"/>
      <c r="E45" s="797"/>
      <c r="F45" s="797"/>
      <c r="G45" s="797"/>
      <c r="H45" s="797"/>
      <c r="I45" s="797"/>
      <c r="J45" s="797"/>
      <c r="K45" s="797"/>
      <c r="L45" s="797"/>
      <c r="M45" s="797"/>
      <c r="N45" s="797"/>
      <c r="O45" s="797"/>
      <c r="P45" s="797"/>
      <c r="Q45" s="797"/>
    </row>
    <row r="46" spans="1:74" ht="12.75" customHeight="1" x14ac:dyDescent="0.2">
      <c r="B46" s="812" t="s">
        <v>809</v>
      </c>
      <c r="C46" s="787"/>
      <c r="D46" s="787"/>
      <c r="E46" s="787"/>
      <c r="F46" s="787"/>
      <c r="G46" s="787"/>
      <c r="H46" s="787"/>
      <c r="I46" s="787"/>
      <c r="J46" s="787"/>
      <c r="K46" s="787"/>
      <c r="L46" s="787"/>
      <c r="M46" s="787"/>
      <c r="N46" s="787"/>
      <c r="O46" s="787"/>
      <c r="P46" s="787"/>
      <c r="Q46" s="783"/>
    </row>
    <row r="47" spans="1:74" ht="12.75" customHeight="1" x14ac:dyDescent="0.2">
      <c r="B47" s="812" t="s">
        <v>1253</v>
      </c>
      <c r="C47" s="783"/>
      <c r="D47" s="783"/>
      <c r="E47" s="783"/>
      <c r="F47" s="783"/>
      <c r="G47" s="783"/>
      <c r="H47" s="783"/>
      <c r="I47" s="783"/>
      <c r="J47" s="783"/>
      <c r="K47" s="783"/>
      <c r="L47" s="783"/>
      <c r="M47" s="783"/>
      <c r="N47" s="783"/>
      <c r="O47" s="783"/>
      <c r="P47" s="783"/>
      <c r="Q47" s="783"/>
    </row>
    <row r="48" spans="1:74" ht="12.75" customHeight="1" x14ac:dyDescent="0.2">
      <c r="B48" s="812" t="s">
        <v>1254</v>
      </c>
      <c r="C48" s="783"/>
      <c r="D48" s="783"/>
      <c r="E48" s="783"/>
      <c r="F48" s="783"/>
      <c r="G48" s="783"/>
      <c r="H48" s="783"/>
      <c r="I48" s="783"/>
      <c r="J48" s="783"/>
      <c r="K48" s="783"/>
      <c r="L48" s="783"/>
      <c r="M48" s="783"/>
      <c r="N48" s="783"/>
      <c r="O48" s="783"/>
      <c r="P48" s="783"/>
      <c r="Q48" s="783"/>
    </row>
    <row r="49" spans="2:17" ht="23.85" customHeight="1" x14ac:dyDescent="0.2">
      <c r="B49" s="814" t="s">
        <v>1363</v>
      </c>
      <c r="C49" s="814"/>
      <c r="D49" s="814"/>
      <c r="E49" s="814"/>
      <c r="F49" s="814"/>
      <c r="G49" s="814"/>
      <c r="H49" s="814"/>
      <c r="I49" s="814"/>
      <c r="J49" s="814"/>
      <c r="K49" s="814"/>
      <c r="L49" s="814"/>
      <c r="M49" s="814"/>
      <c r="N49" s="814"/>
      <c r="O49" s="814"/>
      <c r="P49" s="814"/>
      <c r="Q49" s="814"/>
    </row>
    <row r="50" spans="2:17" ht="12.75" x14ac:dyDescent="0.2">
      <c r="B50" s="786" t="s">
        <v>1041</v>
      </c>
      <c r="C50" s="787"/>
      <c r="D50" s="787"/>
      <c r="E50" s="787"/>
      <c r="F50" s="787"/>
      <c r="G50" s="787"/>
      <c r="H50" s="787"/>
      <c r="I50" s="787"/>
      <c r="J50" s="787"/>
      <c r="K50" s="787"/>
      <c r="L50" s="787"/>
      <c r="M50" s="787"/>
      <c r="N50" s="787"/>
      <c r="O50" s="787"/>
      <c r="P50" s="787"/>
      <c r="Q50" s="783"/>
    </row>
    <row r="51" spans="2:17" ht="14.85" customHeight="1" x14ac:dyDescent="0.2">
      <c r="B51" s="811" t="s">
        <v>1064</v>
      </c>
      <c r="C51" s="783"/>
      <c r="D51" s="783"/>
      <c r="E51" s="783"/>
      <c r="F51" s="783"/>
      <c r="G51" s="783"/>
      <c r="H51" s="783"/>
      <c r="I51" s="783"/>
      <c r="J51" s="783"/>
      <c r="K51" s="783"/>
      <c r="L51" s="783"/>
      <c r="M51" s="783"/>
      <c r="N51" s="783"/>
      <c r="O51" s="783"/>
      <c r="P51" s="783"/>
      <c r="Q51" s="783"/>
    </row>
    <row r="52" spans="2:17" ht="12.75" x14ac:dyDescent="0.2">
      <c r="B52" s="781" t="s">
        <v>1045</v>
      </c>
      <c r="C52" s="782"/>
      <c r="D52" s="782"/>
      <c r="E52" s="782"/>
      <c r="F52" s="782"/>
      <c r="G52" s="782"/>
      <c r="H52" s="782"/>
      <c r="I52" s="782"/>
      <c r="J52" s="782"/>
      <c r="K52" s="782"/>
      <c r="L52" s="782"/>
      <c r="M52" s="782"/>
      <c r="N52" s="782"/>
      <c r="O52" s="782"/>
      <c r="P52" s="782"/>
      <c r="Q52" s="783"/>
    </row>
    <row r="53" spans="2:17" ht="13.35" customHeight="1" x14ac:dyDescent="0.2">
      <c r="B53" s="803" t="s">
        <v>1147</v>
      </c>
      <c r="C53" s="783"/>
      <c r="D53" s="783"/>
      <c r="E53" s="783"/>
      <c r="F53" s="783"/>
      <c r="G53" s="783"/>
      <c r="H53" s="783"/>
      <c r="I53" s="783"/>
      <c r="J53" s="783"/>
      <c r="K53" s="783"/>
      <c r="L53" s="783"/>
      <c r="M53" s="783"/>
      <c r="N53" s="783"/>
      <c r="O53" s="783"/>
      <c r="P53" s="783"/>
      <c r="Q53" s="783"/>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AV20" sqref="AV20"/>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8" customWidth="1"/>
    <col min="56" max="58" width="6.5703125" style="659" customWidth="1"/>
    <col min="59" max="62" width="6.5703125" style="408" customWidth="1"/>
    <col min="63" max="74" width="6.5703125" style="47" customWidth="1"/>
    <col min="75" max="16384" width="9.5703125" style="47"/>
  </cols>
  <sheetData>
    <row r="1" spans="1:74" ht="13.35" customHeight="1" x14ac:dyDescent="0.2">
      <c r="A1" s="789" t="s">
        <v>995</v>
      </c>
      <c r="B1" s="821" t="s">
        <v>1121</v>
      </c>
      <c r="C1" s="822"/>
      <c r="D1" s="822"/>
      <c r="E1" s="822"/>
      <c r="F1" s="822"/>
      <c r="G1" s="822"/>
      <c r="H1" s="822"/>
      <c r="I1" s="822"/>
      <c r="J1" s="822"/>
      <c r="K1" s="822"/>
      <c r="L1" s="822"/>
      <c r="M1" s="822"/>
      <c r="N1" s="822"/>
      <c r="O1" s="822"/>
      <c r="P1" s="822"/>
      <c r="Q1" s="822"/>
      <c r="R1" s="822"/>
      <c r="S1" s="822"/>
      <c r="T1" s="822"/>
      <c r="U1" s="822"/>
      <c r="V1" s="822"/>
      <c r="W1" s="822"/>
      <c r="X1" s="822"/>
      <c r="Y1" s="822"/>
      <c r="Z1" s="822"/>
      <c r="AA1" s="822"/>
      <c r="AB1" s="822"/>
      <c r="AC1" s="822"/>
      <c r="AD1" s="822"/>
      <c r="AE1" s="822"/>
      <c r="AF1" s="822"/>
      <c r="AG1" s="822"/>
      <c r="AH1" s="822"/>
      <c r="AI1" s="822"/>
      <c r="AJ1" s="822"/>
      <c r="AK1" s="822"/>
      <c r="AL1" s="822"/>
      <c r="AM1" s="301"/>
    </row>
    <row r="2" spans="1:74" ht="12.75" x14ac:dyDescent="0.2">
      <c r="A2" s="790"/>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7"/>
      <c r="B5" s="59" t="s">
        <v>967</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58"/>
      <c r="BE5" s="58"/>
      <c r="BF5" s="58"/>
      <c r="BG5" s="58"/>
      <c r="BH5" s="428"/>
      <c r="BI5" s="428"/>
      <c r="BJ5" s="428"/>
      <c r="BK5" s="428"/>
      <c r="BL5" s="428"/>
      <c r="BM5" s="428"/>
      <c r="BN5" s="428"/>
      <c r="BO5" s="428"/>
      <c r="BP5" s="428"/>
      <c r="BQ5" s="428"/>
      <c r="BR5" s="428"/>
      <c r="BS5" s="428"/>
      <c r="BT5" s="428"/>
      <c r="BU5" s="428"/>
      <c r="BV5" s="428"/>
    </row>
    <row r="6" spans="1:74" ht="11.1" customHeight="1" x14ac:dyDescent="0.2">
      <c r="A6" s="57"/>
      <c r="B6" s="44" t="s">
        <v>936</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77"/>
      <c r="AY6" s="777"/>
      <c r="AZ6" s="429"/>
      <c r="BA6" s="429"/>
      <c r="BB6" s="429"/>
      <c r="BC6" s="429"/>
      <c r="BD6" s="60"/>
      <c r="BE6" s="60"/>
      <c r="BF6" s="60"/>
      <c r="BG6" s="60"/>
      <c r="BH6" s="429"/>
      <c r="BI6" s="429"/>
      <c r="BJ6" s="429"/>
      <c r="BK6" s="429"/>
      <c r="BL6" s="429"/>
      <c r="BM6" s="429"/>
      <c r="BN6" s="429"/>
      <c r="BO6" s="429"/>
      <c r="BP6" s="429"/>
      <c r="BQ6" s="429"/>
      <c r="BR6" s="429"/>
      <c r="BS6" s="738"/>
      <c r="BT6" s="429"/>
      <c r="BU6" s="429"/>
      <c r="BV6" s="429"/>
    </row>
    <row r="7" spans="1:74" ht="11.1" customHeight="1" x14ac:dyDescent="0.2">
      <c r="A7" s="61" t="s">
        <v>635</v>
      </c>
      <c r="B7" s="175" t="s">
        <v>128</v>
      </c>
      <c r="C7" s="216">
        <v>8.0228909999999996</v>
      </c>
      <c r="D7" s="216">
        <v>8.114217</v>
      </c>
      <c r="E7" s="216">
        <v>8.2531719999999993</v>
      </c>
      <c r="F7" s="216">
        <v>8.5969099999999994</v>
      </c>
      <c r="G7" s="216">
        <v>8.5945070000000001</v>
      </c>
      <c r="H7" s="216">
        <v>8.7070229999999995</v>
      </c>
      <c r="I7" s="216">
        <v>8.8052240000000008</v>
      </c>
      <c r="J7" s="216">
        <v>8.8656030000000001</v>
      </c>
      <c r="K7" s="216">
        <v>9.0459969999999998</v>
      </c>
      <c r="L7" s="216">
        <v>9.2318560000000005</v>
      </c>
      <c r="M7" s="216">
        <v>9.2945609999999999</v>
      </c>
      <c r="N7" s="216">
        <v>9.464893</v>
      </c>
      <c r="O7" s="216">
        <v>9.3583110000000005</v>
      </c>
      <c r="P7" s="216">
        <v>9.5372439999999994</v>
      </c>
      <c r="Q7" s="216">
        <v>9.5610210000000002</v>
      </c>
      <c r="R7" s="216">
        <v>9.6262640000000008</v>
      </c>
      <c r="S7" s="216">
        <v>9.4275420000000008</v>
      </c>
      <c r="T7" s="216">
        <v>9.3293660000000003</v>
      </c>
      <c r="U7" s="216">
        <v>9.4018090000000001</v>
      </c>
      <c r="V7" s="216">
        <v>9.3787640000000003</v>
      </c>
      <c r="W7" s="216">
        <v>9.4173620000000007</v>
      </c>
      <c r="X7" s="216">
        <v>9.3394180000000002</v>
      </c>
      <c r="Y7" s="216">
        <v>9.3068120000000008</v>
      </c>
      <c r="Z7" s="216">
        <v>9.2292919999999992</v>
      </c>
      <c r="AA7" s="216">
        <v>9.1864380000000008</v>
      </c>
      <c r="AB7" s="216">
        <v>9.1071229999999996</v>
      </c>
      <c r="AC7" s="216">
        <v>9.1341800000000006</v>
      </c>
      <c r="AD7" s="216">
        <v>8.9064390000000007</v>
      </c>
      <c r="AE7" s="216">
        <v>8.8591999999999995</v>
      </c>
      <c r="AF7" s="216">
        <v>8.7026520000000005</v>
      </c>
      <c r="AG7" s="216">
        <v>8.6816069999999996</v>
      </c>
      <c r="AH7" s="216">
        <v>8.7163540000000008</v>
      </c>
      <c r="AI7" s="216">
        <v>8.5534060000000007</v>
      </c>
      <c r="AJ7" s="216">
        <v>8.7909780000000008</v>
      </c>
      <c r="AK7" s="216">
        <v>8.8760659999999998</v>
      </c>
      <c r="AL7" s="216">
        <v>8.7708379999999995</v>
      </c>
      <c r="AM7" s="216">
        <v>8.8248069999999998</v>
      </c>
      <c r="AN7" s="216">
        <v>9.0452410000000008</v>
      </c>
      <c r="AO7" s="216">
        <v>9.1066800000000008</v>
      </c>
      <c r="AP7" s="216">
        <v>9.0930780000000002</v>
      </c>
      <c r="AQ7" s="216">
        <v>9.134468</v>
      </c>
      <c r="AR7" s="216">
        <v>9.0678359999999998</v>
      </c>
      <c r="AS7" s="216">
        <v>9.2085399999999993</v>
      </c>
      <c r="AT7" s="216">
        <v>9.1923069999999996</v>
      </c>
      <c r="AU7" s="216">
        <v>9.4846690000000002</v>
      </c>
      <c r="AV7" s="216">
        <v>9.6581890000000001</v>
      </c>
      <c r="AW7" s="216">
        <v>10.065505</v>
      </c>
      <c r="AX7" s="216">
        <v>9.9576849999999997</v>
      </c>
      <c r="AY7" s="216">
        <v>9.9637589999999996</v>
      </c>
      <c r="AZ7" s="216">
        <v>10.117724225</v>
      </c>
      <c r="BA7" s="216">
        <v>10.376464949000001</v>
      </c>
      <c r="BB7" s="327">
        <v>10.47236</v>
      </c>
      <c r="BC7" s="327">
        <v>10.5501</v>
      </c>
      <c r="BD7" s="327">
        <v>10.637169999999999</v>
      </c>
      <c r="BE7" s="327">
        <v>10.71447</v>
      </c>
      <c r="BF7" s="327">
        <v>10.794230000000001</v>
      </c>
      <c r="BG7" s="327">
        <v>10.835649999999999</v>
      </c>
      <c r="BH7" s="327">
        <v>11.12439</v>
      </c>
      <c r="BI7" s="327">
        <v>11.296989999999999</v>
      </c>
      <c r="BJ7" s="327">
        <v>11.383179999999999</v>
      </c>
      <c r="BK7" s="327">
        <v>11.440020000000001</v>
      </c>
      <c r="BL7" s="327">
        <v>11.459860000000001</v>
      </c>
      <c r="BM7" s="327">
        <v>11.4818</v>
      </c>
      <c r="BN7" s="327">
        <v>11.499230000000001</v>
      </c>
      <c r="BO7" s="327">
        <v>11.47418</v>
      </c>
      <c r="BP7" s="327">
        <v>11.419499999999999</v>
      </c>
      <c r="BQ7" s="327">
        <v>11.393269999999999</v>
      </c>
      <c r="BR7" s="327">
        <v>11.331989999999999</v>
      </c>
      <c r="BS7" s="327">
        <v>11.24783</v>
      </c>
      <c r="BT7" s="327">
        <v>11.4178</v>
      </c>
      <c r="BU7" s="327">
        <v>11.54204</v>
      </c>
      <c r="BV7" s="327">
        <v>11.603759999999999</v>
      </c>
    </row>
    <row r="8" spans="1:74" ht="11.1" customHeight="1" x14ac:dyDescent="0.2">
      <c r="A8" s="61" t="s">
        <v>636</v>
      </c>
      <c r="B8" s="175" t="s">
        <v>526</v>
      </c>
      <c r="C8" s="216">
        <v>0.54162100000000002</v>
      </c>
      <c r="D8" s="216">
        <v>0.51523699999999995</v>
      </c>
      <c r="E8" s="216">
        <v>0.53005899999999995</v>
      </c>
      <c r="F8" s="216">
        <v>0.53674100000000002</v>
      </c>
      <c r="G8" s="216">
        <v>0.52410299999999999</v>
      </c>
      <c r="H8" s="216">
        <v>0.48451499999999997</v>
      </c>
      <c r="I8" s="216">
        <v>0.42238999999999999</v>
      </c>
      <c r="J8" s="216">
        <v>0.397953</v>
      </c>
      <c r="K8" s="216">
        <v>0.47742099999999998</v>
      </c>
      <c r="L8" s="216">
        <v>0.500135</v>
      </c>
      <c r="M8" s="216">
        <v>0.51285899999999995</v>
      </c>
      <c r="N8" s="216">
        <v>0.51462600000000003</v>
      </c>
      <c r="O8" s="216">
        <v>0.50032200000000004</v>
      </c>
      <c r="P8" s="216">
        <v>0.48778500000000002</v>
      </c>
      <c r="Q8" s="216">
        <v>0.50592800000000004</v>
      </c>
      <c r="R8" s="216">
        <v>0.50987899999999997</v>
      </c>
      <c r="S8" s="216">
        <v>0.47256999999999999</v>
      </c>
      <c r="T8" s="216">
        <v>0.44656600000000002</v>
      </c>
      <c r="U8" s="216">
        <v>0.44970199999999999</v>
      </c>
      <c r="V8" s="216">
        <v>0.407833</v>
      </c>
      <c r="W8" s="216">
        <v>0.47243600000000002</v>
      </c>
      <c r="X8" s="216">
        <v>0.49702200000000002</v>
      </c>
      <c r="Y8" s="216">
        <v>0.52284799999999998</v>
      </c>
      <c r="Z8" s="216">
        <v>0.52227599999999996</v>
      </c>
      <c r="AA8" s="216">
        <v>0.51570800000000006</v>
      </c>
      <c r="AB8" s="216">
        <v>0.50741199999999997</v>
      </c>
      <c r="AC8" s="216">
        <v>0.51108399999999998</v>
      </c>
      <c r="AD8" s="216">
        <v>0.48890099999999997</v>
      </c>
      <c r="AE8" s="216">
        <v>0.50515299999999996</v>
      </c>
      <c r="AF8" s="216">
        <v>0.47010200000000002</v>
      </c>
      <c r="AG8" s="216">
        <v>0.43818699999999999</v>
      </c>
      <c r="AH8" s="216">
        <v>0.45891900000000002</v>
      </c>
      <c r="AI8" s="216">
        <v>0.45197700000000002</v>
      </c>
      <c r="AJ8" s="216">
        <v>0.49488100000000002</v>
      </c>
      <c r="AK8" s="216">
        <v>0.51294799999999996</v>
      </c>
      <c r="AL8" s="216">
        <v>0.51917800000000003</v>
      </c>
      <c r="AM8" s="216">
        <v>0.51586500000000002</v>
      </c>
      <c r="AN8" s="216">
        <v>0.51336899999999996</v>
      </c>
      <c r="AO8" s="216">
        <v>0.52583299999999999</v>
      </c>
      <c r="AP8" s="216">
        <v>0.52532800000000002</v>
      </c>
      <c r="AQ8" s="216">
        <v>0.50757699999999994</v>
      </c>
      <c r="AR8" s="216">
        <v>0.46271000000000001</v>
      </c>
      <c r="AS8" s="216">
        <v>0.42266300000000001</v>
      </c>
      <c r="AT8" s="216">
        <v>0.45069100000000001</v>
      </c>
      <c r="AU8" s="216">
        <v>0.48215599999999997</v>
      </c>
      <c r="AV8" s="216">
        <v>0.50662399999999996</v>
      </c>
      <c r="AW8" s="216">
        <v>0.50991500000000001</v>
      </c>
      <c r="AX8" s="216">
        <v>0.51234800000000003</v>
      </c>
      <c r="AY8" s="216">
        <v>0.50769600000000004</v>
      </c>
      <c r="AZ8" s="216">
        <v>0.50252428162999996</v>
      </c>
      <c r="BA8" s="216">
        <v>0.50896980783000001</v>
      </c>
      <c r="BB8" s="327">
        <v>0.50266871192999996</v>
      </c>
      <c r="BC8" s="327">
        <v>0.48290354858000001</v>
      </c>
      <c r="BD8" s="327">
        <v>0.46024415589000001</v>
      </c>
      <c r="BE8" s="327">
        <v>0.41769930041999997</v>
      </c>
      <c r="BF8" s="327">
        <v>0.43796348881000002</v>
      </c>
      <c r="BG8" s="327">
        <v>0.44753379696000001</v>
      </c>
      <c r="BH8" s="327">
        <v>0.48445626360999999</v>
      </c>
      <c r="BI8" s="327">
        <v>0.49101358328</v>
      </c>
      <c r="BJ8" s="327">
        <v>0.49966598566999998</v>
      </c>
      <c r="BK8" s="327">
        <v>0.50406583435999996</v>
      </c>
      <c r="BL8" s="327">
        <v>0.50707224391000005</v>
      </c>
      <c r="BM8" s="327">
        <v>0.51883715923999996</v>
      </c>
      <c r="BN8" s="327">
        <v>0.52347689749000004</v>
      </c>
      <c r="BO8" s="327">
        <v>0.48537654343999997</v>
      </c>
      <c r="BP8" s="327">
        <v>0.45612098296999998</v>
      </c>
      <c r="BQ8" s="327">
        <v>0.41524122916</v>
      </c>
      <c r="BR8" s="327">
        <v>0.44333093995</v>
      </c>
      <c r="BS8" s="327">
        <v>0.46659783481</v>
      </c>
      <c r="BT8" s="327">
        <v>0.49572250172999999</v>
      </c>
      <c r="BU8" s="327">
        <v>0.49456381366000002</v>
      </c>
      <c r="BV8" s="327">
        <v>0.50016490915</v>
      </c>
    </row>
    <row r="9" spans="1:74" ht="11.1" customHeight="1" x14ac:dyDescent="0.2">
      <c r="A9" s="61" t="s">
        <v>637</v>
      </c>
      <c r="B9" s="175" t="s">
        <v>247</v>
      </c>
      <c r="C9" s="216">
        <v>1.3042750000000001</v>
      </c>
      <c r="D9" s="216">
        <v>1.330552</v>
      </c>
      <c r="E9" s="216">
        <v>1.322705</v>
      </c>
      <c r="F9" s="216">
        <v>1.4247719999999999</v>
      </c>
      <c r="G9" s="216">
        <v>1.412819</v>
      </c>
      <c r="H9" s="216">
        <v>1.411673</v>
      </c>
      <c r="I9" s="216">
        <v>1.427721</v>
      </c>
      <c r="J9" s="216">
        <v>1.4354039999999999</v>
      </c>
      <c r="K9" s="216">
        <v>1.4221109999999999</v>
      </c>
      <c r="L9" s="216">
        <v>1.4282680000000001</v>
      </c>
      <c r="M9" s="216">
        <v>1.3886000000000001</v>
      </c>
      <c r="N9" s="216">
        <v>1.4521440000000001</v>
      </c>
      <c r="O9" s="216">
        <v>1.4519759999999999</v>
      </c>
      <c r="P9" s="216">
        <v>1.4556249999999999</v>
      </c>
      <c r="Q9" s="216">
        <v>1.380646</v>
      </c>
      <c r="R9" s="216">
        <v>1.504032</v>
      </c>
      <c r="S9" s="216">
        <v>1.4040140000000001</v>
      </c>
      <c r="T9" s="216">
        <v>1.412766</v>
      </c>
      <c r="U9" s="216">
        <v>1.566641</v>
      </c>
      <c r="V9" s="216">
        <v>1.6295059999999999</v>
      </c>
      <c r="W9" s="216">
        <v>1.661135</v>
      </c>
      <c r="X9" s="216">
        <v>1.5778369999999999</v>
      </c>
      <c r="Y9" s="216">
        <v>1.524035</v>
      </c>
      <c r="Z9" s="216">
        <v>1.6048960000000001</v>
      </c>
      <c r="AA9" s="216">
        <v>1.5931550000000001</v>
      </c>
      <c r="AB9" s="216">
        <v>1.5497559999999999</v>
      </c>
      <c r="AC9" s="216">
        <v>1.611672</v>
      </c>
      <c r="AD9" s="216">
        <v>1.573394</v>
      </c>
      <c r="AE9" s="216">
        <v>1.5928359999999999</v>
      </c>
      <c r="AF9" s="216">
        <v>1.550621</v>
      </c>
      <c r="AG9" s="216">
        <v>1.560171</v>
      </c>
      <c r="AH9" s="216">
        <v>1.6181270000000001</v>
      </c>
      <c r="AI9" s="216">
        <v>1.5017910000000001</v>
      </c>
      <c r="AJ9" s="216">
        <v>1.604508</v>
      </c>
      <c r="AK9" s="216">
        <v>1.679805</v>
      </c>
      <c r="AL9" s="216">
        <v>1.7302569999999999</v>
      </c>
      <c r="AM9" s="216">
        <v>1.732218</v>
      </c>
      <c r="AN9" s="216">
        <v>1.7261660000000001</v>
      </c>
      <c r="AO9" s="216">
        <v>1.734955</v>
      </c>
      <c r="AP9" s="216">
        <v>1.6298319999999999</v>
      </c>
      <c r="AQ9" s="216">
        <v>1.6311450000000001</v>
      </c>
      <c r="AR9" s="216">
        <v>1.60795</v>
      </c>
      <c r="AS9" s="216">
        <v>1.7315689999999999</v>
      </c>
      <c r="AT9" s="216">
        <v>1.6659139999999999</v>
      </c>
      <c r="AU9" s="216">
        <v>1.649929</v>
      </c>
      <c r="AV9" s="216">
        <v>1.462137</v>
      </c>
      <c r="AW9" s="216">
        <v>1.6723950000000001</v>
      </c>
      <c r="AX9" s="216">
        <v>1.5454559999999999</v>
      </c>
      <c r="AY9" s="216">
        <v>1.6238109999999999</v>
      </c>
      <c r="AZ9" s="216">
        <v>1.5872151943999999</v>
      </c>
      <c r="BA9" s="216">
        <v>1.7079128727999999</v>
      </c>
      <c r="BB9" s="327">
        <v>1.7219793729999999</v>
      </c>
      <c r="BC9" s="327">
        <v>1.7231988557</v>
      </c>
      <c r="BD9" s="327">
        <v>1.7436446885000001</v>
      </c>
      <c r="BE9" s="327">
        <v>1.7532642813999999</v>
      </c>
      <c r="BF9" s="327">
        <v>1.6686020100000001</v>
      </c>
      <c r="BG9" s="327">
        <v>1.5561468674000001</v>
      </c>
      <c r="BH9" s="327">
        <v>1.6940463712</v>
      </c>
      <c r="BI9" s="327">
        <v>1.7843670791999999</v>
      </c>
      <c r="BJ9" s="327">
        <v>1.812928028</v>
      </c>
      <c r="BK9" s="327">
        <v>1.8369495158</v>
      </c>
      <c r="BL9" s="327">
        <v>1.8440102638</v>
      </c>
      <c r="BM9" s="327">
        <v>1.8494287300000001</v>
      </c>
      <c r="BN9" s="327">
        <v>1.8562219181999999</v>
      </c>
      <c r="BO9" s="327">
        <v>1.8625380434000001</v>
      </c>
      <c r="BP9" s="327">
        <v>1.8301358002999999</v>
      </c>
      <c r="BQ9" s="327">
        <v>1.8381246708000001</v>
      </c>
      <c r="BR9" s="327">
        <v>1.7412219566</v>
      </c>
      <c r="BS9" s="327">
        <v>1.6250903377999999</v>
      </c>
      <c r="BT9" s="327">
        <v>1.7561334669999999</v>
      </c>
      <c r="BU9" s="327">
        <v>1.8632059178</v>
      </c>
      <c r="BV9" s="327">
        <v>1.8950868172999999</v>
      </c>
    </row>
    <row r="10" spans="1:74" ht="11.1" customHeight="1" x14ac:dyDescent="0.2">
      <c r="A10" s="61" t="s">
        <v>638</v>
      </c>
      <c r="B10" s="175" t="s">
        <v>127</v>
      </c>
      <c r="C10" s="216">
        <v>6.1769949999999998</v>
      </c>
      <c r="D10" s="216">
        <v>6.2684280000000001</v>
      </c>
      <c r="E10" s="216">
        <v>6.4004079999999997</v>
      </c>
      <c r="F10" s="216">
        <v>6.6353970000000002</v>
      </c>
      <c r="G10" s="216">
        <v>6.6575850000000001</v>
      </c>
      <c r="H10" s="216">
        <v>6.810835</v>
      </c>
      <c r="I10" s="216">
        <v>6.9551129999999999</v>
      </c>
      <c r="J10" s="216">
        <v>7.0322459999999998</v>
      </c>
      <c r="K10" s="216">
        <v>7.1464650000000001</v>
      </c>
      <c r="L10" s="216">
        <v>7.3034530000000002</v>
      </c>
      <c r="M10" s="216">
        <v>7.3931019999999998</v>
      </c>
      <c r="N10" s="216">
        <v>7.4981229999999996</v>
      </c>
      <c r="O10" s="216">
        <v>7.4060129999999997</v>
      </c>
      <c r="P10" s="216">
        <v>7.5938340000000002</v>
      </c>
      <c r="Q10" s="216">
        <v>7.6744469999999998</v>
      </c>
      <c r="R10" s="216">
        <v>7.6123529999999997</v>
      </c>
      <c r="S10" s="216">
        <v>7.5509579999999996</v>
      </c>
      <c r="T10" s="216">
        <v>7.4700340000000001</v>
      </c>
      <c r="U10" s="216">
        <v>7.3854660000000001</v>
      </c>
      <c r="V10" s="216">
        <v>7.3414250000000001</v>
      </c>
      <c r="W10" s="216">
        <v>7.2837909999999999</v>
      </c>
      <c r="X10" s="216">
        <v>7.2645590000000002</v>
      </c>
      <c r="Y10" s="216">
        <v>7.2599289999999996</v>
      </c>
      <c r="Z10" s="216">
        <v>7.1021200000000002</v>
      </c>
      <c r="AA10" s="216">
        <v>7.0775750000000004</v>
      </c>
      <c r="AB10" s="216">
        <v>7.0499549999999997</v>
      </c>
      <c r="AC10" s="216">
        <v>7.0114239999999999</v>
      </c>
      <c r="AD10" s="216">
        <v>6.844144</v>
      </c>
      <c r="AE10" s="216">
        <v>6.7612110000000003</v>
      </c>
      <c r="AF10" s="216">
        <v>6.6819290000000002</v>
      </c>
      <c r="AG10" s="216">
        <v>6.683249</v>
      </c>
      <c r="AH10" s="216">
        <v>6.6393079999999998</v>
      </c>
      <c r="AI10" s="216">
        <v>6.5996379999999997</v>
      </c>
      <c r="AJ10" s="216">
        <v>6.6915889999999996</v>
      </c>
      <c r="AK10" s="216">
        <v>6.6833130000000001</v>
      </c>
      <c r="AL10" s="216">
        <v>6.5214030000000003</v>
      </c>
      <c r="AM10" s="216">
        <v>6.5767239999999996</v>
      </c>
      <c r="AN10" s="216">
        <v>6.8057059999999998</v>
      </c>
      <c r="AO10" s="216">
        <v>6.8458920000000001</v>
      </c>
      <c r="AP10" s="216">
        <v>6.9379179999999998</v>
      </c>
      <c r="AQ10" s="216">
        <v>6.9957459999999996</v>
      </c>
      <c r="AR10" s="216">
        <v>6.9971759999999996</v>
      </c>
      <c r="AS10" s="216">
        <v>7.0543079999999998</v>
      </c>
      <c r="AT10" s="216">
        <v>7.0757019999999997</v>
      </c>
      <c r="AU10" s="216">
        <v>7.3525840000000002</v>
      </c>
      <c r="AV10" s="216">
        <v>7.6894280000000004</v>
      </c>
      <c r="AW10" s="216">
        <v>7.8831949999999997</v>
      </c>
      <c r="AX10" s="216">
        <v>7.8998809999999997</v>
      </c>
      <c r="AY10" s="216">
        <v>7.8322520000000004</v>
      </c>
      <c r="AZ10" s="216">
        <v>8.0279847487999998</v>
      </c>
      <c r="BA10" s="216">
        <v>8.1595822685999995</v>
      </c>
      <c r="BB10" s="327">
        <v>8.2477095671999994</v>
      </c>
      <c r="BC10" s="327">
        <v>8.3439929751000008</v>
      </c>
      <c r="BD10" s="327">
        <v>8.4332784078999996</v>
      </c>
      <c r="BE10" s="327">
        <v>8.5435088498000002</v>
      </c>
      <c r="BF10" s="327">
        <v>8.6876661552000005</v>
      </c>
      <c r="BG10" s="327">
        <v>8.8319729562999996</v>
      </c>
      <c r="BH10" s="327">
        <v>8.9458862277000009</v>
      </c>
      <c r="BI10" s="327">
        <v>9.0216077889000008</v>
      </c>
      <c r="BJ10" s="327">
        <v>9.0705884433000001</v>
      </c>
      <c r="BK10" s="327">
        <v>9.0990093221000006</v>
      </c>
      <c r="BL10" s="327">
        <v>9.1087754458999992</v>
      </c>
      <c r="BM10" s="327">
        <v>9.1135381607999992</v>
      </c>
      <c r="BN10" s="327">
        <v>9.1195319109999993</v>
      </c>
      <c r="BO10" s="327">
        <v>9.1262639640999996</v>
      </c>
      <c r="BP10" s="327">
        <v>9.1332460786999992</v>
      </c>
      <c r="BQ10" s="327">
        <v>9.1399046599999991</v>
      </c>
      <c r="BR10" s="327">
        <v>9.1474338878000001</v>
      </c>
      <c r="BS10" s="327">
        <v>9.1561432468999993</v>
      </c>
      <c r="BT10" s="327">
        <v>9.1659449220999996</v>
      </c>
      <c r="BU10" s="327">
        <v>9.1842700140000009</v>
      </c>
      <c r="BV10" s="327">
        <v>9.2085071098999993</v>
      </c>
    </row>
    <row r="11" spans="1:74" ht="11.1" customHeight="1" x14ac:dyDescent="0.2">
      <c r="A11" s="61" t="s">
        <v>933</v>
      </c>
      <c r="B11" s="175" t="s">
        <v>129</v>
      </c>
      <c r="C11" s="216">
        <v>7.3410010000000003</v>
      </c>
      <c r="D11" s="216">
        <v>6.952318</v>
      </c>
      <c r="E11" s="216">
        <v>7.0223620000000002</v>
      </c>
      <c r="F11" s="216">
        <v>7.2730370000000004</v>
      </c>
      <c r="G11" s="216">
        <v>6.8583850000000002</v>
      </c>
      <c r="H11" s="216">
        <v>6.6730520000000002</v>
      </c>
      <c r="I11" s="216">
        <v>7.2093360000000004</v>
      </c>
      <c r="J11" s="216">
        <v>7.0810719999999998</v>
      </c>
      <c r="K11" s="216">
        <v>7.1457249999999997</v>
      </c>
      <c r="L11" s="216">
        <v>6.7724690000000001</v>
      </c>
      <c r="M11" s="216">
        <v>6.7741899999999999</v>
      </c>
      <c r="N11" s="216">
        <v>6.8040180000000001</v>
      </c>
      <c r="O11" s="216">
        <v>6.6765330000000001</v>
      </c>
      <c r="P11" s="216">
        <v>6.6581149999999996</v>
      </c>
      <c r="Q11" s="216">
        <v>7.1546649999999996</v>
      </c>
      <c r="R11" s="216">
        <v>6.6086640000000001</v>
      </c>
      <c r="S11" s="216">
        <v>6.7182659999999998</v>
      </c>
      <c r="T11" s="216">
        <v>6.8754379999999999</v>
      </c>
      <c r="U11" s="216">
        <v>6.8137549999999996</v>
      </c>
      <c r="V11" s="216">
        <v>7.2556820000000002</v>
      </c>
      <c r="W11" s="216">
        <v>6.8174530000000004</v>
      </c>
      <c r="X11" s="216">
        <v>6.6021879999999999</v>
      </c>
      <c r="Y11" s="216">
        <v>7.051253</v>
      </c>
      <c r="Z11" s="216">
        <v>7.5097639999999997</v>
      </c>
      <c r="AA11" s="216">
        <v>7.1254619999999997</v>
      </c>
      <c r="AB11" s="216">
        <v>7.4596780000000003</v>
      </c>
      <c r="AC11" s="216">
        <v>7.416506</v>
      </c>
      <c r="AD11" s="216">
        <v>6.987679</v>
      </c>
      <c r="AE11" s="216">
        <v>7.1398349999999997</v>
      </c>
      <c r="AF11" s="216">
        <v>7.0295759999999996</v>
      </c>
      <c r="AG11" s="216">
        <v>7.5604620000000002</v>
      </c>
      <c r="AH11" s="216">
        <v>7.2951889999999997</v>
      </c>
      <c r="AI11" s="216">
        <v>7.2657489999999996</v>
      </c>
      <c r="AJ11" s="216">
        <v>7.0681960000000004</v>
      </c>
      <c r="AK11" s="216">
        <v>7.417357</v>
      </c>
      <c r="AL11" s="216">
        <v>7.3489389999999997</v>
      </c>
      <c r="AM11" s="216">
        <v>7.6893880000000001</v>
      </c>
      <c r="AN11" s="216">
        <v>6.7734670000000001</v>
      </c>
      <c r="AO11" s="216">
        <v>7.2147030000000001</v>
      </c>
      <c r="AP11" s="216">
        <v>7.1299530000000004</v>
      </c>
      <c r="AQ11" s="216">
        <v>7.3744139999999998</v>
      </c>
      <c r="AR11" s="216">
        <v>7.223859</v>
      </c>
      <c r="AS11" s="216">
        <v>6.9318999999999997</v>
      </c>
      <c r="AT11" s="216">
        <v>7.1182369999999997</v>
      </c>
      <c r="AU11" s="216">
        <v>5.8027160000000002</v>
      </c>
      <c r="AV11" s="216">
        <v>5.880217</v>
      </c>
      <c r="AW11" s="216">
        <v>6.0893600000000001</v>
      </c>
      <c r="AX11" s="216">
        <v>6.2674479999999999</v>
      </c>
      <c r="AY11" s="216">
        <v>6.6708629999999998</v>
      </c>
      <c r="AZ11" s="216">
        <v>5.9748214286000003</v>
      </c>
      <c r="BA11" s="216">
        <v>6.0186874839</v>
      </c>
      <c r="BB11" s="327">
        <v>6.7323360000000001</v>
      </c>
      <c r="BC11" s="327">
        <v>6.7468469999999998</v>
      </c>
      <c r="BD11" s="327">
        <v>6.4513990000000003</v>
      </c>
      <c r="BE11" s="327">
        <v>6.3521739999999998</v>
      </c>
      <c r="BF11" s="327">
        <v>6.216126</v>
      </c>
      <c r="BG11" s="327">
        <v>5.9290669999999999</v>
      </c>
      <c r="BH11" s="327">
        <v>5.0150410000000001</v>
      </c>
      <c r="BI11" s="327">
        <v>5.2954990000000004</v>
      </c>
      <c r="BJ11" s="327">
        <v>5.1807930000000004</v>
      </c>
      <c r="BK11" s="327">
        <v>5.0596550000000002</v>
      </c>
      <c r="BL11" s="327">
        <v>5.0348800000000002</v>
      </c>
      <c r="BM11" s="327">
        <v>5.3707589999999996</v>
      </c>
      <c r="BN11" s="327">
        <v>5.3879900000000003</v>
      </c>
      <c r="BO11" s="327">
        <v>5.8268310000000003</v>
      </c>
      <c r="BP11" s="327">
        <v>5.5952729999999997</v>
      </c>
      <c r="BQ11" s="327">
        <v>5.671475</v>
      </c>
      <c r="BR11" s="327">
        <v>5.7397790000000004</v>
      </c>
      <c r="BS11" s="327">
        <v>5.5132880000000002</v>
      </c>
      <c r="BT11" s="327">
        <v>5.2375449999999999</v>
      </c>
      <c r="BU11" s="327">
        <v>5.1301240000000004</v>
      </c>
      <c r="BV11" s="327">
        <v>5.0254320000000003</v>
      </c>
    </row>
    <row r="12" spans="1:74" ht="11.1" customHeight="1" x14ac:dyDescent="0.2">
      <c r="A12" s="61" t="s">
        <v>935</v>
      </c>
      <c r="B12" s="175" t="s">
        <v>133</v>
      </c>
      <c r="C12" s="216">
        <v>0</v>
      </c>
      <c r="D12" s="216">
        <v>0</v>
      </c>
      <c r="E12" s="216">
        <v>1.2903225805999999E-3</v>
      </c>
      <c r="F12" s="216">
        <v>8.7133333332999996E-2</v>
      </c>
      <c r="G12" s="216">
        <v>7.5580645161000007E-2</v>
      </c>
      <c r="H12" s="216">
        <v>0</v>
      </c>
      <c r="I12" s="216">
        <v>0</v>
      </c>
      <c r="J12" s="216">
        <v>0</v>
      </c>
      <c r="K12" s="216">
        <v>9.9999999998000004E-5</v>
      </c>
      <c r="L12" s="216">
        <v>9.6774193549999994E-5</v>
      </c>
      <c r="M12" s="216">
        <v>1E-4</v>
      </c>
      <c r="N12" s="216">
        <v>1.2903225807E-4</v>
      </c>
      <c r="O12" s="216">
        <v>9.6774193546000006E-5</v>
      </c>
      <c r="P12" s="216">
        <v>1.0714285713999999E-4</v>
      </c>
      <c r="Q12" s="216">
        <v>9.6774193546000006E-5</v>
      </c>
      <c r="R12" s="216">
        <v>1E-4</v>
      </c>
      <c r="S12" s="216">
        <v>-4.5096774194000003E-2</v>
      </c>
      <c r="T12" s="216">
        <v>-5.1533333333000003E-2</v>
      </c>
      <c r="U12" s="216">
        <v>-4.0096774193999998E-2</v>
      </c>
      <c r="V12" s="216">
        <v>1.2903225807E-4</v>
      </c>
      <c r="W12" s="216">
        <v>6.6666666664999994E-5</v>
      </c>
      <c r="X12" s="216">
        <v>6.4516129034000001E-5</v>
      </c>
      <c r="Y12" s="216">
        <v>9.9999999998000004E-5</v>
      </c>
      <c r="Z12" s="216">
        <v>1.2903225807E-4</v>
      </c>
      <c r="AA12" s="216">
        <v>9.6774193549999994E-5</v>
      </c>
      <c r="AB12" s="216">
        <v>6.8965517240000005E-5</v>
      </c>
      <c r="AC12" s="216">
        <v>6.4516129034000001E-5</v>
      </c>
      <c r="AD12" s="216">
        <v>1.6666666666999999E-4</v>
      </c>
      <c r="AE12" s="216">
        <v>9.6774193546000006E-5</v>
      </c>
      <c r="AF12" s="216">
        <v>1.3333333332999999E-4</v>
      </c>
      <c r="AG12" s="216">
        <v>1.2903225807E-4</v>
      </c>
      <c r="AH12" s="216">
        <v>9.6774193549999994E-5</v>
      </c>
      <c r="AI12" s="216">
        <v>9.9999999998000004E-5</v>
      </c>
      <c r="AJ12" s="216">
        <v>9.6774193549999994E-5</v>
      </c>
      <c r="AK12" s="216">
        <v>1E-4</v>
      </c>
      <c r="AL12" s="216">
        <v>6.4516129031E-5</v>
      </c>
      <c r="AM12" s="216">
        <v>1.2903225807E-4</v>
      </c>
      <c r="AN12" s="216">
        <v>9.0357142857000004E-3</v>
      </c>
      <c r="AO12" s="216">
        <v>0.10693548387</v>
      </c>
      <c r="AP12" s="216">
        <v>9.0766666667000007E-2</v>
      </c>
      <c r="AQ12" s="216">
        <v>0.13900000000000001</v>
      </c>
      <c r="AR12" s="216">
        <v>0.17680000000000001</v>
      </c>
      <c r="AS12" s="216">
        <v>9.3870967742000003E-3</v>
      </c>
      <c r="AT12" s="216">
        <v>2.7096774194000002E-3</v>
      </c>
      <c r="AU12" s="216">
        <v>0.17196666666999999</v>
      </c>
      <c r="AV12" s="216">
        <v>0.15125806452000001</v>
      </c>
      <c r="AW12" s="216">
        <v>0.25576666666999998</v>
      </c>
      <c r="AX12" s="216">
        <v>-5.0096774194E-2</v>
      </c>
      <c r="AY12" s="216">
        <v>-4.5258064516E-2</v>
      </c>
      <c r="AZ12" s="216">
        <v>-4.2811224490000001E-2</v>
      </c>
      <c r="BA12" s="216">
        <v>7.9036176600999996E-4</v>
      </c>
      <c r="BB12" s="327">
        <v>0</v>
      </c>
      <c r="BC12" s="327">
        <v>3.8230100000000003E-2</v>
      </c>
      <c r="BD12" s="327">
        <v>3.9504400000000002E-2</v>
      </c>
      <c r="BE12" s="327">
        <v>3.8230100000000003E-2</v>
      </c>
      <c r="BF12" s="327">
        <v>3.8230100000000003E-2</v>
      </c>
      <c r="BG12" s="327">
        <v>3.9504400000000002E-2</v>
      </c>
      <c r="BH12" s="327">
        <v>4.3010800000000002E-2</v>
      </c>
      <c r="BI12" s="327">
        <v>4.4444400000000002E-2</v>
      </c>
      <c r="BJ12" s="327">
        <v>4.3010800000000002E-2</v>
      </c>
      <c r="BK12" s="327">
        <v>4.3010800000000002E-2</v>
      </c>
      <c r="BL12" s="327">
        <v>4.7619000000000002E-2</v>
      </c>
      <c r="BM12" s="327">
        <v>4.3010800000000002E-2</v>
      </c>
      <c r="BN12" s="327">
        <v>4.4444400000000002E-2</v>
      </c>
      <c r="BO12" s="327">
        <v>4.3010800000000002E-2</v>
      </c>
      <c r="BP12" s="327">
        <v>4.4444400000000002E-2</v>
      </c>
      <c r="BQ12" s="327">
        <v>4.3010800000000002E-2</v>
      </c>
      <c r="BR12" s="327">
        <v>4.3010800000000002E-2</v>
      </c>
      <c r="BS12" s="327">
        <v>4.4444400000000002E-2</v>
      </c>
      <c r="BT12" s="327">
        <v>1.7204299999999999E-2</v>
      </c>
      <c r="BU12" s="327">
        <v>1.77778E-2</v>
      </c>
      <c r="BV12" s="327">
        <v>1.7204299999999999E-2</v>
      </c>
    </row>
    <row r="13" spans="1:74" ht="11.1" customHeight="1" x14ac:dyDescent="0.2">
      <c r="A13" s="61" t="s">
        <v>934</v>
      </c>
      <c r="B13" s="175" t="s">
        <v>527</v>
      </c>
      <c r="C13" s="216">
        <v>-0.29183870967999997</v>
      </c>
      <c r="D13" s="216">
        <v>-0.32271428570999999</v>
      </c>
      <c r="E13" s="216">
        <v>-0.31332258065000002</v>
      </c>
      <c r="F13" s="216">
        <v>-0.34506666667000002</v>
      </c>
      <c r="G13" s="216">
        <v>-3.9032258065000002E-3</v>
      </c>
      <c r="H13" s="216">
        <v>0.37183333333000002</v>
      </c>
      <c r="I13" s="216">
        <v>0.50219354838999997</v>
      </c>
      <c r="J13" s="216">
        <v>0.24712903225999999</v>
      </c>
      <c r="K13" s="216">
        <v>-3.5966666666999998E-2</v>
      </c>
      <c r="L13" s="216">
        <v>-0.63103225805999996</v>
      </c>
      <c r="M13" s="216">
        <v>-0.16706666667</v>
      </c>
      <c r="N13" s="216">
        <v>-0.13341935484</v>
      </c>
      <c r="O13" s="216">
        <v>-0.91445161289999999</v>
      </c>
      <c r="P13" s="216">
        <v>-0.93214285714</v>
      </c>
      <c r="Q13" s="216">
        <v>-0.89958064516000003</v>
      </c>
      <c r="R13" s="216">
        <v>-0.31709999999999999</v>
      </c>
      <c r="S13" s="216">
        <v>0.12103225805999999</v>
      </c>
      <c r="T13" s="216">
        <v>0.33836666666999998</v>
      </c>
      <c r="U13" s="216">
        <v>0.45164516128999999</v>
      </c>
      <c r="V13" s="216">
        <v>-3.3677419355000002E-2</v>
      </c>
      <c r="W13" s="216">
        <v>-0.10920000000000001</v>
      </c>
      <c r="X13" s="216">
        <v>-0.84141935483999997</v>
      </c>
      <c r="Y13" s="216">
        <v>-2.6033333333000001E-2</v>
      </c>
      <c r="Z13" s="216">
        <v>0.21851612903000001</v>
      </c>
      <c r="AA13" s="216">
        <v>-0.72732258064999999</v>
      </c>
      <c r="AB13" s="216">
        <v>-0.70296551724</v>
      </c>
      <c r="AC13" s="216">
        <v>-0.40832258064999999</v>
      </c>
      <c r="AD13" s="216">
        <v>-0.15040000000000001</v>
      </c>
      <c r="AE13" s="216">
        <v>-8.1870967742000006E-2</v>
      </c>
      <c r="AF13" s="216">
        <v>0.36680000000000001</v>
      </c>
      <c r="AG13" s="216">
        <v>0.23867741935</v>
      </c>
      <c r="AH13" s="216">
        <v>0.21880645161000001</v>
      </c>
      <c r="AI13" s="216">
        <v>0.50460000000000005</v>
      </c>
      <c r="AJ13" s="216">
        <v>-0.63438709677000005</v>
      </c>
      <c r="AK13" s="216">
        <v>1.5633333332999998E-2</v>
      </c>
      <c r="AL13" s="216">
        <v>0.19716129031999999</v>
      </c>
      <c r="AM13" s="216">
        <v>-0.63993548386999999</v>
      </c>
      <c r="AN13" s="216">
        <v>-0.68246428570999995</v>
      </c>
      <c r="AO13" s="216">
        <v>-0.46177419354999999</v>
      </c>
      <c r="AP13" s="216">
        <v>0.46833333332999999</v>
      </c>
      <c r="AQ13" s="216">
        <v>0.22470967742</v>
      </c>
      <c r="AR13" s="216">
        <v>0.54849999999999999</v>
      </c>
      <c r="AS13" s="216">
        <v>0.58125806451999995</v>
      </c>
      <c r="AT13" s="216">
        <v>0.74361290322999996</v>
      </c>
      <c r="AU13" s="216">
        <v>-0.3236</v>
      </c>
      <c r="AV13" s="216">
        <v>0.32219354838999997</v>
      </c>
      <c r="AW13" s="216">
        <v>0.22443333333000001</v>
      </c>
      <c r="AX13" s="216">
        <v>1.0065806451999999</v>
      </c>
      <c r="AY13" s="216">
        <v>3.9451612902999998E-2</v>
      </c>
      <c r="AZ13" s="216">
        <v>-0.20214285713999999</v>
      </c>
      <c r="BA13" s="216">
        <v>-2.7131744849000002E-2</v>
      </c>
      <c r="BB13" s="327">
        <v>-0.242891</v>
      </c>
      <c r="BC13" s="327">
        <v>-6.0559599999999998E-2</v>
      </c>
      <c r="BD13" s="327">
        <v>0.28730149999999999</v>
      </c>
      <c r="BE13" s="327">
        <v>0.3047839</v>
      </c>
      <c r="BF13" s="327">
        <v>0.14792369999999999</v>
      </c>
      <c r="BG13" s="327">
        <v>-0.1297692</v>
      </c>
      <c r="BH13" s="327">
        <v>-0.3582707</v>
      </c>
      <c r="BI13" s="327">
        <v>1.2482999999999999E-3</v>
      </c>
      <c r="BJ13" s="327">
        <v>0.25136849999999999</v>
      </c>
      <c r="BK13" s="327">
        <v>-0.3769227</v>
      </c>
      <c r="BL13" s="327">
        <v>-0.48023939999999998</v>
      </c>
      <c r="BM13" s="327">
        <v>-0.45045230000000003</v>
      </c>
      <c r="BN13" s="327">
        <v>3.5886800000000003E-2</v>
      </c>
      <c r="BO13" s="327">
        <v>-9.6614699999999999E-4</v>
      </c>
      <c r="BP13" s="327">
        <v>0.4362953</v>
      </c>
      <c r="BQ13" s="327">
        <v>0.37573610000000002</v>
      </c>
      <c r="BR13" s="327">
        <v>0.1364834</v>
      </c>
      <c r="BS13" s="327">
        <v>-3.2306000000000001E-2</v>
      </c>
      <c r="BT13" s="327">
        <v>-0.41469719999999999</v>
      </c>
      <c r="BU13" s="327">
        <v>2.4291099999999999E-2</v>
      </c>
      <c r="BV13" s="327">
        <v>0.31664189999999998</v>
      </c>
    </row>
    <row r="14" spans="1:74" ht="11.1" customHeight="1" x14ac:dyDescent="0.2">
      <c r="A14" s="61" t="s">
        <v>640</v>
      </c>
      <c r="B14" s="175" t="s">
        <v>130</v>
      </c>
      <c r="C14" s="216">
        <v>0.23901070967999999</v>
      </c>
      <c r="D14" s="216">
        <v>0.38375028571000003</v>
      </c>
      <c r="E14" s="216">
        <v>0.15223925805999999</v>
      </c>
      <c r="F14" s="216">
        <v>0.25211933332999997</v>
      </c>
      <c r="G14" s="216">
        <v>0.42097858064999999</v>
      </c>
      <c r="H14" s="216">
        <v>6.5391666666999998E-2</v>
      </c>
      <c r="I14" s="216">
        <v>1.7697451613000001E-2</v>
      </c>
      <c r="J14" s="216">
        <v>0.26654996774</v>
      </c>
      <c r="K14" s="216">
        <v>-8.2355333333000005E-2</v>
      </c>
      <c r="L14" s="216">
        <v>-1.2357516129000001E-2</v>
      </c>
      <c r="M14" s="216">
        <v>0.14164866667000001</v>
      </c>
      <c r="N14" s="216">
        <v>0.33341132258</v>
      </c>
      <c r="O14" s="216">
        <v>0.33563983871000003</v>
      </c>
      <c r="P14" s="216">
        <v>7.8247714285999997E-2</v>
      </c>
      <c r="Q14" s="216">
        <v>-0.17620212902999999</v>
      </c>
      <c r="R14" s="216">
        <v>0.35487200000000002</v>
      </c>
      <c r="S14" s="216">
        <v>0.17986851612999999</v>
      </c>
      <c r="T14" s="216">
        <v>0.20949566667</v>
      </c>
      <c r="U14" s="216">
        <v>0.25153261290000001</v>
      </c>
      <c r="V14" s="216">
        <v>9.9327387096999994E-2</v>
      </c>
      <c r="W14" s="216">
        <v>4.1918333332999998E-2</v>
      </c>
      <c r="X14" s="216">
        <v>0.33961983871000001</v>
      </c>
      <c r="Y14" s="216">
        <v>0.12590133333</v>
      </c>
      <c r="Z14" s="216">
        <v>-0.21615316129000001</v>
      </c>
      <c r="AA14" s="216">
        <v>0.36661580645000003</v>
      </c>
      <c r="AB14" s="216">
        <v>-2.1076448276000002E-2</v>
      </c>
      <c r="AC14" s="216">
        <v>-5.9975935484000001E-2</v>
      </c>
      <c r="AD14" s="216">
        <v>0.17638233333</v>
      </c>
      <c r="AE14" s="216">
        <v>0.31954619355000002</v>
      </c>
      <c r="AF14" s="216">
        <v>0.33343866666999999</v>
      </c>
      <c r="AG14" s="216">
        <v>0.14031854838999999</v>
      </c>
      <c r="AH14" s="216">
        <v>0.36290877419000001</v>
      </c>
      <c r="AI14" s="216">
        <v>1.5977999999999999E-2</v>
      </c>
      <c r="AJ14" s="216">
        <v>0.22947132258</v>
      </c>
      <c r="AK14" s="216">
        <v>-7.3923333332999996E-2</v>
      </c>
      <c r="AL14" s="216">
        <v>0.19886819354999999</v>
      </c>
      <c r="AM14" s="216">
        <v>0.25506245161000002</v>
      </c>
      <c r="AN14" s="216">
        <v>0.40093457143</v>
      </c>
      <c r="AO14" s="216">
        <v>6.1777709676999998E-2</v>
      </c>
      <c r="AP14" s="216">
        <v>0.18786900000000001</v>
      </c>
      <c r="AQ14" s="216">
        <v>0.33950432258000002</v>
      </c>
      <c r="AR14" s="216">
        <v>0.187972</v>
      </c>
      <c r="AS14" s="216">
        <v>0.58681783871000004</v>
      </c>
      <c r="AT14" s="216">
        <v>-7.7640580644999999E-2</v>
      </c>
      <c r="AU14" s="216">
        <v>0.32438133333000002</v>
      </c>
      <c r="AV14" s="216">
        <v>4.9207387096999997E-2</v>
      </c>
      <c r="AW14" s="216">
        <v>0.204402</v>
      </c>
      <c r="AX14" s="216">
        <v>9.2738129032000002E-2</v>
      </c>
      <c r="AY14" s="216">
        <v>-2.9589548387000002E-2</v>
      </c>
      <c r="AZ14" s="216">
        <v>0.13619414253000001</v>
      </c>
      <c r="BA14" s="216">
        <v>0.30927733701999999</v>
      </c>
      <c r="BB14" s="327">
        <v>0.1207553</v>
      </c>
      <c r="BC14" s="327">
        <v>0.18702949999999999</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641</v>
      </c>
      <c r="B15" s="175" t="s">
        <v>179</v>
      </c>
      <c r="C15" s="216">
        <v>15.311064</v>
      </c>
      <c r="D15" s="216">
        <v>15.127571</v>
      </c>
      <c r="E15" s="216">
        <v>15.115741</v>
      </c>
      <c r="F15" s="216">
        <v>15.864133000000001</v>
      </c>
      <c r="G15" s="216">
        <v>15.945548</v>
      </c>
      <c r="H15" s="216">
        <v>15.817299999999999</v>
      </c>
      <c r="I15" s="216">
        <v>16.534451000000001</v>
      </c>
      <c r="J15" s="216">
        <v>16.460353999999999</v>
      </c>
      <c r="K15" s="216">
        <v>16.073499999999999</v>
      </c>
      <c r="L15" s="216">
        <v>15.361032</v>
      </c>
      <c r="M15" s="216">
        <v>16.043433</v>
      </c>
      <c r="N15" s="216">
        <v>16.469031999999999</v>
      </c>
      <c r="O15" s="216">
        <v>15.456129000000001</v>
      </c>
      <c r="P15" s="216">
        <v>15.341571</v>
      </c>
      <c r="Q15" s="216">
        <v>15.64</v>
      </c>
      <c r="R15" s="216">
        <v>16.2728</v>
      </c>
      <c r="S15" s="216">
        <v>16.401612</v>
      </c>
      <c r="T15" s="216">
        <v>16.701132999999999</v>
      </c>
      <c r="U15" s="216">
        <v>16.878644999999999</v>
      </c>
      <c r="V15" s="216">
        <v>16.700225</v>
      </c>
      <c r="W15" s="216">
        <v>16.1676</v>
      </c>
      <c r="X15" s="216">
        <v>15.439871</v>
      </c>
      <c r="Y15" s="216">
        <v>16.458033</v>
      </c>
      <c r="Z15" s="216">
        <v>16.741548000000002</v>
      </c>
      <c r="AA15" s="216">
        <v>15.95129</v>
      </c>
      <c r="AB15" s="216">
        <v>15.842828000000001</v>
      </c>
      <c r="AC15" s="216">
        <v>16.082452</v>
      </c>
      <c r="AD15" s="216">
        <v>15.920267000000001</v>
      </c>
      <c r="AE15" s="216">
        <v>16.236806999999999</v>
      </c>
      <c r="AF15" s="216">
        <v>16.432600000000001</v>
      </c>
      <c r="AG15" s="216">
        <v>16.621193999999999</v>
      </c>
      <c r="AH15" s="216">
        <v>16.593354999999999</v>
      </c>
      <c r="AI15" s="216">
        <v>16.339832999999999</v>
      </c>
      <c r="AJ15" s="216">
        <v>15.454355</v>
      </c>
      <c r="AK15" s="216">
        <v>16.235233000000001</v>
      </c>
      <c r="AL15" s="216">
        <v>16.515871000000001</v>
      </c>
      <c r="AM15" s="216">
        <v>16.129451</v>
      </c>
      <c r="AN15" s="216">
        <v>15.546214000000001</v>
      </c>
      <c r="AO15" s="216">
        <v>16.028321999999999</v>
      </c>
      <c r="AP15" s="216">
        <v>16.97</v>
      </c>
      <c r="AQ15" s="216">
        <v>17.212095999999999</v>
      </c>
      <c r="AR15" s="216">
        <v>17.204967</v>
      </c>
      <c r="AS15" s="216">
        <v>17.317903000000001</v>
      </c>
      <c r="AT15" s="216">
        <v>16.979226000000001</v>
      </c>
      <c r="AU15" s="216">
        <v>15.460133000000001</v>
      </c>
      <c r="AV15" s="216">
        <v>16.061064999999999</v>
      </c>
      <c r="AW15" s="216">
        <v>16.839466999999999</v>
      </c>
      <c r="AX15" s="216">
        <v>17.274355</v>
      </c>
      <c r="AY15" s="216">
        <v>16.599226000000002</v>
      </c>
      <c r="AZ15" s="216">
        <v>15.983785714</v>
      </c>
      <c r="BA15" s="216">
        <v>16.678088386999999</v>
      </c>
      <c r="BB15" s="327">
        <v>17.082560000000001</v>
      </c>
      <c r="BC15" s="327">
        <v>17.461639999999999</v>
      </c>
      <c r="BD15" s="327">
        <v>17.663740000000001</v>
      </c>
      <c r="BE15" s="327">
        <v>17.635629999999999</v>
      </c>
      <c r="BF15" s="327">
        <v>17.39282</v>
      </c>
      <c r="BG15" s="327">
        <v>16.88851</v>
      </c>
      <c r="BH15" s="327">
        <v>15.97217</v>
      </c>
      <c r="BI15" s="327">
        <v>16.786639999999998</v>
      </c>
      <c r="BJ15" s="327">
        <v>17.019380000000002</v>
      </c>
      <c r="BK15" s="327">
        <v>16.37359</v>
      </c>
      <c r="BL15" s="327">
        <v>16.231290000000001</v>
      </c>
      <c r="BM15" s="327">
        <v>16.63963</v>
      </c>
      <c r="BN15" s="327">
        <v>17.08831</v>
      </c>
      <c r="BO15" s="327">
        <v>17.530080000000002</v>
      </c>
      <c r="BP15" s="327">
        <v>17.74389</v>
      </c>
      <c r="BQ15" s="327">
        <v>17.70947</v>
      </c>
      <c r="BR15" s="327">
        <v>17.447569999999999</v>
      </c>
      <c r="BS15" s="327">
        <v>16.987310000000001</v>
      </c>
      <c r="BT15" s="327">
        <v>16.405850000000001</v>
      </c>
      <c r="BU15" s="327">
        <v>16.862690000000001</v>
      </c>
      <c r="BV15" s="327">
        <v>17.12406</v>
      </c>
    </row>
    <row r="16" spans="1:74" ht="11.1" customHeight="1" x14ac:dyDescent="0.2">
      <c r="A16" s="57"/>
      <c r="B16" s="44" t="s">
        <v>937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407"/>
      <c r="BC16" s="407"/>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643</v>
      </c>
      <c r="B17" s="175" t="s">
        <v>528</v>
      </c>
      <c r="C17" s="216">
        <v>1.107288</v>
      </c>
      <c r="D17" s="216">
        <v>1.0643530000000001</v>
      </c>
      <c r="E17" s="216">
        <v>0.99148000000000003</v>
      </c>
      <c r="F17" s="216">
        <v>1.0779650000000001</v>
      </c>
      <c r="G17" s="216">
        <v>1.0128969999999999</v>
      </c>
      <c r="H17" s="216">
        <v>1.121499</v>
      </c>
      <c r="I17" s="216">
        <v>1.1071880000000001</v>
      </c>
      <c r="J17" s="216">
        <v>1.1626719999999999</v>
      </c>
      <c r="K17" s="216">
        <v>1.0154289999999999</v>
      </c>
      <c r="L17" s="216">
        <v>1.0283819999999999</v>
      </c>
      <c r="M17" s="216">
        <v>1.1776949999999999</v>
      </c>
      <c r="N17" s="216">
        <v>1.099998</v>
      </c>
      <c r="O17" s="216">
        <v>1.0751230000000001</v>
      </c>
      <c r="P17" s="216">
        <v>1.0213540000000001</v>
      </c>
      <c r="Q17" s="216">
        <v>1.013188</v>
      </c>
      <c r="R17" s="216">
        <v>1.067499</v>
      </c>
      <c r="S17" s="216">
        <v>1.083029</v>
      </c>
      <c r="T17" s="216">
        <v>1.0276639999999999</v>
      </c>
      <c r="U17" s="216">
        <v>1.092384</v>
      </c>
      <c r="V17" s="216">
        <v>1.0985119999999999</v>
      </c>
      <c r="W17" s="216">
        <v>1.04623</v>
      </c>
      <c r="X17" s="216">
        <v>1.040092</v>
      </c>
      <c r="Y17" s="216">
        <v>1.064865</v>
      </c>
      <c r="Z17" s="216">
        <v>1.108093</v>
      </c>
      <c r="AA17" s="216">
        <v>1.116614</v>
      </c>
      <c r="AB17" s="216">
        <v>1.070379</v>
      </c>
      <c r="AC17" s="216">
        <v>1.0491280000000001</v>
      </c>
      <c r="AD17" s="216">
        <v>1.0950979999999999</v>
      </c>
      <c r="AE17" s="216">
        <v>1.1603540000000001</v>
      </c>
      <c r="AF17" s="216">
        <v>1.1139669999999999</v>
      </c>
      <c r="AG17" s="216">
        <v>1.1902569999999999</v>
      </c>
      <c r="AH17" s="216">
        <v>1.1487769999999999</v>
      </c>
      <c r="AI17" s="216">
        <v>1.122369</v>
      </c>
      <c r="AJ17" s="216">
        <v>1.088838</v>
      </c>
      <c r="AK17" s="216">
        <v>1.1125670000000001</v>
      </c>
      <c r="AL17" s="216">
        <v>1.143324</v>
      </c>
      <c r="AM17" s="216">
        <v>1.1245769999999999</v>
      </c>
      <c r="AN17" s="216">
        <v>1.045032</v>
      </c>
      <c r="AO17" s="216">
        <v>1.108446</v>
      </c>
      <c r="AP17" s="216">
        <v>1.127732</v>
      </c>
      <c r="AQ17" s="216">
        <v>1.1250290000000001</v>
      </c>
      <c r="AR17" s="216">
        <v>1.151132</v>
      </c>
      <c r="AS17" s="216">
        <v>1.0908690000000001</v>
      </c>
      <c r="AT17" s="216">
        <v>1.1124529999999999</v>
      </c>
      <c r="AU17" s="216">
        <v>1.016335</v>
      </c>
      <c r="AV17" s="216">
        <v>1.0805169999999999</v>
      </c>
      <c r="AW17" s="216">
        <v>1.1459299999999999</v>
      </c>
      <c r="AX17" s="216">
        <v>1.122323</v>
      </c>
      <c r="AY17" s="216">
        <v>1.123324</v>
      </c>
      <c r="AZ17" s="216">
        <v>1.0657000000000001</v>
      </c>
      <c r="BA17" s="216">
        <v>1.0648139999999999</v>
      </c>
      <c r="BB17" s="327">
        <v>1.104325</v>
      </c>
      <c r="BC17" s="327">
        <v>1.1285270000000001</v>
      </c>
      <c r="BD17" s="327">
        <v>1.142914</v>
      </c>
      <c r="BE17" s="327">
        <v>1.151683</v>
      </c>
      <c r="BF17" s="327">
        <v>1.1498280000000001</v>
      </c>
      <c r="BG17" s="327">
        <v>1.1019829999999999</v>
      </c>
      <c r="BH17" s="327">
        <v>1.0744769999999999</v>
      </c>
      <c r="BI17" s="327">
        <v>1.116055</v>
      </c>
      <c r="BJ17" s="327">
        <v>1.147024</v>
      </c>
      <c r="BK17" s="327">
        <v>1.108635</v>
      </c>
      <c r="BL17" s="327">
        <v>1.0641769999999999</v>
      </c>
      <c r="BM17" s="327">
        <v>1.061906</v>
      </c>
      <c r="BN17" s="327">
        <v>1.1018920000000001</v>
      </c>
      <c r="BO17" s="327">
        <v>1.1299349999999999</v>
      </c>
      <c r="BP17" s="327">
        <v>1.1446369999999999</v>
      </c>
      <c r="BQ17" s="327">
        <v>1.150949</v>
      </c>
      <c r="BR17" s="327">
        <v>1.148647</v>
      </c>
      <c r="BS17" s="327">
        <v>1.102881</v>
      </c>
      <c r="BT17" s="327">
        <v>1.1021920000000001</v>
      </c>
      <c r="BU17" s="327">
        <v>1.1161319999999999</v>
      </c>
      <c r="BV17" s="327">
        <v>1.1501539999999999</v>
      </c>
    </row>
    <row r="18" spans="1:74" ht="11.1" customHeight="1" x14ac:dyDescent="0.2">
      <c r="A18" s="61" t="s">
        <v>642</v>
      </c>
      <c r="B18" s="175" t="s">
        <v>1118</v>
      </c>
      <c r="C18" s="216">
        <v>2.6954829999999999</v>
      </c>
      <c r="D18" s="216">
        <v>2.710178</v>
      </c>
      <c r="E18" s="216">
        <v>2.8294190000000001</v>
      </c>
      <c r="F18" s="216">
        <v>2.9502000000000002</v>
      </c>
      <c r="G18" s="216">
        <v>2.9555479999999998</v>
      </c>
      <c r="H18" s="216">
        <v>3.094033</v>
      </c>
      <c r="I18" s="216">
        <v>3.1148060000000002</v>
      </c>
      <c r="J18" s="216">
        <v>3.1418379999999999</v>
      </c>
      <c r="K18" s="216">
        <v>3.194766</v>
      </c>
      <c r="L18" s="216">
        <v>3.1963219999999999</v>
      </c>
      <c r="M18" s="216">
        <v>3.1153330000000001</v>
      </c>
      <c r="N18" s="216">
        <v>3.1563539999999999</v>
      </c>
      <c r="O18" s="216">
        <v>3.0547740000000001</v>
      </c>
      <c r="P18" s="216">
        <v>3.1617139999999999</v>
      </c>
      <c r="Q18" s="216">
        <v>3.236774</v>
      </c>
      <c r="R18" s="216">
        <v>3.3753329999999999</v>
      </c>
      <c r="S18" s="216">
        <v>3.3367089999999999</v>
      </c>
      <c r="T18" s="216">
        <v>3.3187660000000001</v>
      </c>
      <c r="U18" s="216">
        <v>3.355064</v>
      </c>
      <c r="V18" s="216">
        <v>3.4187409999999998</v>
      </c>
      <c r="W18" s="216">
        <v>3.437033</v>
      </c>
      <c r="X18" s="216">
        <v>3.4885160000000002</v>
      </c>
      <c r="Y18" s="216">
        <v>3.4981330000000002</v>
      </c>
      <c r="Z18" s="216">
        <v>3.4172579999999999</v>
      </c>
      <c r="AA18" s="216">
        <v>3.3447740000000001</v>
      </c>
      <c r="AB18" s="216">
        <v>3.369345</v>
      </c>
      <c r="AC18" s="216">
        <v>3.5557099999999999</v>
      </c>
      <c r="AD18" s="216">
        <v>3.5703999999999998</v>
      </c>
      <c r="AE18" s="216">
        <v>3.6716769999999999</v>
      </c>
      <c r="AF18" s="216">
        <v>3.662433</v>
      </c>
      <c r="AG18" s="216">
        <v>3.6038389999999998</v>
      </c>
      <c r="AH18" s="216">
        <v>3.410323</v>
      </c>
      <c r="AI18" s="216">
        <v>3.427333</v>
      </c>
      <c r="AJ18" s="216">
        <v>3.5443229999999999</v>
      </c>
      <c r="AK18" s="216">
        <v>3.5957669999999999</v>
      </c>
      <c r="AL18" s="216">
        <v>3.3521939999999999</v>
      </c>
      <c r="AM18" s="216">
        <v>3.3648060000000002</v>
      </c>
      <c r="AN18" s="216">
        <v>3.604285</v>
      </c>
      <c r="AO18" s="216">
        <v>3.6442899999999998</v>
      </c>
      <c r="AP18" s="216">
        <v>3.633</v>
      </c>
      <c r="AQ18" s="216">
        <v>3.7209669999999999</v>
      </c>
      <c r="AR18" s="216">
        <v>3.7515999999999998</v>
      </c>
      <c r="AS18" s="216">
        <v>3.755258</v>
      </c>
      <c r="AT18" s="216">
        <v>3.704097</v>
      </c>
      <c r="AU18" s="216">
        <v>3.6926329999999998</v>
      </c>
      <c r="AV18" s="216">
        <v>3.9675159999999998</v>
      </c>
      <c r="AW18" s="216">
        <v>4.0534999999999997</v>
      </c>
      <c r="AX18" s="216">
        <v>3.9363229999999998</v>
      </c>
      <c r="AY18" s="216">
        <v>3.8246449999999999</v>
      </c>
      <c r="AZ18" s="216">
        <v>3.9423826418000001</v>
      </c>
      <c r="BA18" s="216">
        <v>4.0944505078000004</v>
      </c>
      <c r="BB18" s="327">
        <v>4.220332</v>
      </c>
      <c r="BC18" s="327">
        <v>4.309272</v>
      </c>
      <c r="BD18" s="327">
        <v>4.2778429999999998</v>
      </c>
      <c r="BE18" s="327">
        <v>4.3568280000000001</v>
      </c>
      <c r="BF18" s="327">
        <v>4.457084</v>
      </c>
      <c r="BG18" s="327">
        <v>4.5440480000000001</v>
      </c>
      <c r="BH18" s="327">
        <v>4.56968</v>
      </c>
      <c r="BI18" s="327">
        <v>4.6184940000000001</v>
      </c>
      <c r="BJ18" s="327">
        <v>4.4780069999999998</v>
      </c>
      <c r="BK18" s="327">
        <v>4.433154</v>
      </c>
      <c r="BL18" s="327">
        <v>4.506291</v>
      </c>
      <c r="BM18" s="327">
        <v>4.5949439999999999</v>
      </c>
      <c r="BN18" s="327">
        <v>4.6501760000000001</v>
      </c>
      <c r="BO18" s="327">
        <v>4.6577780000000004</v>
      </c>
      <c r="BP18" s="327">
        <v>4.6754049999999996</v>
      </c>
      <c r="BQ18" s="327">
        <v>4.6716259999999998</v>
      </c>
      <c r="BR18" s="327">
        <v>4.6761229999999996</v>
      </c>
      <c r="BS18" s="327">
        <v>4.7140319999999996</v>
      </c>
      <c r="BT18" s="327">
        <v>4.7232159999999999</v>
      </c>
      <c r="BU18" s="327">
        <v>4.7388250000000003</v>
      </c>
      <c r="BV18" s="327">
        <v>4.631005</v>
      </c>
    </row>
    <row r="19" spans="1:74" ht="11.1" customHeight="1" x14ac:dyDescent="0.2">
      <c r="A19" s="61" t="s">
        <v>1091</v>
      </c>
      <c r="B19" s="175" t="s">
        <v>1092</v>
      </c>
      <c r="C19" s="216">
        <v>1.0002610000000001</v>
      </c>
      <c r="D19" s="216">
        <v>0.99921499999999996</v>
      </c>
      <c r="E19" s="216">
        <v>1.024624</v>
      </c>
      <c r="F19" s="216">
        <v>1.038589</v>
      </c>
      <c r="G19" s="216">
        <v>1.055396</v>
      </c>
      <c r="H19" s="216">
        <v>1.0887180000000001</v>
      </c>
      <c r="I19" s="216">
        <v>1.085769</v>
      </c>
      <c r="J19" s="216">
        <v>1.048373</v>
      </c>
      <c r="K19" s="216">
        <v>1.0567059999999999</v>
      </c>
      <c r="L19" s="216">
        <v>1.0411379999999999</v>
      </c>
      <c r="M19" s="216">
        <v>1.0571809999999999</v>
      </c>
      <c r="N19" s="216">
        <v>1.1324650000000001</v>
      </c>
      <c r="O19" s="216">
        <v>1.0538799999999999</v>
      </c>
      <c r="P19" s="216">
        <v>1.046316</v>
      </c>
      <c r="Q19" s="216">
        <v>1.0496939999999999</v>
      </c>
      <c r="R19" s="216">
        <v>1.0624279999999999</v>
      </c>
      <c r="S19" s="216">
        <v>1.1037509999999999</v>
      </c>
      <c r="T19" s="216">
        <v>1.1437189999999999</v>
      </c>
      <c r="U19" s="216">
        <v>1.1202179999999999</v>
      </c>
      <c r="V19" s="216">
        <v>1.099153</v>
      </c>
      <c r="W19" s="216">
        <v>1.0871660000000001</v>
      </c>
      <c r="X19" s="216">
        <v>1.100803</v>
      </c>
      <c r="Y19" s="216">
        <v>1.1148670000000001</v>
      </c>
      <c r="Z19" s="216">
        <v>1.121928</v>
      </c>
      <c r="AA19" s="216">
        <v>1.107224</v>
      </c>
      <c r="AB19" s="216">
        <v>1.1271599999999999</v>
      </c>
      <c r="AC19" s="216">
        <v>1.1439649999999999</v>
      </c>
      <c r="AD19" s="216">
        <v>1.092033</v>
      </c>
      <c r="AE19" s="216">
        <v>1.1434340000000001</v>
      </c>
      <c r="AF19" s="216">
        <v>1.1763749999999999</v>
      </c>
      <c r="AG19" s="216">
        <v>1.177408</v>
      </c>
      <c r="AH19" s="216">
        <v>1.186167</v>
      </c>
      <c r="AI19" s="216">
        <v>1.163246</v>
      </c>
      <c r="AJ19" s="216">
        <v>1.150069</v>
      </c>
      <c r="AK19" s="216">
        <v>1.1916789999999999</v>
      </c>
      <c r="AL19" s="216">
        <v>1.2087429999999999</v>
      </c>
      <c r="AM19" s="216">
        <v>1.1740079999999999</v>
      </c>
      <c r="AN19" s="216">
        <v>1.1615059999999999</v>
      </c>
      <c r="AO19" s="216">
        <v>1.1693150000000001</v>
      </c>
      <c r="AP19" s="216">
        <v>1.1349050000000001</v>
      </c>
      <c r="AQ19" s="216">
        <v>1.17082</v>
      </c>
      <c r="AR19" s="216">
        <v>1.1827110000000001</v>
      </c>
      <c r="AS19" s="216">
        <v>1.1848590000000001</v>
      </c>
      <c r="AT19" s="216">
        <v>1.210453</v>
      </c>
      <c r="AU19" s="216">
        <v>1.1721980000000001</v>
      </c>
      <c r="AV19" s="216">
        <v>1.2040310000000001</v>
      </c>
      <c r="AW19" s="216">
        <v>1.257379</v>
      </c>
      <c r="AX19" s="216">
        <v>1.2314590000000001</v>
      </c>
      <c r="AY19" s="216">
        <v>1.199155</v>
      </c>
      <c r="AZ19" s="216">
        <v>1.1807342999999999</v>
      </c>
      <c r="BA19" s="216">
        <v>1.1869495387</v>
      </c>
      <c r="BB19" s="327">
        <v>1.145586</v>
      </c>
      <c r="BC19" s="327">
        <v>1.2070620000000001</v>
      </c>
      <c r="BD19" s="327">
        <v>1.222515</v>
      </c>
      <c r="BE19" s="327">
        <v>1.211171</v>
      </c>
      <c r="BF19" s="327">
        <v>1.212513</v>
      </c>
      <c r="BG19" s="327">
        <v>1.2034940000000001</v>
      </c>
      <c r="BH19" s="327">
        <v>1.175244</v>
      </c>
      <c r="BI19" s="327">
        <v>1.229841</v>
      </c>
      <c r="BJ19" s="327">
        <v>1.2276959999999999</v>
      </c>
      <c r="BK19" s="327">
        <v>1.170482</v>
      </c>
      <c r="BL19" s="327">
        <v>1.179689</v>
      </c>
      <c r="BM19" s="327">
        <v>1.2068449999999999</v>
      </c>
      <c r="BN19" s="327">
        <v>1.1883630000000001</v>
      </c>
      <c r="BO19" s="327">
        <v>1.2377929999999999</v>
      </c>
      <c r="BP19" s="327">
        <v>1.2569330000000001</v>
      </c>
      <c r="BQ19" s="327">
        <v>1.245628</v>
      </c>
      <c r="BR19" s="327">
        <v>1.2452209999999999</v>
      </c>
      <c r="BS19" s="327">
        <v>1.23434</v>
      </c>
      <c r="BT19" s="327">
        <v>1.206698</v>
      </c>
      <c r="BU19" s="327">
        <v>1.261196</v>
      </c>
      <c r="BV19" s="327">
        <v>1.259776</v>
      </c>
    </row>
    <row r="20" spans="1:74" ht="11.1" customHeight="1" x14ac:dyDescent="0.2">
      <c r="A20" s="61" t="s">
        <v>984</v>
      </c>
      <c r="B20" s="175" t="s">
        <v>119</v>
      </c>
      <c r="C20" s="216">
        <v>0.90948300000000004</v>
      </c>
      <c r="D20" s="216">
        <v>0.90246400000000004</v>
      </c>
      <c r="E20" s="216">
        <v>0.90709600000000001</v>
      </c>
      <c r="F20" s="216">
        <v>0.92443299999999995</v>
      </c>
      <c r="G20" s="216">
        <v>0.931871</v>
      </c>
      <c r="H20" s="216">
        <v>0.95430000000000004</v>
      </c>
      <c r="I20" s="216">
        <v>0.94880600000000004</v>
      </c>
      <c r="J20" s="216">
        <v>0.92467699999999997</v>
      </c>
      <c r="K20" s="216">
        <v>0.92689999999999995</v>
      </c>
      <c r="L20" s="216">
        <v>0.92400000000000004</v>
      </c>
      <c r="M20" s="216">
        <v>0.95293300000000003</v>
      </c>
      <c r="N20" s="216">
        <v>0.99454799999999999</v>
      </c>
      <c r="O20" s="216">
        <v>0.96032200000000001</v>
      </c>
      <c r="P20" s="216">
        <v>0.95764199999999999</v>
      </c>
      <c r="Q20" s="216">
        <v>0.951129</v>
      </c>
      <c r="R20" s="216">
        <v>0.93033299999999997</v>
      </c>
      <c r="S20" s="216">
        <v>0.95696700000000001</v>
      </c>
      <c r="T20" s="216">
        <v>0.98946599999999996</v>
      </c>
      <c r="U20" s="216">
        <v>0.97577400000000003</v>
      </c>
      <c r="V20" s="216">
        <v>0.96006400000000003</v>
      </c>
      <c r="W20" s="216">
        <v>0.95236600000000005</v>
      </c>
      <c r="X20" s="216">
        <v>0.96406400000000003</v>
      </c>
      <c r="Y20" s="216">
        <v>0.98916599999999999</v>
      </c>
      <c r="Z20" s="216">
        <v>1.0026120000000001</v>
      </c>
      <c r="AA20" s="216">
        <v>0.98232299999999995</v>
      </c>
      <c r="AB20" s="216">
        <v>0.993448</v>
      </c>
      <c r="AC20" s="216">
        <v>0.99861299999999997</v>
      </c>
      <c r="AD20" s="216">
        <v>0.94026699999999996</v>
      </c>
      <c r="AE20" s="216">
        <v>0.97890299999999997</v>
      </c>
      <c r="AF20" s="216">
        <v>1.014767</v>
      </c>
      <c r="AG20" s="216">
        <v>1.0151289999999999</v>
      </c>
      <c r="AH20" s="216">
        <v>1.0276130000000001</v>
      </c>
      <c r="AI20" s="216">
        <v>1.0016</v>
      </c>
      <c r="AJ20" s="216">
        <v>1.000194</v>
      </c>
      <c r="AK20" s="216">
        <v>1.023533</v>
      </c>
      <c r="AL20" s="216">
        <v>1.0541940000000001</v>
      </c>
      <c r="AM20" s="216">
        <v>1.0508710000000001</v>
      </c>
      <c r="AN20" s="216">
        <v>1.037571</v>
      </c>
      <c r="AO20" s="216">
        <v>1.0374509999999999</v>
      </c>
      <c r="AP20" s="216">
        <v>0.98333300000000001</v>
      </c>
      <c r="AQ20" s="216">
        <v>1.02258</v>
      </c>
      <c r="AR20" s="216">
        <v>1.0222329999999999</v>
      </c>
      <c r="AS20" s="216">
        <v>1.0071289999999999</v>
      </c>
      <c r="AT20" s="216">
        <v>1.0466770000000001</v>
      </c>
      <c r="AU20" s="216">
        <v>1.0193669999999999</v>
      </c>
      <c r="AV20" s="216">
        <v>1.03471</v>
      </c>
      <c r="AW20" s="216">
        <v>1.0823</v>
      </c>
      <c r="AX20" s="216">
        <v>1.0583549999999999</v>
      </c>
      <c r="AY20" s="216">
        <v>1.046065</v>
      </c>
      <c r="AZ20" s="216">
        <v>1.04125</v>
      </c>
      <c r="BA20" s="216">
        <v>1.0378148386999999</v>
      </c>
      <c r="BB20" s="327">
        <v>0.98250999999999999</v>
      </c>
      <c r="BC20" s="327">
        <v>1.0406329999999999</v>
      </c>
      <c r="BD20" s="327">
        <v>1.0485739999999999</v>
      </c>
      <c r="BE20" s="327">
        <v>1.0330790000000001</v>
      </c>
      <c r="BF20" s="327">
        <v>1.034389</v>
      </c>
      <c r="BG20" s="327">
        <v>1.022421</v>
      </c>
      <c r="BH20" s="327">
        <v>0.99866929999999998</v>
      </c>
      <c r="BI20" s="327">
        <v>1.046451</v>
      </c>
      <c r="BJ20" s="327">
        <v>1.04053</v>
      </c>
      <c r="BK20" s="327">
        <v>1.033423</v>
      </c>
      <c r="BL20" s="327">
        <v>1.0320009999999999</v>
      </c>
      <c r="BM20" s="327">
        <v>1.0481590000000001</v>
      </c>
      <c r="BN20" s="327">
        <v>1.0148349999999999</v>
      </c>
      <c r="BO20" s="327">
        <v>1.0602529999999999</v>
      </c>
      <c r="BP20" s="327">
        <v>1.071256</v>
      </c>
      <c r="BQ20" s="327">
        <v>1.0554520000000001</v>
      </c>
      <c r="BR20" s="327">
        <v>1.054975</v>
      </c>
      <c r="BS20" s="327">
        <v>1.040861</v>
      </c>
      <c r="BT20" s="327">
        <v>1.0181899999999999</v>
      </c>
      <c r="BU20" s="327">
        <v>1.0651600000000001</v>
      </c>
      <c r="BV20" s="327">
        <v>1.0596479999999999</v>
      </c>
    </row>
    <row r="21" spans="1:74" ht="11.1" customHeight="1" x14ac:dyDescent="0.2">
      <c r="A21" s="61" t="s">
        <v>1093</v>
      </c>
      <c r="B21" s="175" t="s">
        <v>1094</v>
      </c>
      <c r="C21" s="216">
        <v>0.20629612903</v>
      </c>
      <c r="D21" s="216">
        <v>0.19332414285999999</v>
      </c>
      <c r="E21" s="216">
        <v>0.20402151613</v>
      </c>
      <c r="F21" s="216">
        <v>0.22350300000000001</v>
      </c>
      <c r="G21" s="216">
        <v>0.21993954838999999</v>
      </c>
      <c r="H21" s="216">
        <v>0.23743</v>
      </c>
      <c r="I21" s="216">
        <v>0.22543238709999999</v>
      </c>
      <c r="J21" s="216">
        <v>0.21519503226</v>
      </c>
      <c r="K21" s="216">
        <v>0.21179999999999999</v>
      </c>
      <c r="L21" s="216">
        <v>0.22620577418999999</v>
      </c>
      <c r="M21" s="216">
        <v>0.24238933333000001</v>
      </c>
      <c r="N21" s="216">
        <v>0.24140522581000001</v>
      </c>
      <c r="O21" s="216">
        <v>0.2069533871</v>
      </c>
      <c r="P21" s="216">
        <v>0.20239214286000001</v>
      </c>
      <c r="Q21" s="216">
        <v>0.19996141935</v>
      </c>
      <c r="R21" s="216">
        <v>0.19642299999999999</v>
      </c>
      <c r="S21" s="216">
        <v>0.22483729031999999</v>
      </c>
      <c r="T21" s="216">
        <v>0.21409066667000001</v>
      </c>
      <c r="U21" s="216">
        <v>0.23070367742</v>
      </c>
      <c r="V21" s="216">
        <v>0.20385641935000001</v>
      </c>
      <c r="W21" s="216">
        <v>0.20772666667</v>
      </c>
      <c r="X21" s="216">
        <v>0.20077729032</v>
      </c>
      <c r="Y21" s="216">
        <v>0.23482466666999999</v>
      </c>
      <c r="Z21" s="216">
        <v>0.22046003225999999</v>
      </c>
      <c r="AA21" s="216">
        <v>0.23175670968000001</v>
      </c>
      <c r="AB21" s="216">
        <v>0.21000837930999999</v>
      </c>
      <c r="AC21" s="216">
        <v>0.20175612903000001</v>
      </c>
      <c r="AD21" s="216">
        <v>0.23436066667</v>
      </c>
      <c r="AE21" s="216">
        <v>0.22810109677000001</v>
      </c>
      <c r="AF21" s="216">
        <v>0.20393800000000001</v>
      </c>
      <c r="AG21" s="216">
        <v>0.22647254839</v>
      </c>
      <c r="AH21" s="216">
        <v>0.22012667742</v>
      </c>
      <c r="AI21" s="216">
        <v>0.21014833332999999</v>
      </c>
      <c r="AJ21" s="216">
        <v>0.18997790322999999</v>
      </c>
      <c r="AK21" s="216">
        <v>0.19737633332999999</v>
      </c>
      <c r="AL21" s="216">
        <v>0.23178838709999999</v>
      </c>
      <c r="AM21" s="216">
        <v>0.20286316129000001</v>
      </c>
      <c r="AN21" s="216">
        <v>0.21194714285999999</v>
      </c>
      <c r="AO21" s="216">
        <v>0.22766800000000001</v>
      </c>
      <c r="AP21" s="216">
        <v>0.20320133333000001</v>
      </c>
      <c r="AQ21" s="216">
        <v>0.214392</v>
      </c>
      <c r="AR21" s="216">
        <v>0.23757966666999999</v>
      </c>
      <c r="AS21" s="216">
        <v>0.21179470968</v>
      </c>
      <c r="AT21" s="216">
        <v>0.23457025806000001</v>
      </c>
      <c r="AU21" s="216">
        <v>0.18573233333</v>
      </c>
      <c r="AV21" s="216">
        <v>0.21630245161</v>
      </c>
      <c r="AW21" s="216">
        <v>0.23644799999999999</v>
      </c>
      <c r="AX21" s="216">
        <v>0.21469293548000001</v>
      </c>
      <c r="AY21" s="216">
        <v>0.220496</v>
      </c>
      <c r="AZ21" s="216">
        <v>0.2309088</v>
      </c>
      <c r="BA21" s="216">
        <v>0.23601839999999999</v>
      </c>
      <c r="BB21" s="327">
        <v>0.2450736</v>
      </c>
      <c r="BC21" s="327">
        <v>0.2484092</v>
      </c>
      <c r="BD21" s="327">
        <v>0.25286449999999999</v>
      </c>
      <c r="BE21" s="327">
        <v>0.2506082</v>
      </c>
      <c r="BF21" s="327">
        <v>0.24664079999999999</v>
      </c>
      <c r="BG21" s="327">
        <v>0.23976459999999999</v>
      </c>
      <c r="BH21" s="327">
        <v>0.23401</v>
      </c>
      <c r="BI21" s="327">
        <v>0.24437600000000001</v>
      </c>
      <c r="BJ21" s="327">
        <v>0.25703160000000003</v>
      </c>
      <c r="BK21" s="327">
        <v>0.2460108</v>
      </c>
      <c r="BL21" s="327">
        <v>0.24161479999999999</v>
      </c>
      <c r="BM21" s="327">
        <v>0.24736179999999999</v>
      </c>
      <c r="BN21" s="327">
        <v>0.25685370000000002</v>
      </c>
      <c r="BO21" s="327">
        <v>0.25955810000000001</v>
      </c>
      <c r="BP21" s="327">
        <v>0.26376660000000002</v>
      </c>
      <c r="BQ21" s="327">
        <v>0.2613452</v>
      </c>
      <c r="BR21" s="327">
        <v>0.2570962</v>
      </c>
      <c r="BS21" s="327">
        <v>0.25025560000000002</v>
      </c>
      <c r="BT21" s="327">
        <v>0.24542369999999999</v>
      </c>
      <c r="BU21" s="327">
        <v>0.25501859999999998</v>
      </c>
      <c r="BV21" s="327">
        <v>0.2674166</v>
      </c>
    </row>
    <row r="22" spans="1:74" ht="11.1" customHeight="1" x14ac:dyDescent="0.2">
      <c r="A22" s="61" t="s">
        <v>644</v>
      </c>
      <c r="B22" s="175" t="s">
        <v>131</v>
      </c>
      <c r="C22" s="216">
        <v>-1.9472400000000001</v>
      </c>
      <c r="D22" s="216">
        <v>-1.4550449999999999</v>
      </c>
      <c r="E22" s="216">
        <v>-1.759333</v>
      </c>
      <c r="F22" s="216">
        <v>-1.6471389999999999</v>
      </c>
      <c r="G22" s="216">
        <v>-1.5838890000000001</v>
      </c>
      <c r="H22" s="216">
        <v>-1.991042</v>
      </c>
      <c r="I22" s="216">
        <v>-2.177689</v>
      </c>
      <c r="J22" s="216">
        <v>-2.2196639999999999</v>
      </c>
      <c r="K22" s="216">
        <v>-1.911557</v>
      </c>
      <c r="L22" s="216">
        <v>-1.9820059999999999</v>
      </c>
      <c r="M22" s="216">
        <v>-2.1183369999999999</v>
      </c>
      <c r="N22" s="216">
        <v>-2.2939229999999999</v>
      </c>
      <c r="O22" s="216">
        <v>-1.7907310000000001</v>
      </c>
      <c r="P22" s="216">
        <v>-2.0258259999999999</v>
      </c>
      <c r="Q22" s="216">
        <v>-1.627316</v>
      </c>
      <c r="R22" s="216">
        <v>-2.1724290000000002</v>
      </c>
      <c r="S22" s="216">
        <v>-2.0687769999999999</v>
      </c>
      <c r="T22" s="216">
        <v>-1.927373</v>
      </c>
      <c r="U22" s="216">
        <v>-2.202874</v>
      </c>
      <c r="V22" s="216">
        <v>-1.9047320000000001</v>
      </c>
      <c r="W22" s="216">
        <v>-2.3109120000000001</v>
      </c>
      <c r="X22" s="216">
        <v>-2.377224</v>
      </c>
      <c r="Y22" s="216">
        <v>-2.8034789999999998</v>
      </c>
      <c r="Z22" s="216">
        <v>-3.0336080000000001</v>
      </c>
      <c r="AA22" s="216">
        <v>-2.3954680000000002</v>
      </c>
      <c r="AB22" s="216">
        <v>-2.3276460000000001</v>
      </c>
      <c r="AC22" s="216">
        <v>-2.5068570000000001</v>
      </c>
      <c r="AD22" s="216">
        <v>-2.3609049999999998</v>
      </c>
      <c r="AE22" s="216">
        <v>-2.6985999999999999</v>
      </c>
      <c r="AF22" s="216">
        <v>-2.4123610000000002</v>
      </c>
      <c r="AG22" s="216">
        <v>-2.2546580000000001</v>
      </c>
      <c r="AH22" s="216">
        <v>-2.0694590000000002</v>
      </c>
      <c r="AI22" s="216">
        <v>-2.5057140000000002</v>
      </c>
      <c r="AJ22" s="216">
        <v>-2.3536769999999998</v>
      </c>
      <c r="AK22" s="216">
        <v>-2.55078</v>
      </c>
      <c r="AL22" s="216">
        <v>-3.130363</v>
      </c>
      <c r="AM22" s="216">
        <v>-2.6954199999999999</v>
      </c>
      <c r="AN22" s="216">
        <v>-3.1769620000000001</v>
      </c>
      <c r="AO22" s="216">
        <v>-3.0411950000000001</v>
      </c>
      <c r="AP22" s="216">
        <v>-2.951873</v>
      </c>
      <c r="AQ22" s="216">
        <v>-2.8880680000000001</v>
      </c>
      <c r="AR22" s="216">
        <v>-3.132196</v>
      </c>
      <c r="AS22" s="216">
        <v>-3.3143159999999998</v>
      </c>
      <c r="AT22" s="216">
        <v>-2.7107570000000001</v>
      </c>
      <c r="AU22" s="216">
        <v>-2.3589829999999998</v>
      </c>
      <c r="AV22" s="216">
        <v>-3.3824610000000002</v>
      </c>
      <c r="AW22" s="216">
        <v>-3.4649519999999998</v>
      </c>
      <c r="AX22" s="216">
        <v>-3.6293839999999999</v>
      </c>
      <c r="AY22" s="216">
        <v>-3.011517</v>
      </c>
      <c r="AZ22" s="216">
        <v>-2.8671437357</v>
      </c>
      <c r="BA22" s="216">
        <v>-3.7547431894000001</v>
      </c>
      <c r="BB22" s="327">
        <v>-3.4392619999999998</v>
      </c>
      <c r="BC22" s="327">
        <v>-3.5143249999999999</v>
      </c>
      <c r="BD22" s="327">
        <v>-3.2990750000000002</v>
      </c>
      <c r="BE22" s="327">
        <v>-3.5010680000000001</v>
      </c>
      <c r="BF22" s="327">
        <v>-3.254559</v>
      </c>
      <c r="BG22" s="327">
        <v>-3.3593660000000001</v>
      </c>
      <c r="BH22" s="327">
        <v>-3.19292</v>
      </c>
      <c r="BI22" s="327">
        <v>-3.594678</v>
      </c>
      <c r="BJ22" s="327">
        <v>-4.0088010000000001</v>
      </c>
      <c r="BK22" s="327">
        <v>-3.3445109999999998</v>
      </c>
      <c r="BL22" s="327">
        <v>-3.3214800000000002</v>
      </c>
      <c r="BM22" s="327">
        <v>-3.4123969999999999</v>
      </c>
      <c r="BN22" s="327">
        <v>-3.5691830000000002</v>
      </c>
      <c r="BO22" s="327">
        <v>-3.687589</v>
      </c>
      <c r="BP22" s="327">
        <v>-3.4523709999999999</v>
      </c>
      <c r="BQ22" s="327">
        <v>-3.5411730000000001</v>
      </c>
      <c r="BR22" s="327">
        <v>-3.2937799999999999</v>
      </c>
      <c r="BS22" s="327">
        <v>-3.345164</v>
      </c>
      <c r="BT22" s="327">
        <v>-3.5107279999999998</v>
      </c>
      <c r="BU22" s="327">
        <v>-3.5086020000000002</v>
      </c>
      <c r="BV22" s="327">
        <v>-3.8770440000000002</v>
      </c>
    </row>
    <row r="23" spans="1:74" ht="11.1" customHeight="1" x14ac:dyDescent="0.2">
      <c r="A23" s="638" t="s">
        <v>1198</v>
      </c>
      <c r="B23" s="66" t="s">
        <v>1199</v>
      </c>
      <c r="C23" s="216">
        <v>-0.38011699999999998</v>
      </c>
      <c r="D23" s="216">
        <v>-0.27188899999999999</v>
      </c>
      <c r="E23" s="216">
        <v>-0.42430299999999999</v>
      </c>
      <c r="F23" s="216">
        <v>-0.53062299999999996</v>
      </c>
      <c r="G23" s="216">
        <v>-0.62198200000000003</v>
      </c>
      <c r="H23" s="216">
        <v>-0.554948</v>
      </c>
      <c r="I23" s="216">
        <v>-0.68006100000000003</v>
      </c>
      <c r="J23" s="216">
        <v>-0.65225</v>
      </c>
      <c r="K23" s="216">
        <v>-0.66003500000000004</v>
      </c>
      <c r="L23" s="216">
        <v>-0.688222</v>
      </c>
      <c r="M23" s="216">
        <v>-0.58038800000000001</v>
      </c>
      <c r="N23" s="216">
        <v>-0.65510000000000002</v>
      </c>
      <c r="O23" s="216">
        <v>-0.61219699999999999</v>
      </c>
      <c r="P23" s="216">
        <v>-0.82397100000000001</v>
      </c>
      <c r="Q23" s="216">
        <v>-0.58380100000000001</v>
      </c>
      <c r="R23" s="216">
        <v>-0.75280499999999995</v>
      </c>
      <c r="S23" s="216">
        <v>-0.83058399999999999</v>
      </c>
      <c r="T23" s="216">
        <v>-0.79997399999999996</v>
      </c>
      <c r="U23" s="216">
        <v>-0.87443099999999996</v>
      </c>
      <c r="V23" s="216">
        <v>-0.85055400000000003</v>
      </c>
      <c r="W23" s="216">
        <v>-1.021488</v>
      </c>
      <c r="X23" s="216">
        <v>-0.79430599999999996</v>
      </c>
      <c r="Y23" s="216">
        <v>-0.90520599999999996</v>
      </c>
      <c r="Z23" s="216">
        <v>-0.88553599999999999</v>
      </c>
      <c r="AA23" s="216">
        <v>-1.026219</v>
      </c>
      <c r="AB23" s="216">
        <v>-0.99529400000000001</v>
      </c>
      <c r="AC23" s="216">
        <v>-0.92516100000000001</v>
      </c>
      <c r="AD23" s="216">
        <v>-1.0083169999999999</v>
      </c>
      <c r="AE23" s="216">
        <v>-1.195206</v>
      </c>
      <c r="AF23" s="216">
        <v>-0.99624500000000005</v>
      </c>
      <c r="AG23" s="216">
        <v>-0.99929000000000001</v>
      </c>
      <c r="AH23" s="216">
        <v>-0.89968800000000004</v>
      </c>
      <c r="AI23" s="216">
        <v>-0.95105499999999998</v>
      </c>
      <c r="AJ23" s="216">
        <v>-1.064406</v>
      </c>
      <c r="AK23" s="216">
        <v>-1.047785</v>
      </c>
      <c r="AL23" s="216">
        <v>-1.2576830000000001</v>
      </c>
      <c r="AM23" s="216">
        <v>-1.118136</v>
      </c>
      <c r="AN23" s="216">
        <v>-1.1353569999999999</v>
      </c>
      <c r="AO23" s="216">
        <v>-1.3364229999999999</v>
      </c>
      <c r="AP23" s="216">
        <v>-1.287126</v>
      </c>
      <c r="AQ23" s="216">
        <v>-1.166201</v>
      </c>
      <c r="AR23" s="216">
        <v>-1.072621</v>
      </c>
      <c r="AS23" s="216">
        <v>-1.126398</v>
      </c>
      <c r="AT23" s="216">
        <v>-1.1249709999999999</v>
      </c>
      <c r="AU23" s="216">
        <v>-1.2300610000000001</v>
      </c>
      <c r="AV23" s="216">
        <v>-1.2567280000000001</v>
      </c>
      <c r="AW23" s="216">
        <v>-1.29562</v>
      </c>
      <c r="AX23" s="216">
        <v>-1.3165560000000001</v>
      </c>
      <c r="AY23" s="216">
        <v>-1.220909</v>
      </c>
      <c r="AZ23" s="216">
        <v>-1.2229470857</v>
      </c>
      <c r="BA23" s="216">
        <v>-1.3333292226</v>
      </c>
      <c r="BB23" s="327">
        <v>-1.256237</v>
      </c>
      <c r="BC23" s="327">
        <v>-1.4324159999999999</v>
      </c>
      <c r="BD23" s="327">
        <v>-1.360047</v>
      </c>
      <c r="BE23" s="327">
        <v>-1.4035139999999999</v>
      </c>
      <c r="BF23" s="327">
        <v>-1.477428</v>
      </c>
      <c r="BG23" s="327">
        <v>-1.4202589999999999</v>
      </c>
      <c r="BH23" s="327">
        <v>-1.5623119999999999</v>
      </c>
      <c r="BI23" s="327">
        <v>-1.6347050000000001</v>
      </c>
      <c r="BJ23" s="327">
        <v>-1.6923049999999999</v>
      </c>
      <c r="BK23" s="327">
        <v>-1.5430440000000001</v>
      </c>
      <c r="BL23" s="327">
        <v>-1.4521919999999999</v>
      </c>
      <c r="BM23" s="327">
        <v>-1.505104</v>
      </c>
      <c r="BN23" s="327">
        <v>-1.5050859999999999</v>
      </c>
      <c r="BO23" s="327">
        <v>-1.6080540000000001</v>
      </c>
      <c r="BP23" s="327">
        <v>-1.52423</v>
      </c>
      <c r="BQ23" s="327">
        <v>-1.531266</v>
      </c>
      <c r="BR23" s="327">
        <v>-1.5383150000000001</v>
      </c>
      <c r="BS23" s="327">
        <v>-1.458531</v>
      </c>
      <c r="BT23" s="327">
        <v>-1.5849070000000001</v>
      </c>
      <c r="BU23" s="327">
        <v>-1.5761879999999999</v>
      </c>
      <c r="BV23" s="327">
        <v>-1.6483030000000001</v>
      </c>
    </row>
    <row r="24" spans="1:74" ht="11.1" customHeight="1" x14ac:dyDescent="0.2">
      <c r="A24" s="61" t="s">
        <v>188</v>
      </c>
      <c r="B24" s="175" t="s">
        <v>189</v>
      </c>
      <c r="C24" s="216">
        <v>0.224659</v>
      </c>
      <c r="D24" s="216">
        <v>0.33029999999999998</v>
      </c>
      <c r="E24" s="216">
        <v>0.469165</v>
      </c>
      <c r="F24" s="216">
        <v>0.47146700000000002</v>
      </c>
      <c r="G24" s="216">
        <v>0.468694</v>
      </c>
      <c r="H24" s="216">
        <v>0.35019600000000001</v>
      </c>
      <c r="I24" s="216">
        <v>0.33010200000000001</v>
      </c>
      <c r="J24" s="216">
        <v>0.30165999999999998</v>
      </c>
      <c r="K24" s="216">
        <v>0.38891300000000001</v>
      </c>
      <c r="L24" s="216">
        <v>0.32802799999999999</v>
      </c>
      <c r="M24" s="216">
        <v>0.35515200000000002</v>
      </c>
      <c r="N24" s="216">
        <v>0.41354800000000003</v>
      </c>
      <c r="O24" s="216">
        <v>0.35356500000000002</v>
      </c>
      <c r="P24" s="216">
        <v>0.29100999999999999</v>
      </c>
      <c r="Q24" s="216">
        <v>0.24776000000000001</v>
      </c>
      <c r="R24" s="216">
        <v>0.30552099999999999</v>
      </c>
      <c r="S24" s="216">
        <v>0.32592599999999999</v>
      </c>
      <c r="T24" s="216">
        <v>0.275731</v>
      </c>
      <c r="U24" s="216">
        <v>0.49734299999999998</v>
      </c>
      <c r="V24" s="216">
        <v>0.30169699999999999</v>
      </c>
      <c r="W24" s="216">
        <v>0.40487499999999998</v>
      </c>
      <c r="X24" s="216">
        <v>0.19303799999999999</v>
      </c>
      <c r="Y24" s="216">
        <v>0.25280000000000002</v>
      </c>
      <c r="Z24" s="216">
        <v>8.7049000000000001E-2</v>
      </c>
      <c r="AA24" s="216">
        <v>0.32184699999999999</v>
      </c>
      <c r="AB24" s="216">
        <v>0.411609</v>
      </c>
      <c r="AC24" s="216">
        <v>0.325822</v>
      </c>
      <c r="AD24" s="216">
        <v>0.43748799999999999</v>
      </c>
      <c r="AE24" s="216">
        <v>0.40595599999999998</v>
      </c>
      <c r="AF24" s="216">
        <v>0.52581800000000001</v>
      </c>
      <c r="AG24" s="216">
        <v>0.50162399999999996</v>
      </c>
      <c r="AH24" s="216">
        <v>0.43985099999999999</v>
      </c>
      <c r="AI24" s="216">
        <v>0.32591300000000001</v>
      </c>
      <c r="AJ24" s="216">
        <v>0.43620399999999998</v>
      </c>
      <c r="AK24" s="216">
        <v>0.33325900000000003</v>
      </c>
      <c r="AL24" s="216">
        <v>0.33307300000000001</v>
      </c>
      <c r="AM24" s="216">
        <v>0.40704000000000001</v>
      </c>
      <c r="AN24" s="216">
        <v>0.26882800000000001</v>
      </c>
      <c r="AO24" s="216">
        <v>0.41602299999999998</v>
      </c>
      <c r="AP24" s="216">
        <v>0.293933</v>
      </c>
      <c r="AQ24" s="216">
        <v>0.32482</v>
      </c>
      <c r="AR24" s="216">
        <v>0.414576</v>
      </c>
      <c r="AS24" s="216">
        <v>0.32655899999999999</v>
      </c>
      <c r="AT24" s="216">
        <v>0.39891300000000002</v>
      </c>
      <c r="AU24" s="216">
        <v>0.422402</v>
      </c>
      <c r="AV24" s="216">
        <v>0.44699899999999998</v>
      </c>
      <c r="AW24" s="216">
        <v>0.36636600000000002</v>
      </c>
      <c r="AX24" s="216">
        <v>0.31984299999999999</v>
      </c>
      <c r="AY24" s="216">
        <v>0.41366999999999998</v>
      </c>
      <c r="AZ24" s="216">
        <v>0.32552439999999999</v>
      </c>
      <c r="BA24" s="216">
        <v>0.36434</v>
      </c>
      <c r="BB24" s="327">
        <v>0.29512880000000002</v>
      </c>
      <c r="BC24" s="327">
        <v>0.26139449999999997</v>
      </c>
      <c r="BD24" s="327">
        <v>0.39967209999999997</v>
      </c>
      <c r="BE24" s="327">
        <v>0.30359809999999998</v>
      </c>
      <c r="BF24" s="327">
        <v>0.42417319999999997</v>
      </c>
      <c r="BG24" s="327">
        <v>0.43085990000000002</v>
      </c>
      <c r="BH24" s="327">
        <v>0.44599749999999999</v>
      </c>
      <c r="BI24" s="327">
        <v>0.26895720000000001</v>
      </c>
      <c r="BJ24" s="327">
        <v>0.2348846</v>
      </c>
      <c r="BK24" s="327">
        <v>0.34709449999999997</v>
      </c>
      <c r="BL24" s="327">
        <v>0.3879649</v>
      </c>
      <c r="BM24" s="327">
        <v>0.39620929999999999</v>
      </c>
      <c r="BN24" s="327">
        <v>0.41116900000000001</v>
      </c>
      <c r="BO24" s="327">
        <v>0.3111816</v>
      </c>
      <c r="BP24" s="327">
        <v>0.4250912</v>
      </c>
      <c r="BQ24" s="327">
        <v>0.33032980000000001</v>
      </c>
      <c r="BR24" s="327">
        <v>0.44131510000000002</v>
      </c>
      <c r="BS24" s="327">
        <v>0.4427026</v>
      </c>
      <c r="BT24" s="327">
        <v>0.44891239999999999</v>
      </c>
      <c r="BU24" s="327">
        <v>0.26078220000000002</v>
      </c>
      <c r="BV24" s="327">
        <v>0.235371</v>
      </c>
    </row>
    <row r="25" spans="1:74" ht="11.1" customHeight="1" x14ac:dyDescent="0.2">
      <c r="A25" s="61" t="s">
        <v>193</v>
      </c>
      <c r="B25" s="175" t="s">
        <v>192</v>
      </c>
      <c r="C25" s="216">
        <v>-0.10092</v>
      </c>
      <c r="D25" s="216">
        <v>-7.2291999999999995E-2</v>
      </c>
      <c r="E25" s="216">
        <v>-9.8128999999999994E-2</v>
      </c>
      <c r="F25" s="216">
        <v>-0.101425</v>
      </c>
      <c r="G25" s="216">
        <v>-6.3158000000000006E-2</v>
      </c>
      <c r="H25" s="216">
        <v>-0.109459</v>
      </c>
      <c r="I25" s="216">
        <v>-8.2584000000000005E-2</v>
      </c>
      <c r="J25" s="216">
        <v>-8.7225999999999998E-2</v>
      </c>
      <c r="K25" s="216">
        <v>-6.8756999999999999E-2</v>
      </c>
      <c r="L25" s="216">
        <v>-0.100949</v>
      </c>
      <c r="M25" s="216">
        <v>-9.4254000000000004E-2</v>
      </c>
      <c r="N25" s="216">
        <v>-7.7868000000000007E-2</v>
      </c>
      <c r="O25" s="216">
        <v>-7.8240000000000004E-2</v>
      </c>
      <c r="P25" s="216">
        <v>-5.3551000000000001E-2</v>
      </c>
      <c r="Q25" s="216">
        <v>-7.3511999999999994E-2</v>
      </c>
      <c r="R25" s="216">
        <v>-8.8648000000000005E-2</v>
      </c>
      <c r="S25" s="216">
        <v>-0.10097100000000001</v>
      </c>
      <c r="T25" s="216">
        <v>-8.8069999999999996E-2</v>
      </c>
      <c r="U25" s="216">
        <v>-6.9126000000000007E-2</v>
      </c>
      <c r="V25" s="216">
        <v>-5.833E-2</v>
      </c>
      <c r="W25" s="216">
        <v>-5.0602000000000001E-2</v>
      </c>
      <c r="X25" s="216">
        <v>-7.6141E-2</v>
      </c>
      <c r="Y25" s="216">
        <v>-6.2922000000000006E-2</v>
      </c>
      <c r="Z25" s="216">
        <v>-6.2950999999999993E-2</v>
      </c>
      <c r="AA25" s="216">
        <v>-0.130467</v>
      </c>
      <c r="AB25" s="216">
        <v>-8.7918999999999997E-2</v>
      </c>
      <c r="AC25" s="216">
        <v>-0.117117</v>
      </c>
      <c r="AD25" s="216">
        <v>-0.131602</v>
      </c>
      <c r="AE25" s="216">
        <v>-9.6419000000000005E-2</v>
      </c>
      <c r="AF25" s="216">
        <v>-2.87E-2</v>
      </c>
      <c r="AG25" s="216">
        <v>-5.3108000000000002E-2</v>
      </c>
      <c r="AH25" s="216">
        <v>-4.8554E-2</v>
      </c>
      <c r="AI25" s="216">
        <v>-6.8872000000000003E-2</v>
      </c>
      <c r="AJ25" s="216">
        <v>-7.8728000000000006E-2</v>
      </c>
      <c r="AK25" s="216">
        <v>-6.6822000000000006E-2</v>
      </c>
      <c r="AL25" s="216">
        <v>-2.801E-2</v>
      </c>
      <c r="AM25" s="216">
        <v>-0.12954599999999999</v>
      </c>
      <c r="AN25" s="216">
        <v>-0.15294199999999999</v>
      </c>
      <c r="AO25" s="216">
        <v>-0.11618100000000001</v>
      </c>
      <c r="AP25" s="216">
        <v>-8.6553000000000005E-2</v>
      </c>
      <c r="AQ25" s="216">
        <v>-0.105754</v>
      </c>
      <c r="AR25" s="216">
        <v>-6.4434000000000005E-2</v>
      </c>
      <c r="AS25" s="216">
        <v>-7.5703999999999994E-2</v>
      </c>
      <c r="AT25" s="216">
        <v>-8.7966000000000003E-2</v>
      </c>
      <c r="AU25" s="216">
        <v>-9.8857E-2</v>
      </c>
      <c r="AV25" s="216">
        <v>-0.11172600000000001</v>
      </c>
      <c r="AW25" s="216">
        <v>-0.11783</v>
      </c>
      <c r="AX25" s="216">
        <v>-0.170989</v>
      </c>
      <c r="AY25" s="216">
        <v>-0.12235</v>
      </c>
      <c r="AZ25" s="216">
        <v>-0.11103413571</v>
      </c>
      <c r="BA25" s="216">
        <v>-0.10907773226</v>
      </c>
      <c r="BB25" s="327">
        <v>-0.10672909999999999</v>
      </c>
      <c r="BC25" s="327">
        <v>-9.4475500000000004E-2</v>
      </c>
      <c r="BD25" s="327">
        <v>-8.5510000000000003E-2</v>
      </c>
      <c r="BE25" s="327">
        <v>-8.1222799999999998E-2</v>
      </c>
      <c r="BF25" s="327">
        <v>-7.9707200000000006E-2</v>
      </c>
      <c r="BG25" s="327">
        <v>-8.1896499999999997E-2</v>
      </c>
      <c r="BH25" s="327">
        <v>-8.8206000000000007E-2</v>
      </c>
      <c r="BI25" s="327">
        <v>-8.9013400000000006E-2</v>
      </c>
      <c r="BJ25" s="327">
        <v>-8.4698499999999996E-2</v>
      </c>
      <c r="BK25" s="327">
        <v>-0.12353069999999999</v>
      </c>
      <c r="BL25" s="327">
        <v>-0.11852</v>
      </c>
      <c r="BM25" s="327">
        <v>-0.1164867</v>
      </c>
      <c r="BN25" s="327">
        <v>-0.10384359999999999</v>
      </c>
      <c r="BO25" s="327">
        <v>-9.2006199999999996E-2</v>
      </c>
      <c r="BP25" s="327">
        <v>-8.2200200000000001E-2</v>
      </c>
      <c r="BQ25" s="327">
        <v>-7.7858200000000002E-2</v>
      </c>
      <c r="BR25" s="327">
        <v>-7.6379500000000003E-2</v>
      </c>
      <c r="BS25" s="327">
        <v>-7.8734200000000004E-2</v>
      </c>
      <c r="BT25" s="327">
        <v>-8.52686E-2</v>
      </c>
      <c r="BU25" s="327">
        <v>-8.59129E-2</v>
      </c>
      <c r="BV25" s="327">
        <v>-8.1325400000000006E-2</v>
      </c>
    </row>
    <row r="26" spans="1:74" ht="11.1" customHeight="1" x14ac:dyDescent="0.2">
      <c r="A26" s="61" t="s">
        <v>184</v>
      </c>
      <c r="B26" s="175" t="s">
        <v>873</v>
      </c>
      <c r="C26" s="216">
        <v>0.26157399999999997</v>
      </c>
      <c r="D26" s="216">
        <v>0.27193600000000001</v>
      </c>
      <c r="E26" s="216">
        <v>0.374917</v>
      </c>
      <c r="F26" s="216">
        <v>0.52061100000000005</v>
      </c>
      <c r="G26" s="216">
        <v>0.72877599999999998</v>
      </c>
      <c r="H26" s="216">
        <v>0.49560999999999999</v>
      </c>
      <c r="I26" s="216">
        <v>0.51767099999999999</v>
      </c>
      <c r="J26" s="216">
        <v>0.57500200000000001</v>
      </c>
      <c r="K26" s="216">
        <v>0.28424300000000002</v>
      </c>
      <c r="L26" s="216">
        <v>0.385185</v>
      </c>
      <c r="M26" s="216">
        <v>0.32465100000000002</v>
      </c>
      <c r="N26" s="216">
        <v>0.465082</v>
      </c>
      <c r="O26" s="216">
        <v>0.37957200000000002</v>
      </c>
      <c r="P26" s="216">
        <v>0.42128500000000002</v>
      </c>
      <c r="Q26" s="216">
        <v>0.43270799999999998</v>
      </c>
      <c r="R26" s="216">
        <v>0.45662000000000003</v>
      </c>
      <c r="S26" s="216">
        <v>0.50479499999999999</v>
      </c>
      <c r="T26" s="216">
        <v>0.61677300000000002</v>
      </c>
      <c r="U26" s="216">
        <v>0.58887500000000004</v>
      </c>
      <c r="V26" s="216">
        <v>0.66097499999999998</v>
      </c>
      <c r="W26" s="216">
        <v>0.547906</v>
      </c>
      <c r="X26" s="216">
        <v>0.392349</v>
      </c>
      <c r="Y26" s="216">
        <v>0.200679</v>
      </c>
      <c r="Z26" s="216">
        <v>0.28179599999999999</v>
      </c>
      <c r="AA26" s="216">
        <v>0.33569199999999999</v>
      </c>
      <c r="AB26" s="216">
        <v>0.34243000000000001</v>
      </c>
      <c r="AC26" s="216">
        <v>0.34323599999999999</v>
      </c>
      <c r="AD26" s="216">
        <v>0.57131100000000001</v>
      </c>
      <c r="AE26" s="216">
        <v>0.65013799999999999</v>
      </c>
      <c r="AF26" s="216">
        <v>0.68996400000000002</v>
      </c>
      <c r="AG26" s="216">
        <v>0.60665800000000003</v>
      </c>
      <c r="AH26" s="216">
        <v>0.53606600000000004</v>
      </c>
      <c r="AI26" s="216">
        <v>0.60439799999999999</v>
      </c>
      <c r="AJ26" s="216">
        <v>0.53859500000000005</v>
      </c>
      <c r="AK26" s="216">
        <v>0.58948999999999996</v>
      </c>
      <c r="AL26" s="216">
        <v>0.43861800000000001</v>
      </c>
      <c r="AM26" s="216">
        <v>0.50289899999999998</v>
      </c>
      <c r="AN26" s="216">
        <v>0.42739700000000003</v>
      </c>
      <c r="AO26" s="216">
        <v>0.36482199999999998</v>
      </c>
      <c r="AP26" s="216">
        <v>0.711646</v>
      </c>
      <c r="AQ26" s="216">
        <v>0.65942699999999999</v>
      </c>
      <c r="AR26" s="216">
        <v>0.67996800000000002</v>
      </c>
      <c r="AS26" s="216">
        <v>0.58396899999999996</v>
      </c>
      <c r="AT26" s="216">
        <v>0.64555499999999999</v>
      </c>
      <c r="AU26" s="216">
        <v>0.68994599999999995</v>
      </c>
      <c r="AV26" s="216">
        <v>0.38625999999999999</v>
      </c>
      <c r="AW26" s="216">
        <v>0.37612000000000001</v>
      </c>
      <c r="AX26" s="216">
        <v>0.33017600000000003</v>
      </c>
      <c r="AY26" s="216">
        <v>0.42569299999999999</v>
      </c>
      <c r="AZ26" s="216">
        <v>0.34206618163000002</v>
      </c>
      <c r="BA26" s="216">
        <v>0.47406096831</v>
      </c>
      <c r="BB26" s="327">
        <v>0.57729870000000005</v>
      </c>
      <c r="BC26" s="327">
        <v>0.72151889999999996</v>
      </c>
      <c r="BD26" s="327">
        <v>0.68973150000000005</v>
      </c>
      <c r="BE26" s="327">
        <v>0.60607929999999999</v>
      </c>
      <c r="BF26" s="327">
        <v>0.50170349999999997</v>
      </c>
      <c r="BG26" s="327">
        <v>0.39081880000000002</v>
      </c>
      <c r="BH26" s="327">
        <v>0.40398390000000001</v>
      </c>
      <c r="BI26" s="327">
        <v>0.33750730000000001</v>
      </c>
      <c r="BJ26" s="327">
        <v>0.55859329999999996</v>
      </c>
      <c r="BK26" s="327">
        <v>0.58658429999999995</v>
      </c>
      <c r="BL26" s="327">
        <v>0.40646910000000003</v>
      </c>
      <c r="BM26" s="327">
        <v>0.4595455</v>
      </c>
      <c r="BN26" s="327">
        <v>0.57946160000000002</v>
      </c>
      <c r="BO26" s="327">
        <v>0.7018141</v>
      </c>
      <c r="BP26" s="327">
        <v>0.68443169999999998</v>
      </c>
      <c r="BQ26" s="327">
        <v>0.59932160000000001</v>
      </c>
      <c r="BR26" s="327">
        <v>0.4961121</v>
      </c>
      <c r="BS26" s="327">
        <v>0.38602930000000002</v>
      </c>
      <c r="BT26" s="327">
        <v>0.39265889999999998</v>
      </c>
      <c r="BU26" s="327">
        <v>0.47584189999999998</v>
      </c>
      <c r="BV26" s="327">
        <v>0.48573850000000002</v>
      </c>
    </row>
    <row r="27" spans="1:74" ht="11.1" customHeight="1" x14ac:dyDescent="0.2">
      <c r="A27" s="61" t="s">
        <v>183</v>
      </c>
      <c r="B27" s="175" t="s">
        <v>537</v>
      </c>
      <c r="C27" s="216">
        <v>-0.43252099999999999</v>
      </c>
      <c r="D27" s="216">
        <v>-0.41231200000000001</v>
      </c>
      <c r="E27" s="216">
        <v>-0.36490400000000001</v>
      </c>
      <c r="F27" s="216">
        <v>-0.33772799999999997</v>
      </c>
      <c r="G27" s="216">
        <v>-0.44778600000000002</v>
      </c>
      <c r="H27" s="216">
        <v>-0.31682700000000003</v>
      </c>
      <c r="I27" s="216">
        <v>-0.38149899999999998</v>
      </c>
      <c r="J27" s="216">
        <v>-0.34684900000000002</v>
      </c>
      <c r="K27" s="216">
        <v>-0.257685</v>
      </c>
      <c r="L27" s="216">
        <v>-0.31814900000000002</v>
      </c>
      <c r="M27" s="216">
        <v>-0.45615899999999998</v>
      </c>
      <c r="N27" s="216">
        <v>-0.63222100000000003</v>
      </c>
      <c r="O27" s="216">
        <v>-0.47760599999999998</v>
      </c>
      <c r="P27" s="216">
        <v>-0.49651200000000001</v>
      </c>
      <c r="Q27" s="216">
        <v>-0.34403600000000001</v>
      </c>
      <c r="R27" s="216">
        <v>-0.28970600000000002</v>
      </c>
      <c r="S27" s="216">
        <v>-0.34297499999999997</v>
      </c>
      <c r="T27" s="216">
        <v>-0.29919499999999999</v>
      </c>
      <c r="U27" s="216">
        <v>-0.47980600000000001</v>
      </c>
      <c r="V27" s="216">
        <v>-0.416072</v>
      </c>
      <c r="W27" s="216">
        <v>-0.29355999999999999</v>
      </c>
      <c r="X27" s="216">
        <v>-0.37540800000000002</v>
      </c>
      <c r="Y27" s="216">
        <v>-0.54247900000000004</v>
      </c>
      <c r="Z27" s="216">
        <v>-0.49987599999999999</v>
      </c>
      <c r="AA27" s="216">
        <v>-0.52551499999999995</v>
      </c>
      <c r="AB27" s="216">
        <v>-0.63054399999999999</v>
      </c>
      <c r="AC27" s="216">
        <v>-0.54852000000000001</v>
      </c>
      <c r="AD27" s="216">
        <v>-0.448181</v>
      </c>
      <c r="AE27" s="216">
        <v>-0.53729899999999997</v>
      </c>
      <c r="AF27" s="216">
        <v>-0.49161500000000002</v>
      </c>
      <c r="AG27" s="216">
        <v>-0.44551299999999999</v>
      </c>
      <c r="AH27" s="216">
        <v>-0.44642700000000002</v>
      </c>
      <c r="AI27" s="216">
        <v>-0.49808200000000002</v>
      </c>
      <c r="AJ27" s="216">
        <v>-0.647841</v>
      </c>
      <c r="AK27" s="216">
        <v>-0.78998400000000002</v>
      </c>
      <c r="AL27" s="216">
        <v>-0.90682200000000002</v>
      </c>
      <c r="AM27" s="216">
        <v>-0.77694700000000005</v>
      </c>
      <c r="AN27" s="216">
        <v>-0.67991100000000004</v>
      </c>
      <c r="AO27" s="216">
        <v>-0.53887600000000002</v>
      </c>
      <c r="AP27" s="216">
        <v>-0.61629599999999995</v>
      </c>
      <c r="AQ27" s="216">
        <v>-0.56281400000000004</v>
      </c>
      <c r="AR27" s="216">
        <v>-0.69620000000000004</v>
      </c>
      <c r="AS27" s="216">
        <v>-0.68185300000000004</v>
      </c>
      <c r="AT27" s="216">
        <v>-0.56967699999999999</v>
      </c>
      <c r="AU27" s="216">
        <v>-0.63512299999999999</v>
      </c>
      <c r="AV27" s="216">
        <v>-0.69957800000000003</v>
      </c>
      <c r="AW27" s="216">
        <v>-1.093952</v>
      </c>
      <c r="AX27" s="216">
        <v>-1.0265420000000001</v>
      </c>
      <c r="AY27" s="216">
        <v>-1.047647</v>
      </c>
      <c r="AZ27" s="216">
        <v>-0.65105612245</v>
      </c>
      <c r="BA27" s="216">
        <v>-1.1183956374999999</v>
      </c>
      <c r="BB27" s="327">
        <v>-0.87171580000000004</v>
      </c>
      <c r="BC27" s="327">
        <v>-0.77020230000000001</v>
      </c>
      <c r="BD27" s="327">
        <v>-0.68717050000000002</v>
      </c>
      <c r="BE27" s="327">
        <v>-0.61846089999999998</v>
      </c>
      <c r="BF27" s="327">
        <v>-0.55864729999999996</v>
      </c>
      <c r="BG27" s="327">
        <v>-0.58890940000000003</v>
      </c>
      <c r="BH27" s="327">
        <v>-0.64873890000000001</v>
      </c>
      <c r="BI27" s="327">
        <v>-0.67760529999999997</v>
      </c>
      <c r="BJ27" s="327">
        <v>-1.0084500000000001</v>
      </c>
      <c r="BK27" s="327">
        <v>-1.0049319999999999</v>
      </c>
      <c r="BL27" s="327">
        <v>-0.84274380000000004</v>
      </c>
      <c r="BM27" s="327">
        <v>-0.740707</v>
      </c>
      <c r="BN27" s="327">
        <v>-0.83382319999999999</v>
      </c>
      <c r="BO27" s="327">
        <v>-0.73488849999999994</v>
      </c>
      <c r="BP27" s="327">
        <v>-0.68619439999999998</v>
      </c>
      <c r="BQ27" s="327">
        <v>-0.57436889999999996</v>
      </c>
      <c r="BR27" s="327">
        <v>-0.53653689999999998</v>
      </c>
      <c r="BS27" s="327">
        <v>-0.57686859999999995</v>
      </c>
      <c r="BT27" s="327">
        <v>-0.74878710000000004</v>
      </c>
      <c r="BU27" s="327">
        <v>-0.78607459999999996</v>
      </c>
      <c r="BV27" s="327">
        <v>-0.94832280000000002</v>
      </c>
    </row>
    <row r="28" spans="1:74" ht="11.1" customHeight="1" x14ac:dyDescent="0.2">
      <c r="A28" s="61" t="s">
        <v>185</v>
      </c>
      <c r="B28" s="175" t="s">
        <v>181</v>
      </c>
      <c r="C28" s="216">
        <v>-9.3799999999999994E-2</v>
      </c>
      <c r="D28" s="216">
        <v>-5.2289000000000002E-2</v>
      </c>
      <c r="E28" s="216">
        <v>-5.0636E-2</v>
      </c>
      <c r="F28" s="216">
        <v>3.0120999999999998E-2</v>
      </c>
      <c r="G28" s="216">
        <v>-5.4271E-2</v>
      </c>
      <c r="H28" s="216">
        <v>-4.3323E-2</v>
      </c>
      <c r="I28" s="216">
        <v>-0.120987</v>
      </c>
      <c r="J28" s="216">
        <v>-0.14932500000000001</v>
      </c>
      <c r="K28" s="216">
        <v>-5.0099999999999997E-3</v>
      </c>
      <c r="L28" s="216">
        <v>-0.11280999999999999</v>
      </c>
      <c r="M28" s="216">
        <v>-0.109302</v>
      </c>
      <c r="N28" s="216">
        <v>-5.3518999999999997E-2</v>
      </c>
      <c r="O28" s="216">
        <v>-0.108612</v>
      </c>
      <c r="P28" s="216">
        <v>-6.5749000000000002E-2</v>
      </c>
      <c r="Q28" s="216">
        <v>8.0289999999999997E-3</v>
      </c>
      <c r="R28" s="216">
        <v>-5.9204E-2</v>
      </c>
      <c r="S28" s="216">
        <v>4.0758999999999997E-2</v>
      </c>
      <c r="T28" s="216">
        <v>5.7241E-2</v>
      </c>
      <c r="U28" s="216">
        <v>-2.1623E-2</v>
      </c>
      <c r="V28" s="216">
        <v>-2.1264999999999999E-2</v>
      </c>
      <c r="W28" s="216">
        <v>-9.6543000000000004E-2</v>
      </c>
      <c r="X28" s="216">
        <v>-3.5748000000000002E-2</v>
      </c>
      <c r="Y28" s="216">
        <v>-8.9421E-2</v>
      </c>
      <c r="Z28" s="216">
        <v>-4.6306E-2</v>
      </c>
      <c r="AA28" s="216">
        <v>-5.1137000000000002E-2</v>
      </c>
      <c r="AB28" s="216">
        <v>-5.4170999999999997E-2</v>
      </c>
      <c r="AC28" s="216">
        <v>2.8506E-2</v>
      </c>
      <c r="AD28" s="216">
        <v>-4.2481999999999999E-2</v>
      </c>
      <c r="AE28" s="216">
        <v>-2.6350000000000002E-3</v>
      </c>
      <c r="AF28" s="216">
        <v>-7.2539999999999993E-2</v>
      </c>
      <c r="AG28" s="216">
        <v>3.0338E-2</v>
      </c>
      <c r="AH28" s="216">
        <v>-5.2925E-2</v>
      </c>
      <c r="AI28" s="216">
        <v>-3.1961999999999997E-2</v>
      </c>
      <c r="AJ28" s="216">
        <v>1.7389999999999999E-2</v>
      </c>
      <c r="AK28" s="216">
        <v>-4.4389999999999999E-2</v>
      </c>
      <c r="AL28" s="216">
        <v>-7.1457000000000007E-2</v>
      </c>
      <c r="AM28" s="216">
        <v>-3.4047000000000001E-2</v>
      </c>
      <c r="AN28" s="216">
        <v>-2.5818000000000001E-2</v>
      </c>
      <c r="AO28" s="216">
        <v>-5.9838000000000002E-2</v>
      </c>
      <c r="AP28" s="216">
        <v>-4.1635999999999999E-2</v>
      </c>
      <c r="AQ28" s="216">
        <v>-4.5581000000000003E-2</v>
      </c>
      <c r="AR28" s="216">
        <v>-0.114745</v>
      </c>
      <c r="AS28" s="216">
        <v>-8.9409000000000002E-2</v>
      </c>
      <c r="AT28" s="216">
        <v>-2.4687000000000001E-2</v>
      </c>
      <c r="AU28" s="216">
        <v>8.2476999999999995E-2</v>
      </c>
      <c r="AV28" s="216">
        <v>7.3330999999999993E-2</v>
      </c>
      <c r="AW28" s="216">
        <v>6.3070000000000001E-3</v>
      </c>
      <c r="AX28" s="216">
        <v>-2.3761999999999998E-2</v>
      </c>
      <c r="AY28" s="216">
        <v>-5.5833000000000001E-2</v>
      </c>
      <c r="AZ28" s="216">
        <v>3.0214285713999998E-2</v>
      </c>
      <c r="BA28" s="216">
        <v>-0.19855505084</v>
      </c>
      <c r="BB28" s="327">
        <v>-0.10323309999999999</v>
      </c>
      <c r="BC28" s="327">
        <v>-9.3843099999999999E-2</v>
      </c>
      <c r="BD28" s="327">
        <v>-5.6112299999999997E-2</v>
      </c>
      <c r="BE28" s="327">
        <v>-7.6921299999999998E-2</v>
      </c>
      <c r="BF28" s="327">
        <v>-6.2467500000000002E-2</v>
      </c>
      <c r="BG28" s="327">
        <v>-3.06775E-2</v>
      </c>
      <c r="BH28" s="327">
        <v>-7.5918000000000001E-3</v>
      </c>
      <c r="BI28" s="327">
        <v>-2.7303399999999999E-2</v>
      </c>
      <c r="BJ28" s="327">
        <v>-1.36907E-2</v>
      </c>
      <c r="BK28" s="327">
        <v>-5.0319099999999999E-2</v>
      </c>
      <c r="BL28" s="327">
        <v>-4.0393600000000002E-2</v>
      </c>
      <c r="BM28" s="327">
        <v>-5.5067999999999999E-2</v>
      </c>
      <c r="BN28" s="327">
        <v>-7.3954800000000001E-2</v>
      </c>
      <c r="BO28" s="327">
        <v>-8.1427600000000003E-2</v>
      </c>
      <c r="BP28" s="327">
        <v>-3.8344200000000002E-2</v>
      </c>
      <c r="BQ28" s="327">
        <v>-9.7041100000000005E-2</v>
      </c>
      <c r="BR28" s="327">
        <v>-6.6755300000000004E-2</v>
      </c>
      <c r="BS28" s="327">
        <v>-4.5911500000000001E-2</v>
      </c>
      <c r="BT28" s="327">
        <v>-4.6595200000000003E-2</v>
      </c>
      <c r="BU28" s="327">
        <v>-2.8873300000000001E-2</v>
      </c>
      <c r="BV28" s="327">
        <v>-9.90014E-3</v>
      </c>
    </row>
    <row r="29" spans="1:74" ht="11.1" customHeight="1" x14ac:dyDescent="0.2">
      <c r="A29" s="61" t="s">
        <v>186</v>
      </c>
      <c r="B29" s="175" t="s">
        <v>180</v>
      </c>
      <c r="C29" s="216">
        <v>-0.78434400000000004</v>
      </c>
      <c r="D29" s="216">
        <v>-0.51559999999999995</v>
      </c>
      <c r="E29" s="216">
        <v>-0.68960900000000003</v>
      </c>
      <c r="F29" s="216">
        <v>-0.98100299999999996</v>
      </c>
      <c r="G29" s="216">
        <v>-0.96360199999999996</v>
      </c>
      <c r="H29" s="216">
        <v>-1.049671</v>
      </c>
      <c r="I29" s="216">
        <v>-1.0783370000000001</v>
      </c>
      <c r="J29" s="216">
        <v>-1.1483110000000001</v>
      </c>
      <c r="K29" s="216">
        <v>-0.97137099999999998</v>
      </c>
      <c r="L29" s="216">
        <v>-0.80890499999999999</v>
      </c>
      <c r="M29" s="216">
        <v>-0.964592</v>
      </c>
      <c r="N29" s="216">
        <v>-0.89429099999999995</v>
      </c>
      <c r="O29" s="216">
        <v>-0.77209000000000005</v>
      </c>
      <c r="P29" s="216">
        <v>-0.55566800000000005</v>
      </c>
      <c r="Q29" s="216">
        <v>-0.694187</v>
      </c>
      <c r="R29" s="216">
        <v>-0.97602999999999995</v>
      </c>
      <c r="S29" s="216">
        <v>-1.0889740000000001</v>
      </c>
      <c r="T29" s="216">
        <v>-1.077434</v>
      </c>
      <c r="U29" s="216">
        <v>-1.185584</v>
      </c>
      <c r="V29" s="216">
        <v>-0.926292</v>
      </c>
      <c r="W29" s="216">
        <v>-1.1738660000000001</v>
      </c>
      <c r="X29" s="216">
        <v>-1.0487610000000001</v>
      </c>
      <c r="Y29" s="216">
        <v>-1.02772</v>
      </c>
      <c r="Z29" s="216">
        <v>-1.144965</v>
      </c>
      <c r="AA29" s="216">
        <v>-0.74717699999999998</v>
      </c>
      <c r="AB29" s="216">
        <v>-0.66524499999999998</v>
      </c>
      <c r="AC29" s="216">
        <v>-1.0397449999999999</v>
      </c>
      <c r="AD29" s="216">
        <v>-1.1060080000000001</v>
      </c>
      <c r="AE29" s="216">
        <v>-1.111918</v>
      </c>
      <c r="AF29" s="216">
        <v>-1.3547899999999999</v>
      </c>
      <c r="AG29" s="216">
        <v>-1.2305379999999999</v>
      </c>
      <c r="AH29" s="216">
        <v>-1.0478959999999999</v>
      </c>
      <c r="AI29" s="216">
        <v>-1.0611919999999999</v>
      </c>
      <c r="AJ29" s="216">
        <v>-0.92969100000000005</v>
      </c>
      <c r="AK29" s="216">
        <v>-1.0200419999999999</v>
      </c>
      <c r="AL29" s="216">
        <v>-1.0633649999999999</v>
      </c>
      <c r="AM29" s="216">
        <v>-0.93907300000000005</v>
      </c>
      <c r="AN29" s="216">
        <v>-1.050994</v>
      </c>
      <c r="AO29" s="216">
        <v>-1.0546819999999999</v>
      </c>
      <c r="AP29" s="216">
        <v>-1.204809</v>
      </c>
      <c r="AQ29" s="216">
        <v>-1.3903939999999999</v>
      </c>
      <c r="AR29" s="216">
        <v>-1.4851190000000001</v>
      </c>
      <c r="AS29" s="216">
        <v>-1.5903179999999999</v>
      </c>
      <c r="AT29" s="216">
        <v>-1.278516</v>
      </c>
      <c r="AU29" s="216">
        <v>-1.0832390000000001</v>
      </c>
      <c r="AV29" s="216">
        <v>-1.3326990000000001</v>
      </c>
      <c r="AW29" s="216">
        <v>-1.1809529999999999</v>
      </c>
      <c r="AX29" s="216">
        <v>-1.1348510000000001</v>
      </c>
      <c r="AY29" s="216">
        <v>-0.82826100000000002</v>
      </c>
      <c r="AZ29" s="216">
        <v>-0.92674999999999996</v>
      </c>
      <c r="BA29" s="216">
        <v>-1.132972173</v>
      </c>
      <c r="BB29" s="327">
        <v>-1.169646</v>
      </c>
      <c r="BC29" s="327">
        <v>-1.2635670000000001</v>
      </c>
      <c r="BD29" s="327">
        <v>-1.4364440000000001</v>
      </c>
      <c r="BE29" s="327">
        <v>-1.470896</v>
      </c>
      <c r="BF29" s="327">
        <v>-1.272451</v>
      </c>
      <c r="BG29" s="327">
        <v>-1.366614</v>
      </c>
      <c r="BH29" s="327">
        <v>-1.078592</v>
      </c>
      <c r="BI29" s="327">
        <v>-1.1017079999999999</v>
      </c>
      <c r="BJ29" s="327">
        <v>-1.1945349999999999</v>
      </c>
      <c r="BK29" s="327">
        <v>-0.99206689999999997</v>
      </c>
      <c r="BL29" s="327">
        <v>-0.96838049999999998</v>
      </c>
      <c r="BM29" s="327">
        <v>-1.1164320000000001</v>
      </c>
      <c r="BN29" s="327">
        <v>-1.209822</v>
      </c>
      <c r="BO29" s="327">
        <v>-1.3130219999999999</v>
      </c>
      <c r="BP29" s="327">
        <v>-1.43851</v>
      </c>
      <c r="BQ29" s="327">
        <v>-1.4175629999999999</v>
      </c>
      <c r="BR29" s="327">
        <v>-1.2771170000000001</v>
      </c>
      <c r="BS29" s="327">
        <v>-1.3029409999999999</v>
      </c>
      <c r="BT29" s="327">
        <v>-1.103958</v>
      </c>
      <c r="BU29" s="327">
        <v>-1.092773</v>
      </c>
      <c r="BV29" s="327">
        <v>-1.0766039999999999</v>
      </c>
    </row>
    <row r="30" spans="1:74" ht="11.1" customHeight="1" x14ac:dyDescent="0.2">
      <c r="A30" s="61" t="s">
        <v>187</v>
      </c>
      <c r="B30" s="175" t="s">
        <v>182</v>
      </c>
      <c r="C30" s="216">
        <v>-0.19278999999999999</v>
      </c>
      <c r="D30" s="216">
        <v>-0.20802899999999999</v>
      </c>
      <c r="E30" s="216">
        <v>-0.290441</v>
      </c>
      <c r="F30" s="216">
        <v>-0.143928</v>
      </c>
      <c r="G30" s="216">
        <v>-0.153003</v>
      </c>
      <c r="H30" s="216">
        <v>-0.25602000000000003</v>
      </c>
      <c r="I30" s="216">
        <v>-0.179674</v>
      </c>
      <c r="J30" s="216">
        <v>-0.162523</v>
      </c>
      <c r="K30" s="216">
        <v>-0.162272</v>
      </c>
      <c r="L30" s="216">
        <v>-0.16389999999999999</v>
      </c>
      <c r="M30" s="216">
        <v>-0.13819000000000001</v>
      </c>
      <c r="N30" s="216">
        <v>-0.234016</v>
      </c>
      <c r="O30" s="216">
        <v>-5.9195999999999999E-2</v>
      </c>
      <c r="P30" s="216">
        <v>-0.12808</v>
      </c>
      <c r="Q30" s="216">
        <v>-0.17167499999999999</v>
      </c>
      <c r="R30" s="216">
        <v>-0.26933099999999999</v>
      </c>
      <c r="S30" s="216">
        <v>-0.13130700000000001</v>
      </c>
      <c r="T30" s="216">
        <v>-0.19269</v>
      </c>
      <c r="U30" s="216">
        <v>-0.160384</v>
      </c>
      <c r="V30" s="216">
        <v>-0.144792</v>
      </c>
      <c r="W30" s="216">
        <v>-5.8845000000000001E-2</v>
      </c>
      <c r="X30" s="216">
        <v>-0.12992000000000001</v>
      </c>
      <c r="Y30" s="216">
        <v>-6.3366000000000006E-2</v>
      </c>
      <c r="Z30" s="216">
        <v>-0.106366</v>
      </c>
      <c r="AA30" s="216">
        <v>-2.6797999999999999E-2</v>
      </c>
      <c r="AB30" s="216">
        <v>-0.15590899999999999</v>
      </c>
      <c r="AC30" s="216">
        <v>-8.3812999999999999E-2</v>
      </c>
      <c r="AD30" s="216">
        <v>-3.1267999999999997E-2</v>
      </c>
      <c r="AE30" s="216">
        <v>-0.197212</v>
      </c>
      <c r="AF30" s="216">
        <v>-4.7807000000000002E-2</v>
      </c>
      <c r="AG30" s="216">
        <v>-3.6329E-2</v>
      </c>
      <c r="AH30" s="216">
        <v>-6.7019999999999996E-2</v>
      </c>
      <c r="AI30" s="216">
        <v>-0.20827200000000001</v>
      </c>
      <c r="AJ30" s="216">
        <v>-0.101434</v>
      </c>
      <c r="AK30" s="216">
        <v>-9.4132999999999994E-2</v>
      </c>
      <c r="AL30" s="216">
        <v>-7.3325000000000001E-2</v>
      </c>
      <c r="AM30" s="216">
        <v>-4.8473000000000002E-2</v>
      </c>
      <c r="AN30" s="216">
        <v>-0.24569099999999999</v>
      </c>
      <c r="AO30" s="216">
        <v>-2.5838E-2</v>
      </c>
      <c r="AP30" s="216">
        <v>-0.11717</v>
      </c>
      <c r="AQ30" s="216">
        <v>-5.0146000000000003E-2</v>
      </c>
      <c r="AR30" s="216">
        <v>-0.15618099999999999</v>
      </c>
      <c r="AS30" s="216">
        <v>-0.17574600000000001</v>
      </c>
      <c r="AT30" s="216">
        <v>-7.0815000000000003E-2</v>
      </c>
      <c r="AU30" s="216">
        <v>-0.106809</v>
      </c>
      <c r="AV30" s="216">
        <v>-0.201519</v>
      </c>
      <c r="AW30" s="216">
        <v>-2.9520000000000002E-3</v>
      </c>
      <c r="AX30" s="216">
        <v>-6.0367999999999998E-2</v>
      </c>
      <c r="AY30" s="216">
        <v>-2.9933999999999999E-2</v>
      </c>
      <c r="AZ30" s="216">
        <v>-2.9397959184000001E-2</v>
      </c>
      <c r="BA30" s="216">
        <v>-2.6561841466000002E-2</v>
      </c>
      <c r="BB30" s="327">
        <v>-9.4333100000000003E-2</v>
      </c>
      <c r="BC30" s="327">
        <v>-0.15352969999999999</v>
      </c>
      <c r="BD30" s="327">
        <v>-0.1192641</v>
      </c>
      <c r="BE30" s="327">
        <v>-7.76974E-2</v>
      </c>
      <c r="BF30" s="327">
        <v>-0.13086410000000001</v>
      </c>
      <c r="BG30" s="327">
        <v>-0.106188</v>
      </c>
      <c r="BH30" s="327">
        <v>-9.0405399999999997E-2</v>
      </c>
      <c r="BI30" s="327">
        <v>-0.10213609999999999</v>
      </c>
      <c r="BJ30" s="327">
        <v>-0.14317479999999999</v>
      </c>
      <c r="BK30" s="327">
        <v>-4.7726299999999999E-3</v>
      </c>
      <c r="BL30" s="327">
        <v>-0.113991</v>
      </c>
      <c r="BM30" s="327">
        <v>-0.1049493</v>
      </c>
      <c r="BN30" s="327">
        <v>-0.12617120000000001</v>
      </c>
      <c r="BO30" s="327">
        <v>-0.16692789999999999</v>
      </c>
      <c r="BP30" s="327">
        <v>-0.133406</v>
      </c>
      <c r="BQ30" s="327">
        <v>-8.5912000000000002E-2</v>
      </c>
      <c r="BR30" s="327">
        <v>-0.1251863</v>
      </c>
      <c r="BS30" s="327">
        <v>-0.10870100000000001</v>
      </c>
      <c r="BT30" s="327">
        <v>-0.1038919</v>
      </c>
      <c r="BU30" s="327">
        <v>-0.1098035</v>
      </c>
      <c r="BV30" s="327">
        <v>-0.1497773</v>
      </c>
    </row>
    <row r="31" spans="1:74" ht="11.1" customHeight="1" x14ac:dyDescent="0.2">
      <c r="A31" s="61" t="s">
        <v>194</v>
      </c>
      <c r="B31" s="644" t="s">
        <v>1197</v>
      </c>
      <c r="C31" s="216">
        <v>-0.44898100000000002</v>
      </c>
      <c r="D31" s="216">
        <v>-0.52486999999999995</v>
      </c>
      <c r="E31" s="216">
        <v>-0.68539300000000003</v>
      </c>
      <c r="F31" s="216">
        <v>-0.574631</v>
      </c>
      <c r="G31" s="216">
        <v>-0.47755700000000001</v>
      </c>
      <c r="H31" s="216">
        <v>-0.50660000000000005</v>
      </c>
      <c r="I31" s="216">
        <v>-0.50231999999999999</v>
      </c>
      <c r="J31" s="216">
        <v>-0.54984200000000005</v>
      </c>
      <c r="K31" s="216">
        <v>-0.45958300000000002</v>
      </c>
      <c r="L31" s="216">
        <v>-0.50228399999999995</v>
      </c>
      <c r="M31" s="216">
        <v>-0.45525500000000002</v>
      </c>
      <c r="N31" s="216">
        <v>-0.62553800000000004</v>
      </c>
      <c r="O31" s="216">
        <v>-0.41592699999999999</v>
      </c>
      <c r="P31" s="216">
        <v>-0.61458999999999997</v>
      </c>
      <c r="Q31" s="216">
        <v>-0.448602</v>
      </c>
      <c r="R31" s="216">
        <v>-0.49884600000000001</v>
      </c>
      <c r="S31" s="216">
        <v>-0.44544600000000001</v>
      </c>
      <c r="T31" s="216">
        <v>-0.41975499999999999</v>
      </c>
      <c r="U31" s="216">
        <v>-0.49813800000000003</v>
      </c>
      <c r="V31" s="216">
        <v>-0.45009900000000003</v>
      </c>
      <c r="W31" s="216">
        <v>-0.56878899999999999</v>
      </c>
      <c r="X31" s="216">
        <v>-0.50232699999999997</v>
      </c>
      <c r="Y31" s="216">
        <v>-0.56584400000000001</v>
      </c>
      <c r="Z31" s="216">
        <v>-0.65645299999999995</v>
      </c>
      <c r="AA31" s="216">
        <v>-0.54569400000000001</v>
      </c>
      <c r="AB31" s="216">
        <v>-0.49260300000000001</v>
      </c>
      <c r="AC31" s="216">
        <v>-0.49006499999999997</v>
      </c>
      <c r="AD31" s="216">
        <v>-0.60184599999999999</v>
      </c>
      <c r="AE31" s="216">
        <v>-0.61400500000000002</v>
      </c>
      <c r="AF31" s="216">
        <v>-0.63644599999999996</v>
      </c>
      <c r="AG31" s="216">
        <v>-0.62849999999999995</v>
      </c>
      <c r="AH31" s="216">
        <v>-0.48286600000000002</v>
      </c>
      <c r="AI31" s="216">
        <v>-0.61658999999999997</v>
      </c>
      <c r="AJ31" s="216">
        <v>-0.52376599999999995</v>
      </c>
      <c r="AK31" s="216">
        <v>-0.41037299999999999</v>
      </c>
      <c r="AL31" s="216">
        <v>-0.50139199999999995</v>
      </c>
      <c r="AM31" s="216">
        <v>-0.559137</v>
      </c>
      <c r="AN31" s="216">
        <v>-0.58247400000000005</v>
      </c>
      <c r="AO31" s="216">
        <v>-0.69020199999999998</v>
      </c>
      <c r="AP31" s="216">
        <v>-0.60386200000000001</v>
      </c>
      <c r="AQ31" s="216">
        <v>-0.55142500000000005</v>
      </c>
      <c r="AR31" s="216">
        <v>-0.63744000000000001</v>
      </c>
      <c r="AS31" s="216">
        <v>-0.48541600000000001</v>
      </c>
      <c r="AT31" s="216">
        <v>-0.59859300000000004</v>
      </c>
      <c r="AU31" s="216">
        <v>-0.39971899999999999</v>
      </c>
      <c r="AV31" s="216">
        <v>-0.68680099999999999</v>
      </c>
      <c r="AW31" s="216">
        <v>-0.52243799999999996</v>
      </c>
      <c r="AX31" s="216">
        <v>-0.54633500000000002</v>
      </c>
      <c r="AY31" s="216">
        <v>-0.54594600000000004</v>
      </c>
      <c r="AZ31" s="216">
        <v>-0.62376330000000002</v>
      </c>
      <c r="BA31" s="216">
        <v>-0.67425250000000003</v>
      </c>
      <c r="BB31" s="327">
        <v>-0.70979590000000004</v>
      </c>
      <c r="BC31" s="327">
        <v>-0.68920400000000004</v>
      </c>
      <c r="BD31" s="327">
        <v>-0.64393080000000003</v>
      </c>
      <c r="BE31" s="327">
        <v>-0.68203380000000002</v>
      </c>
      <c r="BF31" s="327">
        <v>-0.59887020000000002</v>
      </c>
      <c r="BG31" s="327">
        <v>-0.58650060000000004</v>
      </c>
      <c r="BH31" s="327">
        <v>-0.56705510000000003</v>
      </c>
      <c r="BI31" s="327">
        <v>-0.56867069999999997</v>
      </c>
      <c r="BJ31" s="327">
        <v>-0.66542520000000005</v>
      </c>
      <c r="BK31" s="327">
        <v>-0.55952380000000002</v>
      </c>
      <c r="BL31" s="327">
        <v>-0.57969329999999997</v>
      </c>
      <c r="BM31" s="327">
        <v>-0.62940430000000003</v>
      </c>
      <c r="BN31" s="327">
        <v>-0.7071132</v>
      </c>
      <c r="BO31" s="327">
        <v>-0.70425859999999996</v>
      </c>
      <c r="BP31" s="327">
        <v>-0.65900930000000002</v>
      </c>
      <c r="BQ31" s="327">
        <v>-0.68681550000000002</v>
      </c>
      <c r="BR31" s="327">
        <v>-0.6109175</v>
      </c>
      <c r="BS31" s="327">
        <v>-0.60220879999999999</v>
      </c>
      <c r="BT31" s="327">
        <v>-0.67889149999999998</v>
      </c>
      <c r="BU31" s="327">
        <v>-0.56560100000000002</v>
      </c>
      <c r="BV31" s="327">
        <v>-0.68392059999999999</v>
      </c>
    </row>
    <row r="32" spans="1:74" ht="11.1" customHeight="1" x14ac:dyDescent="0.2">
      <c r="A32" s="61" t="s">
        <v>938</v>
      </c>
      <c r="B32" s="175" t="s">
        <v>132</v>
      </c>
      <c r="C32" s="216">
        <v>0.72191609677000002</v>
      </c>
      <c r="D32" s="216">
        <v>0.27660153571000001</v>
      </c>
      <c r="E32" s="216">
        <v>5.0525129032000002E-2</v>
      </c>
      <c r="F32" s="216">
        <v>-0.66925579999999996</v>
      </c>
      <c r="G32" s="216">
        <v>-1.0319371612999999</v>
      </c>
      <c r="H32" s="216">
        <v>-0.49761316667</v>
      </c>
      <c r="I32" s="216">
        <v>-0.63299406451999995</v>
      </c>
      <c r="J32" s="216">
        <v>-0.43101283871000001</v>
      </c>
      <c r="K32" s="216">
        <v>-0.40105873332999997</v>
      </c>
      <c r="L32" s="216">
        <v>0.83773435484000003</v>
      </c>
      <c r="M32" s="216">
        <v>-0.14525669999999999</v>
      </c>
      <c r="N32" s="216">
        <v>-0.32846441934999998</v>
      </c>
      <c r="O32" s="216">
        <v>0.20532812903</v>
      </c>
      <c r="P32" s="216">
        <v>0.91703332143000005</v>
      </c>
      <c r="Q32" s="216">
        <v>-0.17224219355000001</v>
      </c>
      <c r="R32" s="216">
        <v>-0.55068709999999998</v>
      </c>
      <c r="S32" s="216">
        <v>-0.76511690323000003</v>
      </c>
      <c r="T32" s="216">
        <v>-0.62478443333</v>
      </c>
      <c r="U32" s="216">
        <v>-0.33967293547999999</v>
      </c>
      <c r="V32" s="216">
        <v>-0.67614135484000004</v>
      </c>
      <c r="W32" s="216">
        <v>-0.20218156667000001</v>
      </c>
      <c r="X32" s="216">
        <v>0.59799341935000005</v>
      </c>
      <c r="Y32" s="216">
        <v>-0.43967616666999998</v>
      </c>
      <c r="Z32" s="216">
        <v>1.3602322581E-2</v>
      </c>
      <c r="AA32" s="216">
        <v>-0.29326012902999998</v>
      </c>
      <c r="AB32" s="216">
        <v>0.55466651724000005</v>
      </c>
      <c r="AC32" s="216">
        <v>0.20217658064999999</v>
      </c>
      <c r="AD32" s="216">
        <v>-0.21089479999999999</v>
      </c>
      <c r="AE32" s="216">
        <v>-0.41349351613000002</v>
      </c>
      <c r="AF32" s="216">
        <v>-0.33064339999999998</v>
      </c>
      <c r="AG32" s="216">
        <v>-0.78872654839</v>
      </c>
      <c r="AH32" s="216">
        <v>-0.21437567741999999</v>
      </c>
      <c r="AI32" s="216">
        <v>-2.5799999999000001E-4</v>
      </c>
      <c r="AJ32" s="216">
        <v>0.57635616129</v>
      </c>
      <c r="AK32" s="216">
        <v>-0.12281233333</v>
      </c>
      <c r="AL32" s="216">
        <v>0.66256458065000001</v>
      </c>
      <c r="AM32" s="216">
        <v>1.3739709677E-2</v>
      </c>
      <c r="AN32" s="216">
        <v>0.76720110714</v>
      </c>
      <c r="AO32" s="216">
        <v>0.91048670968000001</v>
      </c>
      <c r="AP32" s="216">
        <v>-0.56040466667</v>
      </c>
      <c r="AQ32" s="216">
        <v>-0.51585680644999998</v>
      </c>
      <c r="AR32" s="216">
        <v>9.84482E-2</v>
      </c>
      <c r="AS32" s="216">
        <v>-0.22616774194</v>
      </c>
      <c r="AT32" s="216">
        <v>-0.36916074193999998</v>
      </c>
      <c r="AU32" s="216">
        <v>0.41271753333</v>
      </c>
      <c r="AV32" s="216">
        <v>0.65955061290000006</v>
      </c>
      <c r="AW32" s="216">
        <v>0.21056636667</v>
      </c>
      <c r="AX32" s="216">
        <v>-6.7732225805999996E-2</v>
      </c>
      <c r="AY32" s="216">
        <v>0.50612606451999997</v>
      </c>
      <c r="AZ32" s="216">
        <v>0.41270432143000002</v>
      </c>
      <c r="BA32" s="216">
        <v>0.63981155548000002</v>
      </c>
      <c r="BB32" s="327">
        <v>-0.4486793</v>
      </c>
      <c r="BC32" s="327">
        <v>-0.65548050000000002</v>
      </c>
      <c r="BD32" s="327">
        <v>-0.64515979999999995</v>
      </c>
      <c r="BE32" s="327">
        <v>-0.5633937</v>
      </c>
      <c r="BF32" s="327">
        <v>-0.39723170000000002</v>
      </c>
      <c r="BG32" s="327">
        <v>-0.1559015</v>
      </c>
      <c r="BH32" s="327">
        <v>0.65417429999999999</v>
      </c>
      <c r="BI32" s="327">
        <v>8.65673E-2</v>
      </c>
      <c r="BJ32" s="327">
        <v>0.38522909999999999</v>
      </c>
      <c r="BK32" s="327">
        <v>9.0110599999999999E-2</v>
      </c>
      <c r="BL32" s="327">
        <v>0.48521039999999999</v>
      </c>
      <c r="BM32" s="327">
        <v>0.1628037</v>
      </c>
      <c r="BN32" s="327">
        <v>-0.42456959999999999</v>
      </c>
      <c r="BO32" s="327">
        <v>-0.54176029999999997</v>
      </c>
      <c r="BP32" s="327">
        <v>-0.57417240000000003</v>
      </c>
      <c r="BQ32" s="327">
        <v>-0.5284489</v>
      </c>
      <c r="BR32" s="327">
        <v>-0.29660150000000002</v>
      </c>
      <c r="BS32" s="327">
        <v>-0.1223099</v>
      </c>
      <c r="BT32" s="327">
        <v>0.67688579999999998</v>
      </c>
      <c r="BU32" s="327">
        <v>6.5507499999999996E-2</v>
      </c>
      <c r="BV32" s="327">
        <v>0.35137649999999998</v>
      </c>
    </row>
    <row r="33" spans="1:74" s="64" customFormat="1" ht="11.1" customHeight="1" x14ac:dyDescent="0.2">
      <c r="A33" s="61" t="s">
        <v>943</v>
      </c>
      <c r="B33" s="175" t="s">
        <v>529</v>
      </c>
      <c r="C33" s="216">
        <v>19.095068225999999</v>
      </c>
      <c r="D33" s="216">
        <v>18.916197679</v>
      </c>
      <c r="E33" s="216">
        <v>18.456477645</v>
      </c>
      <c r="F33" s="216">
        <v>18.837995200000002</v>
      </c>
      <c r="G33" s="216">
        <v>18.573502387000001</v>
      </c>
      <c r="H33" s="216">
        <v>18.870324833000002</v>
      </c>
      <c r="I33" s="216">
        <v>19.256963323000001</v>
      </c>
      <c r="J33" s="216">
        <v>19.377755193999999</v>
      </c>
      <c r="K33" s="216">
        <v>19.239585266999999</v>
      </c>
      <c r="L33" s="216">
        <v>19.708808129000001</v>
      </c>
      <c r="M33" s="216">
        <v>19.372437633000001</v>
      </c>
      <c r="N33" s="216">
        <v>19.476866806</v>
      </c>
      <c r="O33" s="216">
        <v>19.261456515999999</v>
      </c>
      <c r="P33" s="216">
        <v>19.664554463999998</v>
      </c>
      <c r="Q33" s="216">
        <v>19.340059226000001</v>
      </c>
      <c r="R33" s="216">
        <v>19.251366900000001</v>
      </c>
      <c r="S33" s="216">
        <v>19.316044387000002</v>
      </c>
      <c r="T33" s="216">
        <v>19.853215233</v>
      </c>
      <c r="U33" s="216">
        <v>20.134467741999998</v>
      </c>
      <c r="V33" s="216">
        <v>19.939614065000001</v>
      </c>
      <c r="W33" s="216">
        <v>19.432662100000002</v>
      </c>
      <c r="X33" s="216">
        <v>19.490828709999999</v>
      </c>
      <c r="Y33" s="216">
        <v>19.127567500000001</v>
      </c>
      <c r="Z33" s="216">
        <v>19.589281355000001</v>
      </c>
      <c r="AA33" s="216">
        <v>19.062930581</v>
      </c>
      <c r="AB33" s="216">
        <v>19.846740897</v>
      </c>
      <c r="AC33" s="216">
        <v>19.728330710000002</v>
      </c>
      <c r="AD33" s="216">
        <v>19.340358866999999</v>
      </c>
      <c r="AE33" s="216">
        <v>19.328279581</v>
      </c>
      <c r="AF33" s="216">
        <v>19.8463086</v>
      </c>
      <c r="AG33" s="216">
        <v>19.775786</v>
      </c>
      <c r="AH33" s="216">
        <v>20.274913999999999</v>
      </c>
      <c r="AI33" s="216">
        <v>19.756957332999999</v>
      </c>
      <c r="AJ33" s="216">
        <v>19.650242065</v>
      </c>
      <c r="AK33" s="216">
        <v>19.659030000000001</v>
      </c>
      <c r="AL33" s="216">
        <v>19.984121968</v>
      </c>
      <c r="AM33" s="216">
        <v>19.314024871000001</v>
      </c>
      <c r="AN33" s="216">
        <v>19.15922325</v>
      </c>
      <c r="AO33" s="216">
        <v>20.047332709999999</v>
      </c>
      <c r="AP33" s="216">
        <v>19.556560666999999</v>
      </c>
      <c r="AQ33" s="216">
        <v>20.039379193999999</v>
      </c>
      <c r="AR33" s="216">
        <v>20.494241867</v>
      </c>
      <c r="AS33" s="216">
        <v>20.020199968</v>
      </c>
      <c r="AT33" s="216">
        <v>20.160881516</v>
      </c>
      <c r="AU33" s="216">
        <v>19.580765867</v>
      </c>
      <c r="AV33" s="216">
        <v>19.806521064999998</v>
      </c>
      <c r="AW33" s="216">
        <v>20.278338367</v>
      </c>
      <c r="AX33" s="216">
        <v>20.082036710000001</v>
      </c>
      <c r="AY33" s="216">
        <v>20.461455064999999</v>
      </c>
      <c r="AZ33" s="216">
        <v>19.949072042000001</v>
      </c>
      <c r="BA33" s="216">
        <v>20.1453892</v>
      </c>
      <c r="BB33" s="327">
        <v>19.909929999999999</v>
      </c>
      <c r="BC33" s="327">
        <v>20.185110000000002</v>
      </c>
      <c r="BD33" s="327">
        <v>20.615649999999999</v>
      </c>
      <c r="BE33" s="327">
        <v>20.541460000000001</v>
      </c>
      <c r="BF33" s="327">
        <v>20.807099999999998</v>
      </c>
      <c r="BG33" s="327">
        <v>20.462530000000001</v>
      </c>
      <c r="BH33" s="327">
        <v>20.486840000000001</v>
      </c>
      <c r="BI33" s="327">
        <v>20.487290000000002</v>
      </c>
      <c r="BJ33" s="327">
        <v>20.505559999999999</v>
      </c>
      <c r="BK33" s="327">
        <v>20.077470000000002</v>
      </c>
      <c r="BL33" s="327">
        <v>20.386790000000001</v>
      </c>
      <c r="BM33" s="327">
        <v>20.501100000000001</v>
      </c>
      <c r="BN33" s="327">
        <v>20.291840000000001</v>
      </c>
      <c r="BO33" s="327">
        <v>20.585799999999999</v>
      </c>
      <c r="BP33" s="327">
        <v>21.05809</v>
      </c>
      <c r="BQ33" s="327">
        <v>20.969390000000001</v>
      </c>
      <c r="BR33" s="327">
        <v>21.184280000000001</v>
      </c>
      <c r="BS33" s="327">
        <v>20.821349999999999</v>
      </c>
      <c r="BT33" s="327">
        <v>20.849540000000001</v>
      </c>
      <c r="BU33" s="327">
        <v>20.790769999999998</v>
      </c>
      <c r="BV33" s="327">
        <v>20.906739999999999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330"/>
      <c r="BC34" s="330"/>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968</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330"/>
      <c r="BC35" s="330"/>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7" t="s">
        <v>1192</v>
      </c>
      <c r="B36" s="644" t="s">
        <v>1195</v>
      </c>
      <c r="C36" s="216">
        <v>2.9787859999999999</v>
      </c>
      <c r="D36" s="216">
        <v>2.680647</v>
      </c>
      <c r="E36" s="216">
        <v>2.4205679999999998</v>
      </c>
      <c r="F36" s="216">
        <v>2.2027760000000001</v>
      </c>
      <c r="G36" s="216">
        <v>1.9547600000000001</v>
      </c>
      <c r="H36" s="216">
        <v>2.163818</v>
      </c>
      <c r="I36" s="216">
        <v>2.123745</v>
      </c>
      <c r="J36" s="216">
        <v>2.3583949999999998</v>
      </c>
      <c r="K36" s="216">
        <v>2.4109639999999999</v>
      </c>
      <c r="L36" s="216">
        <v>2.5077129999999999</v>
      </c>
      <c r="M36" s="216">
        <v>2.7299449999999998</v>
      </c>
      <c r="N36" s="216">
        <v>2.7917380000000001</v>
      </c>
      <c r="O36" s="216">
        <v>2.9210929999999999</v>
      </c>
      <c r="P36" s="216">
        <v>2.891743</v>
      </c>
      <c r="Q36" s="216">
        <v>2.5479409999999998</v>
      </c>
      <c r="R36" s="216">
        <v>2.3663280000000002</v>
      </c>
      <c r="S36" s="216">
        <v>2.3219959999999999</v>
      </c>
      <c r="T36" s="216">
        <v>2.4300259999999998</v>
      </c>
      <c r="U36" s="216">
        <v>2.4680529999999998</v>
      </c>
      <c r="V36" s="216">
        <v>2.453865</v>
      </c>
      <c r="W36" s="216">
        <v>2.2829109999999999</v>
      </c>
      <c r="X36" s="216">
        <v>2.5403060000000002</v>
      </c>
      <c r="Y36" s="216">
        <v>2.5850930000000001</v>
      </c>
      <c r="Z36" s="216">
        <v>2.8258830000000001</v>
      </c>
      <c r="AA36" s="216">
        <v>2.9580709999999999</v>
      </c>
      <c r="AB36" s="216">
        <v>2.7981199999999999</v>
      </c>
      <c r="AC36" s="216">
        <v>2.613194</v>
      </c>
      <c r="AD36" s="216">
        <v>2.402549</v>
      </c>
      <c r="AE36" s="216">
        <v>2.3829880000000001</v>
      </c>
      <c r="AF36" s="216">
        <v>2.2693889999999999</v>
      </c>
      <c r="AG36" s="216">
        <v>2.4212590000000001</v>
      </c>
      <c r="AH36" s="216">
        <v>2.3081510000000001</v>
      </c>
      <c r="AI36" s="216">
        <v>2.4291779999999998</v>
      </c>
      <c r="AJ36" s="216">
        <v>2.5566909999999998</v>
      </c>
      <c r="AK36" s="216">
        <v>2.5195810000000001</v>
      </c>
      <c r="AL36" s="216">
        <v>2.7747679999999999</v>
      </c>
      <c r="AM36" s="216">
        <v>3.0488</v>
      </c>
      <c r="AN36" s="216">
        <v>2.68432</v>
      </c>
      <c r="AO36" s="216">
        <v>2.6338020000000002</v>
      </c>
      <c r="AP36" s="216">
        <v>2.5096059999999998</v>
      </c>
      <c r="AQ36" s="216">
        <v>2.4145729999999999</v>
      </c>
      <c r="AR36" s="216">
        <v>2.4387789999999998</v>
      </c>
      <c r="AS36" s="216">
        <v>2.5115050000000001</v>
      </c>
      <c r="AT36" s="216">
        <v>2.1448670000000001</v>
      </c>
      <c r="AU36" s="216">
        <v>2.3464399999999999</v>
      </c>
      <c r="AV36" s="216">
        <v>2.5510470000000001</v>
      </c>
      <c r="AW36" s="216">
        <v>2.8332470000000001</v>
      </c>
      <c r="AX36" s="216">
        <v>3.04454</v>
      </c>
      <c r="AY36" s="216">
        <v>3.45051</v>
      </c>
      <c r="AZ36" s="216">
        <v>3.0896694</v>
      </c>
      <c r="BA36" s="216">
        <v>2.9881296773999999</v>
      </c>
      <c r="BB36" s="327">
        <v>2.7463790000000001</v>
      </c>
      <c r="BC36" s="327">
        <v>2.6475240000000002</v>
      </c>
      <c r="BD36" s="327">
        <v>2.6512799999999999</v>
      </c>
      <c r="BE36" s="327">
        <v>2.766143</v>
      </c>
      <c r="BF36" s="327">
        <v>2.7278229999999999</v>
      </c>
      <c r="BG36" s="327">
        <v>2.9123199999999998</v>
      </c>
      <c r="BH36" s="327">
        <v>3.0234000000000001</v>
      </c>
      <c r="BI36" s="327">
        <v>3.1322139999999998</v>
      </c>
      <c r="BJ36" s="327">
        <v>3.3274729999999999</v>
      </c>
      <c r="BK36" s="327">
        <v>3.3975460000000002</v>
      </c>
      <c r="BL36" s="327">
        <v>3.3594810000000002</v>
      </c>
      <c r="BM36" s="327">
        <v>3.1099939999999999</v>
      </c>
      <c r="BN36" s="327">
        <v>2.942437</v>
      </c>
      <c r="BO36" s="327">
        <v>2.8816649999999999</v>
      </c>
      <c r="BP36" s="327">
        <v>2.945487</v>
      </c>
      <c r="BQ36" s="327">
        <v>3.0067900000000001</v>
      </c>
      <c r="BR36" s="327">
        <v>2.966396</v>
      </c>
      <c r="BS36" s="327">
        <v>3.0753810000000001</v>
      </c>
      <c r="BT36" s="327">
        <v>3.1835800000000001</v>
      </c>
      <c r="BU36" s="327">
        <v>3.280567</v>
      </c>
      <c r="BV36" s="327">
        <v>3.4797389999999999</v>
      </c>
    </row>
    <row r="37" spans="1:74" ht="11.1" customHeight="1" x14ac:dyDescent="0.2">
      <c r="A37" s="637" t="s">
        <v>940</v>
      </c>
      <c r="B37" s="176" t="s">
        <v>530</v>
      </c>
      <c r="C37" s="216">
        <v>-0.14405000000000001</v>
      </c>
      <c r="D37" s="216">
        <v>-8.4199999999999998E-4</v>
      </c>
      <c r="E37" s="216">
        <v>-5.7027000000000001E-2</v>
      </c>
      <c r="F37" s="216">
        <v>4.0534000000000001E-2</v>
      </c>
      <c r="G37" s="216">
        <v>-1.9757E-2</v>
      </c>
      <c r="H37" s="216">
        <v>-0.107904</v>
      </c>
      <c r="I37" s="216">
        <v>-8.1864999999999993E-2</v>
      </c>
      <c r="J37" s="216">
        <v>-6.8146999999999999E-2</v>
      </c>
      <c r="K37" s="216">
        <v>5.3478999999999999E-2</v>
      </c>
      <c r="L37" s="216">
        <v>1.8027999999999999E-2</v>
      </c>
      <c r="M37" s="216">
        <v>6.8849999999999996E-3</v>
      </c>
      <c r="N37" s="216">
        <v>-8.5934999999999997E-2</v>
      </c>
      <c r="O37" s="216">
        <v>-8.7433999999999998E-2</v>
      </c>
      <c r="P37" s="216">
        <v>2.4473999999999999E-2</v>
      </c>
      <c r="Q37" s="216">
        <v>-3.6273E-2</v>
      </c>
      <c r="R37" s="216">
        <v>-2.6712E-2</v>
      </c>
      <c r="S37" s="216">
        <v>0.14366699999999999</v>
      </c>
      <c r="T37" s="216">
        <v>9.7463999999999995E-2</v>
      </c>
      <c r="U37" s="216">
        <v>8.2600999999999994E-2</v>
      </c>
      <c r="V37" s="216">
        <v>-6.3044000000000003E-2</v>
      </c>
      <c r="W37" s="216">
        <v>-7.0191000000000003E-2</v>
      </c>
      <c r="X37" s="216">
        <v>-0.17925199999999999</v>
      </c>
      <c r="Y37" s="216">
        <v>-1.8499999999999999E-2</v>
      </c>
      <c r="Z37" s="216">
        <v>3.6468E-2</v>
      </c>
      <c r="AA37" s="216">
        <v>-3.4120999999999999E-2</v>
      </c>
      <c r="AB37" s="216">
        <v>0.208679</v>
      </c>
      <c r="AC37" s="216">
        <v>-6.0533000000000003E-2</v>
      </c>
      <c r="AD37" s="216">
        <v>4.0254999999999999E-2</v>
      </c>
      <c r="AE37" s="216">
        <v>-9.3720999999999999E-2</v>
      </c>
      <c r="AF37" s="216">
        <v>-1.6681000000000001E-2</v>
      </c>
      <c r="AG37" s="216">
        <v>-0.109537</v>
      </c>
      <c r="AH37" s="216">
        <v>6.6592999999999999E-2</v>
      </c>
      <c r="AI37" s="216">
        <v>3.8470000000000002E-3</v>
      </c>
      <c r="AJ37" s="216">
        <v>8.2526000000000002E-2</v>
      </c>
      <c r="AK37" s="216">
        <v>-5.0040000000000001E-2</v>
      </c>
      <c r="AL37" s="216">
        <v>2.2976E-2</v>
      </c>
      <c r="AM37" s="216">
        <v>-7.5079999999999999E-3</v>
      </c>
      <c r="AN37" s="216">
        <v>-3.0349999999999999E-2</v>
      </c>
      <c r="AO37" s="216">
        <v>8.4314E-2</v>
      </c>
      <c r="AP37" s="216">
        <v>9.2033000000000004E-2</v>
      </c>
      <c r="AQ37" s="216">
        <v>-4.2212E-2</v>
      </c>
      <c r="AR37" s="216">
        <v>3.3769999999999998E-3</v>
      </c>
      <c r="AS37" s="216">
        <v>-2.0409E-2</v>
      </c>
      <c r="AT37" s="216">
        <v>-9.2160000000000002E-3</v>
      </c>
      <c r="AU37" s="216">
        <v>1.4736000000000001E-2</v>
      </c>
      <c r="AV37" s="216">
        <v>2.6770000000000001E-3</v>
      </c>
      <c r="AW37" s="216">
        <v>-2.5600000000000001E-2</v>
      </c>
      <c r="AX37" s="216">
        <v>-0.110286</v>
      </c>
      <c r="AY37" s="216">
        <v>9.7413E-2</v>
      </c>
      <c r="AZ37" s="216">
        <v>5.0768399999999998E-2</v>
      </c>
      <c r="BA37" s="216">
        <v>-1.3539100000000001E-3</v>
      </c>
      <c r="BB37" s="327">
        <v>-2.44072E-3</v>
      </c>
      <c r="BC37" s="327">
        <v>-4.8189000000000003E-2</v>
      </c>
      <c r="BD37" s="327">
        <v>-3.7768200000000002E-2</v>
      </c>
      <c r="BE37" s="327">
        <v>-4.9837199999999998E-2</v>
      </c>
      <c r="BF37" s="327">
        <v>-2.1218000000000001E-2</v>
      </c>
      <c r="BG37" s="327">
        <v>-2.0237399999999999E-2</v>
      </c>
      <c r="BH37" s="327">
        <v>1.4642499999999999E-2</v>
      </c>
      <c r="BI37" s="327">
        <v>-1.3824400000000001E-2</v>
      </c>
      <c r="BJ37" s="327">
        <v>1.5834600000000001E-2</v>
      </c>
      <c r="BK37" s="327">
        <v>-3.7032599999999999E-2</v>
      </c>
      <c r="BL37" s="327">
        <v>5.0768800000000003E-2</v>
      </c>
      <c r="BM37" s="327">
        <v>-1.35395E-3</v>
      </c>
      <c r="BN37" s="327">
        <v>-2.44072E-3</v>
      </c>
      <c r="BO37" s="327">
        <v>-4.8189000000000003E-2</v>
      </c>
      <c r="BP37" s="327">
        <v>-3.7768200000000002E-2</v>
      </c>
      <c r="BQ37" s="327">
        <v>-4.9837199999999998E-2</v>
      </c>
      <c r="BR37" s="327">
        <v>-2.1218000000000001E-2</v>
      </c>
      <c r="BS37" s="327">
        <v>-2.0237399999999999E-2</v>
      </c>
      <c r="BT37" s="327">
        <v>1.4642499999999999E-2</v>
      </c>
      <c r="BU37" s="327">
        <v>-1.3824400000000001E-2</v>
      </c>
      <c r="BV37" s="327">
        <v>1.5834600000000001E-2</v>
      </c>
    </row>
    <row r="38" spans="1:74" ht="11.1" customHeight="1" x14ac:dyDescent="0.2">
      <c r="A38" s="61" t="s">
        <v>645</v>
      </c>
      <c r="B38" s="644" t="s">
        <v>531</v>
      </c>
      <c r="C38" s="216">
        <v>8.2734369999999995</v>
      </c>
      <c r="D38" s="216">
        <v>8.6467179999999999</v>
      </c>
      <c r="E38" s="216">
        <v>8.6966629999999991</v>
      </c>
      <c r="F38" s="216">
        <v>8.9551309999999997</v>
      </c>
      <c r="G38" s="216">
        <v>9.0227900000000005</v>
      </c>
      <c r="H38" s="216">
        <v>9.0393670000000004</v>
      </c>
      <c r="I38" s="216">
        <v>9.2486709999999999</v>
      </c>
      <c r="J38" s="216">
        <v>9.311064</v>
      </c>
      <c r="K38" s="216">
        <v>8.8216099999999997</v>
      </c>
      <c r="L38" s="216">
        <v>9.1478959999999994</v>
      </c>
      <c r="M38" s="216">
        <v>8.9211639999999992</v>
      </c>
      <c r="N38" s="216">
        <v>8.9407709999999998</v>
      </c>
      <c r="O38" s="216">
        <v>8.6390989999999999</v>
      </c>
      <c r="P38" s="216">
        <v>8.8285579999999992</v>
      </c>
      <c r="Q38" s="216">
        <v>9.0565329999999999</v>
      </c>
      <c r="R38" s="216">
        <v>9.1894620000000007</v>
      </c>
      <c r="S38" s="216">
        <v>9.262454</v>
      </c>
      <c r="T38" s="216">
        <v>9.4170639999999999</v>
      </c>
      <c r="U38" s="216">
        <v>9.4702940000000009</v>
      </c>
      <c r="V38" s="216">
        <v>9.4600939999999998</v>
      </c>
      <c r="W38" s="216">
        <v>9.2886109999999995</v>
      </c>
      <c r="X38" s="216">
        <v>9.2446680000000008</v>
      </c>
      <c r="Y38" s="216">
        <v>9.1116349999999997</v>
      </c>
      <c r="Z38" s="216">
        <v>9.1475760000000008</v>
      </c>
      <c r="AA38" s="216">
        <v>8.6532859999999996</v>
      </c>
      <c r="AB38" s="216">
        <v>9.2212859999999992</v>
      </c>
      <c r="AC38" s="216">
        <v>9.3731500000000008</v>
      </c>
      <c r="AD38" s="216">
        <v>9.1755420000000001</v>
      </c>
      <c r="AE38" s="216">
        <v>9.4168880000000001</v>
      </c>
      <c r="AF38" s="216">
        <v>9.6079310000000007</v>
      </c>
      <c r="AG38" s="216">
        <v>9.5775959999999998</v>
      </c>
      <c r="AH38" s="216">
        <v>9.6871050000000007</v>
      </c>
      <c r="AI38" s="216">
        <v>9.4837319999999998</v>
      </c>
      <c r="AJ38" s="216">
        <v>9.0933220000000006</v>
      </c>
      <c r="AK38" s="216">
        <v>9.2332300000000007</v>
      </c>
      <c r="AL38" s="216">
        <v>9.2832000000000008</v>
      </c>
      <c r="AM38" s="216">
        <v>8.5011740000000007</v>
      </c>
      <c r="AN38" s="216">
        <v>8.9858290000000007</v>
      </c>
      <c r="AO38" s="216">
        <v>9.3523519999999998</v>
      </c>
      <c r="AP38" s="216">
        <v>9.2480370000000001</v>
      </c>
      <c r="AQ38" s="216">
        <v>9.5897439999999996</v>
      </c>
      <c r="AR38" s="216">
        <v>9.7662420000000001</v>
      </c>
      <c r="AS38" s="216">
        <v>9.5728419999999996</v>
      </c>
      <c r="AT38" s="216">
        <v>9.7698479999999996</v>
      </c>
      <c r="AU38" s="216">
        <v>9.3287220000000008</v>
      </c>
      <c r="AV38" s="216">
        <v>9.3468830000000001</v>
      </c>
      <c r="AW38" s="216">
        <v>9.1405989999999999</v>
      </c>
      <c r="AX38" s="216">
        <v>9.1961209999999998</v>
      </c>
      <c r="AY38" s="216">
        <v>8.7420580000000001</v>
      </c>
      <c r="AZ38" s="216">
        <v>9.0063214285999997</v>
      </c>
      <c r="BA38" s="216">
        <v>9.2249594838999993</v>
      </c>
      <c r="BB38" s="327">
        <v>9.2654289999999992</v>
      </c>
      <c r="BC38" s="327">
        <v>9.5626449999999998</v>
      </c>
      <c r="BD38" s="327">
        <v>9.7359369999999998</v>
      </c>
      <c r="BE38" s="327">
        <v>9.6626390000000004</v>
      </c>
      <c r="BF38" s="327">
        <v>9.7136030000000009</v>
      </c>
      <c r="BG38" s="327">
        <v>9.4364539999999995</v>
      </c>
      <c r="BH38" s="327">
        <v>9.2943110000000004</v>
      </c>
      <c r="BI38" s="327">
        <v>9.2833100000000002</v>
      </c>
      <c r="BJ38" s="327">
        <v>9.1983859999999993</v>
      </c>
      <c r="BK38" s="327">
        <v>8.6697959999999998</v>
      </c>
      <c r="BL38" s="327">
        <v>9.0364070000000005</v>
      </c>
      <c r="BM38" s="327">
        <v>9.3067530000000005</v>
      </c>
      <c r="BN38" s="327">
        <v>9.3146439999999995</v>
      </c>
      <c r="BO38" s="327">
        <v>9.6213160000000002</v>
      </c>
      <c r="BP38" s="327">
        <v>9.7999679999999998</v>
      </c>
      <c r="BQ38" s="327">
        <v>9.7265339999999991</v>
      </c>
      <c r="BR38" s="327">
        <v>9.7619000000000007</v>
      </c>
      <c r="BS38" s="327">
        <v>9.4937240000000003</v>
      </c>
      <c r="BT38" s="327">
        <v>9.3805200000000006</v>
      </c>
      <c r="BU38" s="327">
        <v>9.356147</v>
      </c>
      <c r="BV38" s="327">
        <v>9.2702709999999993</v>
      </c>
    </row>
    <row r="39" spans="1:74" ht="11.1" customHeight="1" x14ac:dyDescent="0.2">
      <c r="A39" s="61" t="s">
        <v>1116</v>
      </c>
      <c r="B39" s="644" t="s">
        <v>1117</v>
      </c>
      <c r="C39" s="216">
        <v>0.82067687096999997</v>
      </c>
      <c r="D39" s="216">
        <v>0.86013271429000004</v>
      </c>
      <c r="E39" s="216">
        <v>0.82871716128999995</v>
      </c>
      <c r="F39" s="216">
        <v>0.87435099999999999</v>
      </c>
      <c r="G39" s="216">
        <v>0.88593219354999997</v>
      </c>
      <c r="H39" s="216">
        <v>0.89651933333</v>
      </c>
      <c r="I39" s="216">
        <v>0.90343596774000001</v>
      </c>
      <c r="J39" s="216">
        <v>0.89871935483999998</v>
      </c>
      <c r="K39" s="216">
        <v>0.86515433333000002</v>
      </c>
      <c r="L39" s="216">
        <v>0.90669790322999999</v>
      </c>
      <c r="M39" s="216">
        <v>0.89377399999999996</v>
      </c>
      <c r="N39" s="216">
        <v>0.88862225805999995</v>
      </c>
      <c r="O39" s="216">
        <v>0.84610061290000005</v>
      </c>
      <c r="P39" s="216">
        <v>0.88503514285999996</v>
      </c>
      <c r="Q39" s="216">
        <v>0.89076519354999995</v>
      </c>
      <c r="R39" s="216">
        <v>0.88098299999999996</v>
      </c>
      <c r="S39" s="216">
        <v>0.93150664516000004</v>
      </c>
      <c r="T39" s="216">
        <v>0.94065266667000003</v>
      </c>
      <c r="U39" s="216">
        <v>0.93551719354999996</v>
      </c>
      <c r="V39" s="216">
        <v>0.94090325805999997</v>
      </c>
      <c r="W39" s="216">
        <v>0.93433366666999995</v>
      </c>
      <c r="X39" s="216">
        <v>0.91182567741999998</v>
      </c>
      <c r="Y39" s="216">
        <v>0.92103633333000001</v>
      </c>
      <c r="Z39" s="216">
        <v>0.89733467741999995</v>
      </c>
      <c r="AA39" s="216">
        <v>0.85185112903000004</v>
      </c>
      <c r="AB39" s="216">
        <v>0.92970996551999996</v>
      </c>
      <c r="AC39" s="216">
        <v>0.92859680644999998</v>
      </c>
      <c r="AD39" s="216">
        <v>0.88944666667000005</v>
      </c>
      <c r="AE39" s="216">
        <v>0.93849951613000004</v>
      </c>
      <c r="AF39" s="216">
        <v>0.96921266666999994</v>
      </c>
      <c r="AG39" s="216">
        <v>0.95906196773999997</v>
      </c>
      <c r="AH39" s="216">
        <v>0.97146822581000003</v>
      </c>
      <c r="AI39" s="216">
        <v>0.94061466667000004</v>
      </c>
      <c r="AJ39" s="216">
        <v>0.92450283871000005</v>
      </c>
      <c r="AK39" s="216">
        <v>0.94272166667000001</v>
      </c>
      <c r="AL39" s="216">
        <v>0.96137087096999996</v>
      </c>
      <c r="AM39" s="216">
        <v>0.87754238709999999</v>
      </c>
      <c r="AN39" s="216">
        <v>0.91745071429000002</v>
      </c>
      <c r="AO39" s="216">
        <v>0.91524399999999995</v>
      </c>
      <c r="AP39" s="216">
        <v>0.92282033333000002</v>
      </c>
      <c r="AQ39" s="216">
        <v>0.95403351612999998</v>
      </c>
      <c r="AR39" s="216">
        <v>0.995174</v>
      </c>
      <c r="AS39" s="216">
        <v>0.94595096773999998</v>
      </c>
      <c r="AT39" s="216">
        <v>0.97413109676999998</v>
      </c>
      <c r="AU39" s="216">
        <v>0.949465</v>
      </c>
      <c r="AV39" s="216">
        <v>0.96210303226000005</v>
      </c>
      <c r="AW39" s="216">
        <v>0.96759733332999998</v>
      </c>
      <c r="AX39" s="216">
        <v>0.91916425806000002</v>
      </c>
      <c r="AY39" s="216">
        <v>0.94010922581</v>
      </c>
      <c r="AZ39" s="216">
        <v>0.96430116530999999</v>
      </c>
      <c r="BA39" s="216">
        <v>0.98540732136999998</v>
      </c>
      <c r="BB39" s="327">
        <v>0.91332380000000002</v>
      </c>
      <c r="BC39" s="327">
        <v>0.97781090000000004</v>
      </c>
      <c r="BD39" s="327">
        <v>0.98718550000000005</v>
      </c>
      <c r="BE39" s="327">
        <v>0.97137110000000004</v>
      </c>
      <c r="BF39" s="327">
        <v>0.98152110000000004</v>
      </c>
      <c r="BG39" s="327">
        <v>0.94944870000000003</v>
      </c>
      <c r="BH39" s="327">
        <v>0.93957089999999999</v>
      </c>
      <c r="BI39" s="327">
        <v>0.9477679</v>
      </c>
      <c r="BJ39" s="327">
        <v>0.93824220000000003</v>
      </c>
      <c r="BK39" s="327">
        <v>0.87963919999999995</v>
      </c>
      <c r="BL39" s="327">
        <v>0.93219200000000002</v>
      </c>
      <c r="BM39" s="327">
        <v>0.95613090000000001</v>
      </c>
      <c r="BN39" s="327">
        <v>0.94578309999999999</v>
      </c>
      <c r="BO39" s="327">
        <v>0.99717199999999995</v>
      </c>
      <c r="BP39" s="327">
        <v>1.0094559999999999</v>
      </c>
      <c r="BQ39" s="327">
        <v>0.99312199999999995</v>
      </c>
      <c r="BR39" s="327">
        <v>1.001317</v>
      </c>
      <c r="BS39" s="327">
        <v>0.96691669999999996</v>
      </c>
      <c r="BT39" s="327">
        <v>0.95792100000000002</v>
      </c>
      <c r="BU39" s="327">
        <v>0.96516480000000004</v>
      </c>
      <c r="BV39" s="327">
        <v>0.95597410000000005</v>
      </c>
    </row>
    <row r="40" spans="1:74" ht="11.1" customHeight="1" x14ac:dyDescent="0.2">
      <c r="A40" s="61" t="s">
        <v>646</v>
      </c>
      <c r="B40" s="644" t="s">
        <v>520</v>
      </c>
      <c r="C40" s="216">
        <v>1.364393</v>
      </c>
      <c r="D40" s="216">
        <v>1.3804959999999999</v>
      </c>
      <c r="E40" s="216">
        <v>1.433138</v>
      </c>
      <c r="F40" s="216">
        <v>1.455387</v>
      </c>
      <c r="G40" s="216">
        <v>1.400277</v>
      </c>
      <c r="H40" s="216">
        <v>1.5435099999999999</v>
      </c>
      <c r="I40" s="216">
        <v>1.558786</v>
      </c>
      <c r="J40" s="216">
        <v>1.5222549999999999</v>
      </c>
      <c r="K40" s="216">
        <v>1.4817899999999999</v>
      </c>
      <c r="L40" s="216">
        <v>1.4794480000000001</v>
      </c>
      <c r="M40" s="216">
        <v>1.476164</v>
      </c>
      <c r="N40" s="216">
        <v>1.5373190000000001</v>
      </c>
      <c r="O40" s="216">
        <v>1.375227</v>
      </c>
      <c r="P40" s="216">
        <v>1.4452860000000001</v>
      </c>
      <c r="Q40" s="216">
        <v>1.5481579999999999</v>
      </c>
      <c r="R40" s="216">
        <v>1.526762</v>
      </c>
      <c r="S40" s="216">
        <v>1.5192749999999999</v>
      </c>
      <c r="T40" s="216">
        <v>1.654074</v>
      </c>
      <c r="U40" s="216">
        <v>1.650441</v>
      </c>
      <c r="V40" s="216">
        <v>1.6014120000000001</v>
      </c>
      <c r="W40" s="216">
        <v>1.53399</v>
      </c>
      <c r="X40" s="216">
        <v>1.6139289999999999</v>
      </c>
      <c r="Y40" s="216">
        <v>1.5237449999999999</v>
      </c>
      <c r="Z40" s="216">
        <v>1.578114</v>
      </c>
      <c r="AA40" s="216">
        <v>1.449282</v>
      </c>
      <c r="AB40" s="216">
        <v>1.5343800000000001</v>
      </c>
      <c r="AC40" s="216">
        <v>1.546602</v>
      </c>
      <c r="AD40" s="216">
        <v>1.5661510000000001</v>
      </c>
      <c r="AE40" s="216">
        <v>1.5778810000000001</v>
      </c>
      <c r="AF40" s="216">
        <v>1.7226600000000001</v>
      </c>
      <c r="AG40" s="216">
        <v>1.7200150000000001</v>
      </c>
      <c r="AH40" s="216">
        <v>1.7217199999999999</v>
      </c>
      <c r="AI40" s="216">
        <v>1.635238</v>
      </c>
      <c r="AJ40" s="216">
        <v>1.609551</v>
      </c>
      <c r="AK40" s="216">
        <v>1.632377</v>
      </c>
      <c r="AL40" s="216">
        <v>1.65293</v>
      </c>
      <c r="AM40" s="216">
        <v>1.5934699999999999</v>
      </c>
      <c r="AN40" s="216">
        <v>1.5246820000000001</v>
      </c>
      <c r="AO40" s="216">
        <v>1.6692260000000001</v>
      </c>
      <c r="AP40" s="216">
        <v>1.6168629999999999</v>
      </c>
      <c r="AQ40" s="216">
        <v>1.6705140000000001</v>
      </c>
      <c r="AR40" s="216">
        <v>1.7624550000000001</v>
      </c>
      <c r="AS40" s="216">
        <v>1.7282360000000001</v>
      </c>
      <c r="AT40" s="216">
        <v>1.7686679999999999</v>
      </c>
      <c r="AU40" s="216">
        <v>1.6392770000000001</v>
      </c>
      <c r="AV40" s="216">
        <v>1.712912</v>
      </c>
      <c r="AW40" s="216">
        <v>1.7229399999999999</v>
      </c>
      <c r="AX40" s="216">
        <v>1.7554639999999999</v>
      </c>
      <c r="AY40" s="216">
        <v>1.585812</v>
      </c>
      <c r="AZ40" s="216">
        <v>1.6186428571</v>
      </c>
      <c r="BA40" s="216">
        <v>1.7206783871</v>
      </c>
      <c r="BB40" s="327">
        <v>1.6417029999999999</v>
      </c>
      <c r="BC40" s="327">
        <v>1.6654119999999999</v>
      </c>
      <c r="BD40" s="327">
        <v>1.800532</v>
      </c>
      <c r="BE40" s="327">
        <v>1.765666</v>
      </c>
      <c r="BF40" s="327">
        <v>1.798411</v>
      </c>
      <c r="BG40" s="327">
        <v>1.718809</v>
      </c>
      <c r="BH40" s="327">
        <v>1.7020519999999999</v>
      </c>
      <c r="BI40" s="327">
        <v>1.7211339999999999</v>
      </c>
      <c r="BJ40" s="327">
        <v>1.7563979999999999</v>
      </c>
      <c r="BK40" s="327">
        <v>1.5878829999999999</v>
      </c>
      <c r="BL40" s="327">
        <v>1.601262</v>
      </c>
      <c r="BM40" s="327">
        <v>1.6971290000000001</v>
      </c>
      <c r="BN40" s="327">
        <v>1.6649320000000001</v>
      </c>
      <c r="BO40" s="327">
        <v>1.688053</v>
      </c>
      <c r="BP40" s="327">
        <v>1.8315030000000001</v>
      </c>
      <c r="BQ40" s="327">
        <v>1.7778480000000001</v>
      </c>
      <c r="BR40" s="327">
        <v>1.8223210000000001</v>
      </c>
      <c r="BS40" s="327">
        <v>1.7362569999999999</v>
      </c>
      <c r="BT40" s="327">
        <v>1.72109</v>
      </c>
      <c r="BU40" s="327">
        <v>1.740086</v>
      </c>
      <c r="BV40" s="327">
        <v>1.7819739999999999</v>
      </c>
    </row>
    <row r="41" spans="1:74" ht="11.1" customHeight="1" x14ac:dyDescent="0.2">
      <c r="A41" s="61" t="s">
        <v>647</v>
      </c>
      <c r="B41" s="644" t="s">
        <v>532</v>
      </c>
      <c r="C41" s="216">
        <v>4.339988</v>
      </c>
      <c r="D41" s="216">
        <v>4.1602639999999997</v>
      </c>
      <c r="E41" s="216">
        <v>4.066173</v>
      </c>
      <c r="F41" s="216">
        <v>3.989827</v>
      </c>
      <c r="G41" s="216">
        <v>3.951613</v>
      </c>
      <c r="H41" s="216">
        <v>3.9015520000000001</v>
      </c>
      <c r="I41" s="216">
        <v>3.866466</v>
      </c>
      <c r="J41" s="216">
        <v>3.8747530000000001</v>
      </c>
      <c r="K41" s="216">
        <v>3.9334009999999999</v>
      </c>
      <c r="L41" s="216">
        <v>4.2663010000000003</v>
      </c>
      <c r="M41" s="216">
        <v>3.9171969999999998</v>
      </c>
      <c r="N41" s="216">
        <v>4.1782089999999998</v>
      </c>
      <c r="O41" s="216">
        <v>4.1857329999999999</v>
      </c>
      <c r="P41" s="216">
        <v>4.5592389999999998</v>
      </c>
      <c r="Q41" s="216">
        <v>4.0781460000000003</v>
      </c>
      <c r="R41" s="216">
        <v>4.027406</v>
      </c>
      <c r="S41" s="216">
        <v>3.777539</v>
      </c>
      <c r="T41" s="216">
        <v>3.8968370000000001</v>
      </c>
      <c r="U41" s="216">
        <v>3.9011840000000002</v>
      </c>
      <c r="V41" s="216">
        <v>3.9146679999999998</v>
      </c>
      <c r="W41" s="216">
        <v>4.0629799999999996</v>
      </c>
      <c r="X41" s="216">
        <v>4.0141410000000004</v>
      </c>
      <c r="Y41" s="216">
        <v>3.74024</v>
      </c>
      <c r="Z41" s="216">
        <v>3.8311299999999999</v>
      </c>
      <c r="AA41" s="216">
        <v>3.8502529999999999</v>
      </c>
      <c r="AB41" s="216">
        <v>3.9960969999999998</v>
      </c>
      <c r="AC41" s="216">
        <v>3.94699</v>
      </c>
      <c r="AD41" s="216">
        <v>3.7988770000000001</v>
      </c>
      <c r="AE41" s="216">
        <v>3.7319819999999999</v>
      </c>
      <c r="AF41" s="216">
        <v>3.8527300000000002</v>
      </c>
      <c r="AG41" s="216">
        <v>3.5973799999999998</v>
      </c>
      <c r="AH41" s="216">
        <v>3.8803570000000001</v>
      </c>
      <c r="AI41" s="216">
        <v>3.9120249999999999</v>
      </c>
      <c r="AJ41" s="216">
        <v>3.9863170000000001</v>
      </c>
      <c r="AK41" s="216">
        <v>3.9383900000000001</v>
      </c>
      <c r="AL41" s="216">
        <v>4.0430599999999997</v>
      </c>
      <c r="AM41" s="216">
        <v>3.781212</v>
      </c>
      <c r="AN41" s="216">
        <v>3.9050210000000001</v>
      </c>
      <c r="AO41" s="216">
        <v>4.1536850000000003</v>
      </c>
      <c r="AP41" s="216">
        <v>3.7912520000000001</v>
      </c>
      <c r="AQ41" s="216">
        <v>3.9688180000000002</v>
      </c>
      <c r="AR41" s="216">
        <v>3.9687130000000002</v>
      </c>
      <c r="AS41" s="216">
        <v>3.707157</v>
      </c>
      <c r="AT41" s="216">
        <v>3.9918930000000001</v>
      </c>
      <c r="AU41" s="216">
        <v>3.9216199999999999</v>
      </c>
      <c r="AV41" s="216">
        <v>3.9660329999999999</v>
      </c>
      <c r="AW41" s="216">
        <v>4.1648129999999997</v>
      </c>
      <c r="AX41" s="216">
        <v>3.9337710000000001</v>
      </c>
      <c r="AY41" s="216">
        <v>4.3938620000000004</v>
      </c>
      <c r="AZ41" s="216">
        <v>3.9629642857</v>
      </c>
      <c r="BA41" s="216">
        <v>4.0088933547999996</v>
      </c>
      <c r="BB41" s="327">
        <v>3.998958</v>
      </c>
      <c r="BC41" s="327">
        <v>4.0561400000000001</v>
      </c>
      <c r="BD41" s="327">
        <v>4.0045270000000004</v>
      </c>
      <c r="BE41" s="327">
        <v>3.8545129999999999</v>
      </c>
      <c r="BF41" s="327">
        <v>4.0598729999999996</v>
      </c>
      <c r="BG41" s="327">
        <v>4.0000179999999999</v>
      </c>
      <c r="BH41" s="327">
        <v>4.1426959999999999</v>
      </c>
      <c r="BI41" s="327">
        <v>4.068022</v>
      </c>
      <c r="BJ41" s="327">
        <v>4.0152609999999997</v>
      </c>
      <c r="BK41" s="327">
        <v>4.1298009999999996</v>
      </c>
      <c r="BL41" s="327">
        <v>4.175357</v>
      </c>
      <c r="BM41" s="327">
        <v>4.1501739999999998</v>
      </c>
      <c r="BN41" s="327">
        <v>4.1246780000000003</v>
      </c>
      <c r="BO41" s="327">
        <v>4.1478349999999997</v>
      </c>
      <c r="BP41" s="327">
        <v>4.0655109999999999</v>
      </c>
      <c r="BQ41" s="327">
        <v>3.9719370000000001</v>
      </c>
      <c r="BR41" s="327">
        <v>4.1380990000000004</v>
      </c>
      <c r="BS41" s="327">
        <v>4.1272229999999999</v>
      </c>
      <c r="BT41" s="327">
        <v>4.2423450000000003</v>
      </c>
      <c r="BU41" s="327">
        <v>4.1303470000000004</v>
      </c>
      <c r="BV41" s="327">
        <v>4.1697699999999998</v>
      </c>
    </row>
    <row r="42" spans="1:74" ht="11.1" customHeight="1" x14ac:dyDescent="0.2">
      <c r="A42" s="61" t="s">
        <v>648</v>
      </c>
      <c r="B42" s="644" t="s">
        <v>533</v>
      </c>
      <c r="C42" s="216">
        <v>0.32450000000000001</v>
      </c>
      <c r="D42" s="216">
        <v>0.23797099999999999</v>
      </c>
      <c r="E42" s="216">
        <v>0.18026800000000001</v>
      </c>
      <c r="F42" s="216">
        <v>0.27910400000000002</v>
      </c>
      <c r="G42" s="216">
        <v>0.22551199999999999</v>
      </c>
      <c r="H42" s="216">
        <v>0.25438</v>
      </c>
      <c r="I42" s="216">
        <v>0.25313200000000002</v>
      </c>
      <c r="J42" s="216">
        <v>0.21779999999999999</v>
      </c>
      <c r="K42" s="216">
        <v>0.27812700000000001</v>
      </c>
      <c r="L42" s="216">
        <v>0.24596999999999999</v>
      </c>
      <c r="M42" s="216">
        <v>0.33914299999999997</v>
      </c>
      <c r="N42" s="216">
        <v>0.25246800000000003</v>
      </c>
      <c r="O42" s="216">
        <v>0.29402899999999998</v>
      </c>
      <c r="P42" s="216">
        <v>0.194741</v>
      </c>
      <c r="Q42" s="216">
        <v>0.26319599999999999</v>
      </c>
      <c r="R42" s="216">
        <v>0.171902</v>
      </c>
      <c r="S42" s="216">
        <v>0.23469200000000001</v>
      </c>
      <c r="T42" s="216">
        <v>0.20030899999999999</v>
      </c>
      <c r="U42" s="216">
        <v>0.325326</v>
      </c>
      <c r="V42" s="216">
        <v>0.29788500000000001</v>
      </c>
      <c r="W42" s="216">
        <v>0.26722099999999999</v>
      </c>
      <c r="X42" s="216">
        <v>0.23614399999999999</v>
      </c>
      <c r="Y42" s="216">
        <v>0.30046699999999998</v>
      </c>
      <c r="Z42" s="216">
        <v>0.31660100000000002</v>
      </c>
      <c r="AA42" s="216">
        <v>0.30630000000000002</v>
      </c>
      <c r="AB42" s="216">
        <v>0.183092</v>
      </c>
      <c r="AC42" s="216">
        <v>0.36121999999999999</v>
      </c>
      <c r="AD42" s="216">
        <v>0.44886500000000001</v>
      </c>
      <c r="AE42" s="216">
        <v>0.32330399999999998</v>
      </c>
      <c r="AF42" s="216">
        <v>0.33785900000000002</v>
      </c>
      <c r="AG42" s="216">
        <v>0.424122</v>
      </c>
      <c r="AH42" s="216">
        <v>0.31768999999999997</v>
      </c>
      <c r="AI42" s="216">
        <v>0.25276199999999999</v>
      </c>
      <c r="AJ42" s="216">
        <v>0.34043699999999999</v>
      </c>
      <c r="AK42" s="216">
        <v>0.30530099999999999</v>
      </c>
      <c r="AL42" s="216">
        <v>0.30580400000000002</v>
      </c>
      <c r="AM42" s="216">
        <v>0.45988200000000001</v>
      </c>
      <c r="AN42" s="216">
        <v>0.26987899999999998</v>
      </c>
      <c r="AO42" s="216">
        <v>0.36216199999999998</v>
      </c>
      <c r="AP42" s="216">
        <v>0.319662</v>
      </c>
      <c r="AQ42" s="216">
        <v>0.36788599999999999</v>
      </c>
      <c r="AR42" s="216">
        <v>0.41791899999999998</v>
      </c>
      <c r="AS42" s="216">
        <v>0.27160899999999999</v>
      </c>
      <c r="AT42" s="216">
        <v>0.33483000000000002</v>
      </c>
      <c r="AU42" s="216">
        <v>0.307224</v>
      </c>
      <c r="AV42" s="216">
        <v>0.36283599999999999</v>
      </c>
      <c r="AW42" s="216">
        <v>0.43281599999999998</v>
      </c>
      <c r="AX42" s="216">
        <v>0.38930900000000002</v>
      </c>
      <c r="AY42" s="216">
        <v>0.340227</v>
      </c>
      <c r="AZ42" s="216">
        <v>0.33607142857</v>
      </c>
      <c r="BA42" s="216">
        <v>0.31484590323</v>
      </c>
      <c r="BB42" s="327">
        <v>0.33558359999999998</v>
      </c>
      <c r="BC42" s="327">
        <v>0.29741329999999999</v>
      </c>
      <c r="BD42" s="327">
        <v>0.3098939</v>
      </c>
      <c r="BE42" s="327">
        <v>0.36810419999999999</v>
      </c>
      <c r="BF42" s="327">
        <v>0.3049695</v>
      </c>
      <c r="BG42" s="327">
        <v>0.30354130000000001</v>
      </c>
      <c r="BH42" s="327">
        <v>0.28938599999999998</v>
      </c>
      <c r="BI42" s="327">
        <v>0.31040889999999999</v>
      </c>
      <c r="BJ42" s="327">
        <v>0.29309289999999999</v>
      </c>
      <c r="BK42" s="327">
        <v>0.3993951</v>
      </c>
      <c r="BL42" s="327">
        <v>0.29805369999999998</v>
      </c>
      <c r="BM42" s="327">
        <v>0.36552590000000001</v>
      </c>
      <c r="BN42" s="327">
        <v>0.33567399999999997</v>
      </c>
      <c r="BO42" s="327">
        <v>0.2989214</v>
      </c>
      <c r="BP42" s="327">
        <v>0.30714029999999998</v>
      </c>
      <c r="BQ42" s="327">
        <v>0.3645349</v>
      </c>
      <c r="BR42" s="327">
        <v>0.30386679999999999</v>
      </c>
      <c r="BS42" s="327">
        <v>0.30305199999999999</v>
      </c>
      <c r="BT42" s="327">
        <v>0.28805609999999998</v>
      </c>
      <c r="BU42" s="327">
        <v>0.3073053</v>
      </c>
      <c r="BV42" s="327">
        <v>0.29003449999999997</v>
      </c>
    </row>
    <row r="43" spans="1:74" ht="11.1" customHeight="1" x14ac:dyDescent="0.2">
      <c r="A43" s="61" t="s">
        <v>941</v>
      </c>
      <c r="B43" s="644" t="s">
        <v>1196</v>
      </c>
      <c r="C43" s="216">
        <v>1.957886</v>
      </c>
      <c r="D43" s="216">
        <v>1.8108059999999999</v>
      </c>
      <c r="E43" s="216">
        <v>1.716574</v>
      </c>
      <c r="F43" s="216">
        <v>1.9150990000000001</v>
      </c>
      <c r="G43" s="216">
        <v>2.0382449999999999</v>
      </c>
      <c r="H43" s="216">
        <v>2.0754609999999998</v>
      </c>
      <c r="I43" s="216">
        <v>2.2879019999999999</v>
      </c>
      <c r="J43" s="216">
        <v>2.161508</v>
      </c>
      <c r="K43" s="216">
        <v>2.260081</v>
      </c>
      <c r="L43" s="216">
        <v>2.0433249999999998</v>
      </c>
      <c r="M43" s="216">
        <v>1.981808</v>
      </c>
      <c r="N43" s="216">
        <v>1.862169</v>
      </c>
      <c r="O43" s="216">
        <v>1.933586</v>
      </c>
      <c r="P43" s="216">
        <v>1.7203729999999999</v>
      </c>
      <c r="Q43" s="216">
        <v>1.882233</v>
      </c>
      <c r="R43" s="216">
        <v>1.9960819999999999</v>
      </c>
      <c r="S43" s="216">
        <v>2.0562900000000002</v>
      </c>
      <c r="T43" s="216">
        <v>2.1573060000000002</v>
      </c>
      <c r="U43" s="216">
        <v>2.23644</v>
      </c>
      <c r="V43" s="216">
        <v>2.2746080000000002</v>
      </c>
      <c r="W43" s="216">
        <v>2.0670090000000001</v>
      </c>
      <c r="X43" s="216">
        <v>2.0207679999999999</v>
      </c>
      <c r="Y43" s="216">
        <v>1.8847529999999999</v>
      </c>
      <c r="Z43" s="216">
        <v>1.853383</v>
      </c>
      <c r="AA43" s="216">
        <v>1.8797280000000001</v>
      </c>
      <c r="AB43" s="216">
        <v>1.9049499999999999</v>
      </c>
      <c r="AC43" s="216">
        <v>1.947581</v>
      </c>
      <c r="AD43" s="216">
        <v>1.907988</v>
      </c>
      <c r="AE43" s="216">
        <v>1.988834</v>
      </c>
      <c r="AF43" s="216">
        <v>2.0722860000000001</v>
      </c>
      <c r="AG43" s="216">
        <v>2.144825</v>
      </c>
      <c r="AH43" s="216">
        <v>2.2931680000000001</v>
      </c>
      <c r="AI43" s="216">
        <v>2.0400450000000001</v>
      </c>
      <c r="AJ43" s="216">
        <v>1.9812639999999999</v>
      </c>
      <c r="AK43" s="216">
        <v>2.0800299999999998</v>
      </c>
      <c r="AL43" s="216">
        <v>1.901221</v>
      </c>
      <c r="AM43" s="216">
        <v>1.866868</v>
      </c>
      <c r="AN43" s="216">
        <v>1.8196650000000001</v>
      </c>
      <c r="AO43" s="216">
        <v>1.791666</v>
      </c>
      <c r="AP43" s="216">
        <v>1.9789669999999999</v>
      </c>
      <c r="AQ43" s="216">
        <v>2.0699239999999999</v>
      </c>
      <c r="AR43" s="216">
        <v>2.1366269999999998</v>
      </c>
      <c r="AS43" s="216">
        <v>2.2491349999999999</v>
      </c>
      <c r="AT43" s="216">
        <v>2.1598609999999998</v>
      </c>
      <c r="AU43" s="216">
        <v>2.0226150000000001</v>
      </c>
      <c r="AV43" s="216">
        <v>1.864004</v>
      </c>
      <c r="AW43" s="216">
        <v>2.0093960000000002</v>
      </c>
      <c r="AX43" s="216">
        <v>1.872986</v>
      </c>
      <c r="AY43" s="216">
        <v>1.851442</v>
      </c>
      <c r="AZ43" s="216">
        <v>1.8846258</v>
      </c>
      <c r="BA43" s="216">
        <v>1.8892901</v>
      </c>
      <c r="BB43" s="327">
        <v>1.9243220000000001</v>
      </c>
      <c r="BC43" s="327">
        <v>2.004162</v>
      </c>
      <c r="BD43" s="327">
        <v>2.1512440000000002</v>
      </c>
      <c r="BE43" s="327">
        <v>2.1742340000000002</v>
      </c>
      <c r="BF43" s="327">
        <v>2.2236349999999998</v>
      </c>
      <c r="BG43" s="327">
        <v>2.1116280000000001</v>
      </c>
      <c r="BH43" s="327">
        <v>2.0203500000000001</v>
      </c>
      <c r="BI43" s="327">
        <v>1.986027</v>
      </c>
      <c r="BJ43" s="327">
        <v>1.8991199999999999</v>
      </c>
      <c r="BK43" s="327">
        <v>1.9300809999999999</v>
      </c>
      <c r="BL43" s="327">
        <v>1.865464</v>
      </c>
      <c r="BM43" s="327">
        <v>1.872876</v>
      </c>
      <c r="BN43" s="327">
        <v>1.911915</v>
      </c>
      <c r="BO43" s="327">
        <v>1.9961960000000001</v>
      </c>
      <c r="BP43" s="327">
        <v>2.1462439999999998</v>
      </c>
      <c r="BQ43" s="327">
        <v>2.171586</v>
      </c>
      <c r="BR43" s="327">
        <v>2.2129110000000001</v>
      </c>
      <c r="BS43" s="327">
        <v>2.1059459999999999</v>
      </c>
      <c r="BT43" s="327">
        <v>2.0193080000000001</v>
      </c>
      <c r="BU43" s="327">
        <v>1.990138</v>
      </c>
      <c r="BV43" s="327">
        <v>1.8991199999999999</v>
      </c>
    </row>
    <row r="44" spans="1:74" ht="11.1" customHeight="1" x14ac:dyDescent="0.2">
      <c r="A44" s="61" t="s">
        <v>649</v>
      </c>
      <c r="B44" s="644" t="s">
        <v>198</v>
      </c>
      <c r="C44" s="216">
        <v>19.094940000000001</v>
      </c>
      <c r="D44" s="216">
        <v>18.916060000000002</v>
      </c>
      <c r="E44" s="216">
        <v>18.456357000000001</v>
      </c>
      <c r="F44" s="216">
        <v>18.837858000000001</v>
      </c>
      <c r="G44" s="216">
        <v>18.573440000000002</v>
      </c>
      <c r="H44" s="216">
        <v>18.870183999999998</v>
      </c>
      <c r="I44" s="216">
        <v>19.256837000000001</v>
      </c>
      <c r="J44" s="216">
        <v>19.377628000000001</v>
      </c>
      <c r="K44" s="216">
        <v>19.239452</v>
      </c>
      <c r="L44" s="216">
        <v>19.708680999999999</v>
      </c>
      <c r="M44" s="216">
        <v>19.372305999999998</v>
      </c>
      <c r="N44" s="216">
        <v>19.476738999999998</v>
      </c>
      <c r="O44" s="216">
        <v>19.261333</v>
      </c>
      <c r="P44" s="216">
        <v>19.664414000000001</v>
      </c>
      <c r="Q44" s="216">
        <v>19.339934</v>
      </c>
      <c r="R44" s="216">
        <v>19.25123</v>
      </c>
      <c r="S44" s="216">
        <v>19.315912999999998</v>
      </c>
      <c r="T44" s="216">
        <v>19.853079999999999</v>
      </c>
      <c r="U44" s="216">
        <v>20.134339000000001</v>
      </c>
      <c r="V44" s="216">
        <v>19.939488000000001</v>
      </c>
      <c r="W44" s="216">
        <v>19.432531000000001</v>
      </c>
      <c r="X44" s="216">
        <v>19.490704000000001</v>
      </c>
      <c r="Y44" s="216">
        <v>19.127433</v>
      </c>
      <c r="Z44" s="216">
        <v>19.589155000000002</v>
      </c>
      <c r="AA44" s="216">
        <v>19.062798999999998</v>
      </c>
      <c r="AB44" s="216">
        <v>19.846603999999999</v>
      </c>
      <c r="AC44" s="216">
        <v>19.728204000000002</v>
      </c>
      <c r="AD44" s="216">
        <v>19.340226999999999</v>
      </c>
      <c r="AE44" s="216">
        <v>19.328156</v>
      </c>
      <c r="AF44" s="216">
        <v>19.846174000000001</v>
      </c>
      <c r="AG44" s="216">
        <v>19.775659999999998</v>
      </c>
      <c r="AH44" s="216">
        <v>20.274784</v>
      </c>
      <c r="AI44" s="216">
        <v>19.756827000000001</v>
      </c>
      <c r="AJ44" s="216">
        <v>19.650107999999999</v>
      </c>
      <c r="AK44" s="216">
        <v>19.658868999999999</v>
      </c>
      <c r="AL44" s="216">
        <v>19.983958999999999</v>
      </c>
      <c r="AM44" s="216">
        <v>19.243898000000002</v>
      </c>
      <c r="AN44" s="216">
        <v>19.159046</v>
      </c>
      <c r="AO44" s="216">
        <v>20.047207</v>
      </c>
      <c r="AP44" s="216">
        <v>19.556419999999999</v>
      </c>
      <c r="AQ44" s="216">
        <v>20.039247</v>
      </c>
      <c r="AR44" s="216">
        <v>20.494112000000001</v>
      </c>
      <c r="AS44" s="216">
        <v>20.020074999999999</v>
      </c>
      <c r="AT44" s="216">
        <v>20.160751000000001</v>
      </c>
      <c r="AU44" s="216">
        <v>19.580634</v>
      </c>
      <c r="AV44" s="216">
        <v>19.806391999999999</v>
      </c>
      <c r="AW44" s="216">
        <v>20.278210999999999</v>
      </c>
      <c r="AX44" s="216">
        <v>20.081904999999999</v>
      </c>
      <c r="AY44" s="216">
        <v>20.461324000000001</v>
      </c>
      <c r="AZ44" s="216">
        <v>19.949063599999999</v>
      </c>
      <c r="BA44" s="216">
        <v>20.145442996</v>
      </c>
      <c r="BB44" s="327">
        <v>19.909929999999999</v>
      </c>
      <c r="BC44" s="327">
        <v>20.185110000000002</v>
      </c>
      <c r="BD44" s="327">
        <v>20.615649999999999</v>
      </c>
      <c r="BE44" s="327">
        <v>20.541460000000001</v>
      </c>
      <c r="BF44" s="327">
        <v>20.807099999999998</v>
      </c>
      <c r="BG44" s="327">
        <v>20.462530000000001</v>
      </c>
      <c r="BH44" s="327">
        <v>20.486840000000001</v>
      </c>
      <c r="BI44" s="327">
        <v>20.487290000000002</v>
      </c>
      <c r="BJ44" s="327">
        <v>20.505559999999999</v>
      </c>
      <c r="BK44" s="327">
        <v>20.077470000000002</v>
      </c>
      <c r="BL44" s="327">
        <v>20.386790000000001</v>
      </c>
      <c r="BM44" s="327">
        <v>20.501100000000001</v>
      </c>
      <c r="BN44" s="327">
        <v>20.291840000000001</v>
      </c>
      <c r="BO44" s="327">
        <v>20.585799999999999</v>
      </c>
      <c r="BP44" s="327">
        <v>21.05809</v>
      </c>
      <c r="BQ44" s="327">
        <v>20.969390000000001</v>
      </c>
      <c r="BR44" s="327">
        <v>21.184280000000001</v>
      </c>
      <c r="BS44" s="327">
        <v>20.821349999999999</v>
      </c>
      <c r="BT44" s="327">
        <v>20.849540000000001</v>
      </c>
      <c r="BU44" s="327">
        <v>20.790769999999998</v>
      </c>
      <c r="BV44" s="327">
        <v>20.906739999999999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330"/>
      <c r="BC45" s="330"/>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942</v>
      </c>
      <c r="B46" s="177" t="s">
        <v>1205</v>
      </c>
      <c r="C46" s="216">
        <v>5.3937609999999996</v>
      </c>
      <c r="D46" s="216">
        <v>5.4972729999999999</v>
      </c>
      <c r="E46" s="216">
        <v>5.2630290000000004</v>
      </c>
      <c r="F46" s="216">
        <v>5.6258980000000003</v>
      </c>
      <c r="G46" s="216">
        <v>5.2744960000000001</v>
      </c>
      <c r="H46" s="216">
        <v>4.68201</v>
      </c>
      <c r="I46" s="216">
        <v>5.0316470000000004</v>
      </c>
      <c r="J46" s="216">
        <v>4.861408</v>
      </c>
      <c r="K46" s="216">
        <v>5.2341680000000004</v>
      </c>
      <c r="L46" s="216">
        <v>4.7904629999999999</v>
      </c>
      <c r="M46" s="216">
        <v>4.6558529999999996</v>
      </c>
      <c r="N46" s="216">
        <v>4.5100949999999997</v>
      </c>
      <c r="O46" s="216">
        <v>4.885802</v>
      </c>
      <c r="P46" s="216">
        <v>4.6322890000000001</v>
      </c>
      <c r="Q46" s="216">
        <v>5.5273490000000001</v>
      </c>
      <c r="R46" s="216">
        <v>4.4362349999999999</v>
      </c>
      <c r="S46" s="216">
        <v>4.649489</v>
      </c>
      <c r="T46" s="216">
        <v>4.9480649999999997</v>
      </c>
      <c r="U46" s="216">
        <v>4.610881</v>
      </c>
      <c r="V46" s="216">
        <v>5.3509500000000001</v>
      </c>
      <c r="W46" s="216">
        <v>4.5065410000000004</v>
      </c>
      <c r="X46" s="216">
        <v>4.2249639999999999</v>
      </c>
      <c r="Y46" s="216">
        <v>4.2477739999999997</v>
      </c>
      <c r="Z46" s="216">
        <v>4.4761559999999996</v>
      </c>
      <c r="AA46" s="216">
        <v>4.7299939999999996</v>
      </c>
      <c r="AB46" s="216">
        <v>5.1320319999999997</v>
      </c>
      <c r="AC46" s="216">
        <v>4.9096489999999999</v>
      </c>
      <c r="AD46" s="216">
        <v>4.6267740000000002</v>
      </c>
      <c r="AE46" s="216">
        <v>4.4412349999999998</v>
      </c>
      <c r="AF46" s="216">
        <v>4.6172149999999998</v>
      </c>
      <c r="AG46" s="216">
        <v>5.3058040000000002</v>
      </c>
      <c r="AH46" s="216">
        <v>5.2257300000000004</v>
      </c>
      <c r="AI46" s="216">
        <v>4.7600350000000002</v>
      </c>
      <c r="AJ46" s="216">
        <v>4.7145190000000001</v>
      </c>
      <c r="AK46" s="216">
        <v>4.8665770000000004</v>
      </c>
      <c r="AL46" s="216">
        <v>4.2185759999999997</v>
      </c>
      <c r="AM46" s="216">
        <v>4.9939679999999997</v>
      </c>
      <c r="AN46" s="216">
        <v>3.5965050000000001</v>
      </c>
      <c r="AO46" s="216">
        <v>4.173508</v>
      </c>
      <c r="AP46" s="216">
        <v>4.1780799999999996</v>
      </c>
      <c r="AQ46" s="216">
        <v>4.4863460000000002</v>
      </c>
      <c r="AR46" s="216">
        <v>4.0916629999999996</v>
      </c>
      <c r="AS46" s="216">
        <v>3.6175839999999999</v>
      </c>
      <c r="AT46" s="216">
        <v>4.4074799999999996</v>
      </c>
      <c r="AU46" s="216">
        <v>3.4437329999999999</v>
      </c>
      <c r="AV46" s="216">
        <v>2.4977559999999999</v>
      </c>
      <c r="AW46" s="216">
        <v>2.6244079999999999</v>
      </c>
      <c r="AX46" s="216">
        <v>2.638064</v>
      </c>
      <c r="AY46" s="216">
        <v>3.6593460000000002</v>
      </c>
      <c r="AZ46" s="216">
        <v>3.1076776928999998</v>
      </c>
      <c r="BA46" s="216">
        <v>2.2639442944999999</v>
      </c>
      <c r="BB46" s="327">
        <v>3.2930739999999998</v>
      </c>
      <c r="BC46" s="327">
        <v>3.2325219999999999</v>
      </c>
      <c r="BD46" s="327">
        <v>3.152323</v>
      </c>
      <c r="BE46" s="327">
        <v>2.851105</v>
      </c>
      <c r="BF46" s="327">
        <v>2.9615670000000001</v>
      </c>
      <c r="BG46" s="327">
        <v>2.5697009999999998</v>
      </c>
      <c r="BH46" s="327">
        <v>1.8221210000000001</v>
      </c>
      <c r="BI46" s="327">
        <v>1.7008220000000001</v>
      </c>
      <c r="BJ46" s="327">
        <v>1.1719919999999999</v>
      </c>
      <c r="BK46" s="327">
        <v>1.715144</v>
      </c>
      <c r="BL46" s="327">
        <v>1.7134</v>
      </c>
      <c r="BM46" s="327">
        <v>1.9583619999999999</v>
      </c>
      <c r="BN46" s="327">
        <v>1.8188070000000001</v>
      </c>
      <c r="BO46" s="327">
        <v>2.1392419999999999</v>
      </c>
      <c r="BP46" s="327">
        <v>2.1429010000000002</v>
      </c>
      <c r="BQ46" s="327">
        <v>2.1303019999999999</v>
      </c>
      <c r="BR46" s="327">
        <v>2.445999</v>
      </c>
      <c r="BS46" s="327">
        <v>2.1681249999999999</v>
      </c>
      <c r="BT46" s="327">
        <v>1.726817</v>
      </c>
      <c r="BU46" s="327">
        <v>1.6215219999999999</v>
      </c>
      <c r="BV46" s="327">
        <v>1.148387</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330"/>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944</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407"/>
      <c r="BK48" s="63"/>
      <c r="BL48" s="63"/>
      <c r="BM48" s="63"/>
      <c r="BN48" s="63"/>
      <c r="BO48" s="63"/>
      <c r="BP48" s="63"/>
      <c r="BQ48" s="63"/>
      <c r="BR48" s="63"/>
      <c r="BS48" s="63"/>
      <c r="BT48" s="63"/>
      <c r="BU48" s="63"/>
      <c r="BV48" s="407"/>
    </row>
    <row r="49" spans="1:74" ht="11.1" customHeight="1" x14ac:dyDescent="0.2">
      <c r="A49" s="57"/>
      <c r="B49" s="66" t="s">
        <v>121</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407"/>
      <c r="BC49" s="407"/>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650</v>
      </c>
      <c r="B50" s="175" t="s">
        <v>534</v>
      </c>
      <c r="C50" s="68">
        <v>336.238</v>
      </c>
      <c r="D50" s="68">
        <v>345.274</v>
      </c>
      <c r="E50" s="68">
        <v>354.98700000000002</v>
      </c>
      <c r="F50" s="68">
        <v>365.339</v>
      </c>
      <c r="G50" s="68">
        <v>365.46</v>
      </c>
      <c r="H50" s="68">
        <v>354.30500000000001</v>
      </c>
      <c r="I50" s="68">
        <v>338.73700000000002</v>
      </c>
      <c r="J50" s="68">
        <v>331.07600000000002</v>
      </c>
      <c r="K50" s="68">
        <v>332.15499999999997</v>
      </c>
      <c r="L50" s="68">
        <v>351.71699999999998</v>
      </c>
      <c r="M50" s="68">
        <v>356.72899999999998</v>
      </c>
      <c r="N50" s="68">
        <v>360.86500000000001</v>
      </c>
      <c r="O50" s="68">
        <v>389.21300000000002</v>
      </c>
      <c r="P50" s="68">
        <v>415.31299999999999</v>
      </c>
      <c r="Q50" s="68">
        <v>443.2</v>
      </c>
      <c r="R50" s="68">
        <v>452.71300000000002</v>
      </c>
      <c r="S50" s="68">
        <v>448.96100000000001</v>
      </c>
      <c r="T50" s="68">
        <v>438.81</v>
      </c>
      <c r="U50" s="68">
        <v>424.80900000000003</v>
      </c>
      <c r="V50" s="68">
        <v>425.85300000000001</v>
      </c>
      <c r="W50" s="68">
        <v>429.12900000000002</v>
      </c>
      <c r="X50" s="68">
        <v>455.21300000000002</v>
      </c>
      <c r="Y50" s="68">
        <v>455.99400000000003</v>
      </c>
      <c r="Z50" s="68">
        <v>449.22</v>
      </c>
      <c r="AA50" s="68">
        <v>471.767</v>
      </c>
      <c r="AB50" s="68">
        <v>492.15300000000002</v>
      </c>
      <c r="AC50" s="68">
        <v>504.81099999999998</v>
      </c>
      <c r="AD50" s="68">
        <v>509.32299999999998</v>
      </c>
      <c r="AE50" s="68">
        <v>511.86099999999999</v>
      </c>
      <c r="AF50" s="68">
        <v>500.85700000000003</v>
      </c>
      <c r="AG50" s="68">
        <v>493.45800000000003</v>
      </c>
      <c r="AH50" s="68">
        <v>486.67500000000001</v>
      </c>
      <c r="AI50" s="68">
        <v>471.53699999999998</v>
      </c>
      <c r="AJ50" s="68">
        <v>491.20299999999997</v>
      </c>
      <c r="AK50" s="68">
        <v>490.73399999999998</v>
      </c>
      <c r="AL50" s="68">
        <v>484.62200000000001</v>
      </c>
      <c r="AM50" s="68">
        <v>504.46</v>
      </c>
      <c r="AN50" s="68">
        <v>523.56899999999996</v>
      </c>
      <c r="AO50" s="68">
        <v>537.88400000000001</v>
      </c>
      <c r="AP50" s="68">
        <v>523.83399999999995</v>
      </c>
      <c r="AQ50" s="68">
        <v>516.86800000000005</v>
      </c>
      <c r="AR50" s="68">
        <v>500.41300000000001</v>
      </c>
      <c r="AS50" s="68">
        <v>482.39400000000001</v>
      </c>
      <c r="AT50" s="68">
        <v>459.34199999999998</v>
      </c>
      <c r="AU50" s="68">
        <v>469.05</v>
      </c>
      <c r="AV50" s="68">
        <v>459.06200000000001</v>
      </c>
      <c r="AW50" s="68">
        <v>452.32900000000001</v>
      </c>
      <c r="AX50" s="68">
        <v>421.125</v>
      </c>
      <c r="AY50" s="68">
        <v>419.90199999999999</v>
      </c>
      <c r="AZ50" s="68">
        <v>425.56200000000001</v>
      </c>
      <c r="BA50" s="68">
        <v>426.40308408999999</v>
      </c>
      <c r="BB50" s="329">
        <v>433.68979999999999</v>
      </c>
      <c r="BC50" s="329">
        <v>435.56720000000001</v>
      </c>
      <c r="BD50" s="329">
        <v>426.94810000000001</v>
      </c>
      <c r="BE50" s="329">
        <v>417.49979999999999</v>
      </c>
      <c r="BF50" s="329">
        <v>412.91419999999999</v>
      </c>
      <c r="BG50" s="329">
        <v>416.8073</v>
      </c>
      <c r="BH50" s="329">
        <v>427.91359999999997</v>
      </c>
      <c r="BI50" s="329">
        <v>427.87619999999998</v>
      </c>
      <c r="BJ50" s="329">
        <v>420.0838</v>
      </c>
      <c r="BK50" s="329">
        <v>431.76839999999999</v>
      </c>
      <c r="BL50" s="329">
        <v>445.21510000000001</v>
      </c>
      <c r="BM50" s="329">
        <v>459.17910000000001</v>
      </c>
      <c r="BN50" s="329">
        <v>458.10250000000002</v>
      </c>
      <c r="BO50" s="329">
        <v>458.13249999999999</v>
      </c>
      <c r="BP50" s="329">
        <v>445.04360000000003</v>
      </c>
      <c r="BQ50" s="329">
        <v>433.39580000000001</v>
      </c>
      <c r="BR50" s="329">
        <v>429.16480000000001</v>
      </c>
      <c r="BS50" s="329">
        <v>430.13400000000001</v>
      </c>
      <c r="BT50" s="329">
        <v>442.9896</v>
      </c>
      <c r="BU50" s="329">
        <v>442.26089999999999</v>
      </c>
      <c r="BV50" s="329">
        <v>432.44499999999999</v>
      </c>
    </row>
    <row r="51" spans="1:74" ht="11.1" customHeight="1" x14ac:dyDescent="0.2">
      <c r="A51" s="638" t="s">
        <v>1194</v>
      </c>
      <c r="B51" s="66" t="s">
        <v>1195</v>
      </c>
      <c r="C51" s="68">
        <v>99.988</v>
      </c>
      <c r="D51" s="68">
        <v>91.941999999999993</v>
      </c>
      <c r="E51" s="68">
        <v>96.174999999999997</v>
      </c>
      <c r="F51" s="68">
        <v>114.907</v>
      </c>
      <c r="G51" s="68">
        <v>140.12200000000001</v>
      </c>
      <c r="H51" s="68">
        <v>163.971</v>
      </c>
      <c r="I51" s="68">
        <v>188.34800000000001</v>
      </c>
      <c r="J51" s="68">
        <v>206.17699999999999</v>
      </c>
      <c r="K51" s="68">
        <v>211.31</v>
      </c>
      <c r="L51" s="68">
        <v>206.10499999999999</v>
      </c>
      <c r="M51" s="68">
        <v>191.511</v>
      </c>
      <c r="N51" s="68">
        <v>173.767</v>
      </c>
      <c r="O51" s="68">
        <v>152.21700000000001</v>
      </c>
      <c r="P51" s="68">
        <v>132.1</v>
      </c>
      <c r="Q51" s="68">
        <v>138.29499999999999</v>
      </c>
      <c r="R51" s="68">
        <v>157.63300000000001</v>
      </c>
      <c r="S51" s="68">
        <v>177.929</v>
      </c>
      <c r="T51" s="68">
        <v>193.309</v>
      </c>
      <c r="U51" s="68">
        <v>206.089</v>
      </c>
      <c r="V51" s="68">
        <v>221.09399999999999</v>
      </c>
      <c r="W51" s="68">
        <v>225.554</v>
      </c>
      <c r="X51" s="68">
        <v>224.74700000000001</v>
      </c>
      <c r="Y51" s="68">
        <v>214.11199999999999</v>
      </c>
      <c r="Z51" s="68">
        <v>194.49100000000001</v>
      </c>
      <c r="AA51" s="68">
        <v>164.14</v>
      </c>
      <c r="AB51" s="68">
        <v>147.08500000000001</v>
      </c>
      <c r="AC51" s="68">
        <v>152.489</v>
      </c>
      <c r="AD51" s="68">
        <v>167.94900000000001</v>
      </c>
      <c r="AE51" s="68">
        <v>184.971</v>
      </c>
      <c r="AF51" s="68">
        <v>209.87799999999999</v>
      </c>
      <c r="AG51" s="68">
        <v>228.77</v>
      </c>
      <c r="AH51" s="68">
        <v>247.136</v>
      </c>
      <c r="AI51" s="68">
        <v>250.833</v>
      </c>
      <c r="AJ51" s="68">
        <v>242.93700000000001</v>
      </c>
      <c r="AK51" s="68">
        <v>232.63399999999999</v>
      </c>
      <c r="AL51" s="68">
        <v>200.19499999999999</v>
      </c>
      <c r="AM51" s="68">
        <v>165.41200000000001</v>
      </c>
      <c r="AN51" s="68">
        <v>153.881</v>
      </c>
      <c r="AO51" s="68">
        <v>148.078</v>
      </c>
      <c r="AP51" s="68">
        <v>153.93600000000001</v>
      </c>
      <c r="AQ51" s="68">
        <v>170.786</v>
      </c>
      <c r="AR51" s="68">
        <v>190.59</v>
      </c>
      <c r="AS51" s="68">
        <v>206.947</v>
      </c>
      <c r="AT51" s="68">
        <v>230.697</v>
      </c>
      <c r="AU51" s="68">
        <v>229.745</v>
      </c>
      <c r="AV51" s="68">
        <v>231.774</v>
      </c>
      <c r="AW51" s="68">
        <v>217.41</v>
      </c>
      <c r="AX51" s="68">
        <v>190.904</v>
      </c>
      <c r="AY51" s="68">
        <v>156.721</v>
      </c>
      <c r="AZ51" s="68">
        <v>141.982</v>
      </c>
      <c r="BA51" s="68">
        <v>139.39420269999999</v>
      </c>
      <c r="BB51" s="329">
        <v>156.12370000000001</v>
      </c>
      <c r="BC51" s="329">
        <v>175.46629999999999</v>
      </c>
      <c r="BD51" s="329">
        <v>194.74529999999999</v>
      </c>
      <c r="BE51" s="329">
        <v>212.52330000000001</v>
      </c>
      <c r="BF51" s="329">
        <v>231.21870000000001</v>
      </c>
      <c r="BG51" s="329">
        <v>237.58459999999999</v>
      </c>
      <c r="BH51" s="329">
        <v>231.34880000000001</v>
      </c>
      <c r="BI51" s="329">
        <v>217.0659</v>
      </c>
      <c r="BJ51" s="329">
        <v>189.89619999999999</v>
      </c>
      <c r="BK51" s="329">
        <v>166.23330000000001</v>
      </c>
      <c r="BL51" s="329">
        <v>153.22919999999999</v>
      </c>
      <c r="BM51" s="329">
        <v>156.36760000000001</v>
      </c>
      <c r="BN51" s="329">
        <v>172.2903</v>
      </c>
      <c r="BO51" s="329">
        <v>189.4967</v>
      </c>
      <c r="BP51" s="329">
        <v>206.78790000000001</v>
      </c>
      <c r="BQ51" s="329">
        <v>223.0187</v>
      </c>
      <c r="BR51" s="329">
        <v>239.1763</v>
      </c>
      <c r="BS51" s="329">
        <v>244.32640000000001</v>
      </c>
      <c r="BT51" s="329">
        <v>237.07050000000001</v>
      </c>
      <c r="BU51" s="329">
        <v>223.6404</v>
      </c>
      <c r="BV51" s="329">
        <v>198.13239999999999</v>
      </c>
    </row>
    <row r="52" spans="1:74" ht="11.1" customHeight="1" x14ac:dyDescent="0.2">
      <c r="A52" s="61" t="s">
        <v>945</v>
      </c>
      <c r="B52" s="175" t="s">
        <v>530</v>
      </c>
      <c r="C52" s="68">
        <v>83.852999999999994</v>
      </c>
      <c r="D52" s="68">
        <v>89.489000000000004</v>
      </c>
      <c r="E52" s="68">
        <v>91.929000000000002</v>
      </c>
      <c r="F52" s="68">
        <v>94.917000000000002</v>
      </c>
      <c r="G52" s="68">
        <v>92.875</v>
      </c>
      <c r="H52" s="68">
        <v>87.566000000000003</v>
      </c>
      <c r="I52" s="68">
        <v>84.798000000000002</v>
      </c>
      <c r="J52" s="68">
        <v>82.884</v>
      </c>
      <c r="K52" s="68">
        <v>84.289000000000001</v>
      </c>
      <c r="L52" s="68">
        <v>90.302000000000007</v>
      </c>
      <c r="M52" s="68">
        <v>85.494</v>
      </c>
      <c r="N52" s="68">
        <v>78.344999999999999</v>
      </c>
      <c r="O52" s="68">
        <v>85.444000000000003</v>
      </c>
      <c r="P52" s="68">
        <v>85.265000000000001</v>
      </c>
      <c r="Q52" s="68">
        <v>85.012</v>
      </c>
      <c r="R52" s="68">
        <v>86.245000000000005</v>
      </c>
      <c r="S52" s="68">
        <v>84.100999999999999</v>
      </c>
      <c r="T52" s="68">
        <v>86.29</v>
      </c>
      <c r="U52" s="68">
        <v>89.513000000000005</v>
      </c>
      <c r="V52" s="68">
        <v>88.58</v>
      </c>
      <c r="W52" s="68">
        <v>88.950999999999993</v>
      </c>
      <c r="X52" s="68">
        <v>87.275999999999996</v>
      </c>
      <c r="Y52" s="68">
        <v>86.111999999999995</v>
      </c>
      <c r="Z52" s="68">
        <v>82.861000000000004</v>
      </c>
      <c r="AA52" s="68">
        <v>88.222999999999999</v>
      </c>
      <c r="AB52" s="68">
        <v>89.623999999999995</v>
      </c>
      <c r="AC52" s="68">
        <v>91.641999999999996</v>
      </c>
      <c r="AD52" s="68">
        <v>90.423000000000002</v>
      </c>
      <c r="AE52" s="68">
        <v>90.254999999999995</v>
      </c>
      <c r="AF52" s="68">
        <v>86.798000000000002</v>
      </c>
      <c r="AG52" s="68">
        <v>88.313999999999993</v>
      </c>
      <c r="AH52" s="68">
        <v>84.325999999999993</v>
      </c>
      <c r="AI52" s="68">
        <v>83.522000000000006</v>
      </c>
      <c r="AJ52" s="68">
        <v>85.605000000000004</v>
      </c>
      <c r="AK52" s="68">
        <v>82.849000000000004</v>
      </c>
      <c r="AL52" s="68">
        <v>80.323999999999998</v>
      </c>
      <c r="AM52" s="68">
        <v>87.762</v>
      </c>
      <c r="AN52" s="68">
        <v>88.257000000000005</v>
      </c>
      <c r="AO52" s="68">
        <v>89.337999999999994</v>
      </c>
      <c r="AP52" s="68">
        <v>90.441999999999993</v>
      </c>
      <c r="AQ52" s="68">
        <v>93.231999999999999</v>
      </c>
      <c r="AR52" s="68">
        <v>88.673000000000002</v>
      </c>
      <c r="AS52" s="68">
        <v>87.938000000000002</v>
      </c>
      <c r="AT52" s="68">
        <v>88.864000000000004</v>
      </c>
      <c r="AU52" s="68">
        <v>89.171999999999997</v>
      </c>
      <c r="AV52" s="68">
        <v>88.591999999999999</v>
      </c>
      <c r="AW52" s="68">
        <v>86.102000000000004</v>
      </c>
      <c r="AX52" s="68">
        <v>86.26</v>
      </c>
      <c r="AY52" s="68">
        <v>89.617999999999995</v>
      </c>
      <c r="AZ52" s="68">
        <v>91.509</v>
      </c>
      <c r="BA52" s="68">
        <v>95.764074747999999</v>
      </c>
      <c r="BB52" s="329">
        <v>94.579059999999998</v>
      </c>
      <c r="BC52" s="329">
        <v>91.554060000000007</v>
      </c>
      <c r="BD52" s="329">
        <v>90.199950000000001</v>
      </c>
      <c r="BE52" s="329">
        <v>87.802710000000005</v>
      </c>
      <c r="BF52" s="329">
        <v>86.114450000000005</v>
      </c>
      <c r="BG52" s="329">
        <v>86.710440000000006</v>
      </c>
      <c r="BH52" s="329">
        <v>88.824280000000002</v>
      </c>
      <c r="BI52" s="329">
        <v>86.110460000000003</v>
      </c>
      <c r="BJ52" s="329">
        <v>79.943600000000004</v>
      </c>
      <c r="BK52" s="329">
        <v>86.452280000000002</v>
      </c>
      <c r="BL52" s="329">
        <v>88.524789999999996</v>
      </c>
      <c r="BM52" s="329">
        <v>90.672380000000004</v>
      </c>
      <c r="BN52" s="329">
        <v>91.752279999999999</v>
      </c>
      <c r="BO52" s="329">
        <v>89.753820000000005</v>
      </c>
      <c r="BP52" s="329">
        <v>88.94999</v>
      </c>
      <c r="BQ52" s="329">
        <v>87.267150000000001</v>
      </c>
      <c r="BR52" s="329">
        <v>86.060569999999998</v>
      </c>
      <c r="BS52" s="329">
        <v>86.979050000000001</v>
      </c>
      <c r="BT52" s="329">
        <v>89.218950000000007</v>
      </c>
      <c r="BU52" s="329">
        <v>86.219099999999997</v>
      </c>
      <c r="BV52" s="329">
        <v>80.06926</v>
      </c>
    </row>
    <row r="53" spans="1:74" ht="11.1" customHeight="1" x14ac:dyDescent="0.2">
      <c r="A53" s="61" t="s">
        <v>947</v>
      </c>
      <c r="B53" s="175" t="s">
        <v>535</v>
      </c>
      <c r="C53" s="68">
        <v>22.26031</v>
      </c>
      <c r="D53" s="68">
        <v>22.374466999999999</v>
      </c>
      <c r="E53" s="68">
        <v>22.736187999999999</v>
      </c>
      <c r="F53" s="68">
        <v>22.512861999999998</v>
      </c>
      <c r="G53" s="68">
        <v>23.328914000000001</v>
      </c>
      <c r="H53" s="68">
        <v>23.345309</v>
      </c>
      <c r="I53" s="68">
        <v>23.716125000000002</v>
      </c>
      <c r="J53" s="68">
        <v>22.079522999999998</v>
      </c>
      <c r="K53" s="68">
        <v>22.434284999999999</v>
      </c>
      <c r="L53" s="68">
        <v>21.314520000000002</v>
      </c>
      <c r="M53" s="68">
        <v>21.125221</v>
      </c>
      <c r="N53" s="68">
        <v>23.344618000000001</v>
      </c>
      <c r="O53" s="68">
        <v>26.299446</v>
      </c>
      <c r="P53" s="68">
        <v>27.136513000000001</v>
      </c>
      <c r="Q53" s="68">
        <v>26.964020999999999</v>
      </c>
      <c r="R53" s="68">
        <v>26.456634000000001</v>
      </c>
      <c r="S53" s="68">
        <v>25.890257999999999</v>
      </c>
      <c r="T53" s="68">
        <v>25.237791000000001</v>
      </c>
      <c r="U53" s="68">
        <v>25.451651999999999</v>
      </c>
      <c r="V53" s="68">
        <v>24.703033999999999</v>
      </c>
      <c r="W53" s="68">
        <v>23.897480999999999</v>
      </c>
      <c r="X53" s="68">
        <v>23.918685</v>
      </c>
      <c r="Y53" s="68">
        <v>25.637969999999999</v>
      </c>
      <c r="Z53" s="68">
        <v>27.146298000000002</v>
      </c>
      <c r="AA53" s="68">
        <v>29.178362</v>
      </c>
      <c r="AB53" s="68">
        <v>29.582032999999999</v>
      </c>
      <c r="AC53" s="68">
        <v>29.062559</v>
      </c>
      <c r="AD53" s="68">
        <v>28.027403</v>
      </c>
      <c r="AE53" s="68">
        <v>27.244702</v>
      </c>
      <c r="AF53" s="68">
        <v>27.852004000000001</v>
      </c>
      <c r="AG53" s="68">
        <v>28.039527</v>
      </c>
      <c r="AH53" s="68">
        <v>27.736173000000001</v>
      </c>
      <c r="AI53" s="68">
        <v>27.389913</v>
      </c>
      <c r="AJ53" s="68">
        <v>26.923871999999999</v>
      </c>
      <c r="AK53" s="68">
        <v>26.972242000000001</v>
      </c>
      <c r="AL53" s="68">
        <v>29.007739999999998</v>
      </c>
      <c r="AM53" s="68">
        <v>31.484808999999998</v>
      </c>
      <c r="AN53" s="68">
        <v>31.654178000000002</v>
      </c>
      <c r="AO53" s="68">
        <v>32.584090000000003</v>
      </c>
      <c r="AP53" s="68">
        <v>31.991230000000002</v>
      </c>
      <c r="AQ53" s="68">
        <v>30.287790999999999</v>
      </c>
      <c r="AR53" s="68">
        <v>29.335345</v>
      </c>
      <c r="AS53" s="68">
        <v>29.109545000000001</v>
      </c>
      <c r="AT53" s="68">
        <v>29.432528000000001</v>
      </c>
      <c r="AU53" s="68">
        <v>28.332001999999999</v>
      </c>
      <c r="AV53" s="68">
        <v>28.254933000000001</v>
      </c>
      <c r="AW53" s="68">
        <v>29.718941999999998</v>
      </c>
      <c r="AX53" s="68">
        <v>30.071641</v>
      </c>
      <c r="AY53" s="68">
        <v>31.467732999999999</v>
      </c>
      <c r="AZ53" s="68">
        <v>30.953060571000002</v>
      </c>
      <c r="BA53" s="68">
        <v>29.650148709</v>
      </c>
      <c r="BB53" s="329">
        <v>29.205220000000001</v>
      </c>
      <c r="BC53" s="329">
        <v>28.94031</v>
      </c>
      <c r="BD53" s="329">
        <v>28.633209999999998</v>
      </c>
      <c r="BE53" s="329">
        <v>28.37745</v>
      </c>
      <c r="BF53" s="329">
        <v>27.858809999999998</v>
      </c>
      <c r="BG53" s="329">
        <v>27.904640000000001</v>
      </c>
      <c r="BH53" s="329">
        <v>27.32695</v>
      </c>
      <c r="BI53" s="329">
        <v>27.852930000000001</v>
      </c>
      <c r="BJ53" s="329">
        <v>28.552209999999999</v>
      </c>
      <c r="BK53" s="329">
        <v>30.240259999999999</v>
      </c>
      <c r="BL53" s="329">
        <v>30.372399999999999</v>
      </c>
      <c r="BM53" s="329">
        <v>30.2941</v>
      </c>
      <c r="BN53" s="329">
        <v>29.857060000000001</v>
      </c>
      <c r="BO53" s="329">
        <v>29.592929999999999</v>
      </c>
      <c r="BP53" s="329">
        <v>29.29027</v>
      </c>
      <c r="BQ53" s="329">
        <v>29.035440000000001</v>
      </c>
      <c r="BR53" s="329">
        <v>28.515840000000001</v>
      </c>
      <c r="BS53" s="329">
        <v>28.560199999999998</v>
      </c>
      <c r="BT53" s="329">
        <v>27.979019999999998</v>
      </c>
      <c r="BU53" s="329">
        <v>28.50215</v>
      </c>
      <c r="BV53" s="329">
        <v>29.20299</v>
      </c>
    </row>
    <row r="54" spans="1:74" ht="11.1" customHeight="1" x14ac:dyDescent="0.2">
      <c r="A54" s="61" t="s">
        <v>624</v>
      </c>
      <c r="B54" s="175" t="s">
        <v>536</v>
      </c>
      <c r="C54" s="68">
        <v>235.85499999999999</v>
      </c>
      <c r="D54" s="68">
        <v>229.499</v>
      </c>
      <c r="E54" s="68">
        <v>221.61199999999999</v>
      </c>
      <c r="F54" s="68">
        <v>216.76</v>
      </c>
      <c r="G54" s="68">
        <v>218.15199999999999</v>
      </c>
      <c r="H54" s="68">
        <v>219.25200000000001</v>
      </c>
      <c r="I54" s="68">
        <v>217.56100000000001</v>
      </c>
      <c r="J54" s="68">
        <v>212.14500000000001</v>
      </c>
      <c r="K54" s="68">
        <v>212.45099999999999</v>
      </c>
      <c r="L54" s="68">
        <v>203.673</v>
      </c>
      <c r="M54" s="68">
        <v>219.55500000000001</v>
      </c>
      <c r="N54" s="68">
        <v>240.36799999999999</v>
      </c>
      <c r="O54" s="68">
        <v>243.977</v>
      </c>
      <c r="P54" s="68">
        <v>241.34800000000001</v>
      </c>
      <c r="Q54" s="68">
        <v>232.93100000000001</v>
      </c>
      <c r="R54" s="68">
        <v>228.58099999999999</v>
      </c>
      <c r="S54" s="68">
        <v>222.584</v>
      </c>
      <c r="T54" s="68">
        <v>221.09899999999999</v>
      </c>
      <c r="U54" s="68">
        <v>217.71899999999999</v>
      </c>
      <c r="V54" s="68">
        <v>218.255</v>
      </c>
      <c r="W54" s="68">
        <v>225.21600000000001</v>
      </c>
      <c r="X54" s="68">
        <v>217.35599999999999</v>
      </c>
      <c r="Y54" s="68">
        <v>222.93700000000001</v>
      </c>
      <c r="Z54" s="68">
        <v>235.465</v>
      </c>
      <c r="AA54" s="68">
        <v>261.64800000000002</v>
      </c>
      <c r="AB54" s="68">
        <v>256.21899999999999</v>
      </c>
      <c r="AC54" s="68">
        <v>243.71600000000001</v>
      </c>
      <c r="AD54" s="68">
        <v>243.47900000000001</v>
      </c>
      <c r="AE54" s="68">
        <v>243.40899999999999</v>
      </c>
      <c r="AF54" s="68">
        <v>242.66200000000001</v>
      </c>
      <c r="AG54" s="68">
        <v>240.93199999999999</v>
      </c>
      <c r="AH54" s="68">
        <v>230.411</v>
      </c>
      <c r="AI54" s="68">
        <v>227.697</v>
      </c>
      <c r="AJ54" s="68">
        <v>225.59399999999999</v>
      </c>
      <c r="AK54" s="68">
        <v>233.84200000000001</v>
      </c>
      <c r="AL54" s="68">
        <v>238.58699999999999</v>
      </c>
      <c r="AM54" s="68">
        <v>260.04700000000003</v>
      </c>
      <c r="AN54" s="68">
        <v>253.11799999999999</v>
      </c>
      <c r="AO54" s="68">
        <v>238.953</v>
      </c>
      <c r="AP54" s="68">
        <v>243.715</v>
      </c>
      <c r="AQ54" s="68">
        <v>242.12100000000001</v>
      </c>
      <c r="AR54" s="68">
        <v>237.94300000000001</v>
      </c>
      <c r="AS54" s="68">
        <v>233.05699999999999</v>
      </c>
      <c r="AT54" s="68">
        <v>226.19200000000001</v>
      </c>
      <c r="AU54" s="68">
        <v>223.809</v>
      </c>
      <c r="AV54" s="68">
        <v>216.93700000000001</v>
      </c>
      <c r="AW54" s="68">
        <v>224.596</v>
      </c>
      <c r="AX54" s="68">
        <v>236.749</v>
      </c>
      <c r="AY54" s="68">
        <v>247.94800000000001</v>
      </c>
      <c r="AZ54" s="68">
        <v>251.14171429000001</v>
      </c>
      <c r="BA54" s="68">
        <v>237.8075747</v>
      </c>
      <c r="BB54" s="329">
        <v>232.8991</v>
      </c>
      <c r="BC54" s="329">
        <v>232.22049999999999</v>
      </c>
      <c r="BD54" s="329">
        <v>233.3751</v>
      </c>
      <c r="BE54" s="329">
        <v>232.76580000000001</v>
      </c>
      <c r="BF54" s="329">
        <v>228.33840000000001</v>
      </c>
      <c r="BG54" s="329">
        <v>227.9879</v>
      </c>
      <c r="BH54" s="329">
        <v>222.286</v>
      </c>
      <c r="BI54" s="329">
        <v>230.28800000000001</v>
      </c>
      <c r="BJ54" s="329">
        <v>241.8656</v>
      </c>
      <c r="BK54" s="329">
        <v>252.12909999999999</v>
      </c>
      <c r="BL54" s="329">
        <v>250.62430000000001</v>
      </c>
      <c r="BM54" s="329">
        <v>243.48660000000001</v>
      </c>
      <c r="BN54" s="329">
        <v>238.50720000000001</v>
      </c>
      <c r="BO54" s="329">
        <v>237.8192</v>
      </c>
      <c r="BP54" s="329">
        <v>238.81299999999999</v>
      </c>
      <c r="BQ54" s="329">
        <v>238.10509999999999</v>
      </c>
      <c r="BR54" s="329">
        <v>233.74180000000001</v>
      </c>
      <c r="BS54" s="329">
        <v>233.52889999999999</v>
      </c>
      <c r="BT54" s="329">
        <v>227.69589999999999</v>
      </c>
      <c r="BU54" s="329">
        <v>235.90770000000001</v>
      </c>
      <c r="BV54" s="329">
        <v>246.8648</v>
      </c>
    </row>
    <row r="55" spans="1:74" ht="11.1" customHeight="1" x14ac:dyDescent="0.2">
      <c r="A55" s="61" t="s">
        <v>625</v>
      </c>
      <c r="B55" s="175" t="s">
        <v>537</v>
      </c>
      <c r="C55" s="68">
        <v>39.395000000000003</v>
      </c>
      <c r="D55" s="68">
        <v>37.718000000000004</v>
      </c>
      <c r="E55" s="68">
        <v>34.372</v>
      </c>
      <c r="F55" s="68">
        <v>31.138000000000002</v>
      </c>
      <c r="G55" s="68">
        <v>31.484999999999999</v>
      </c>
      <c r="H55" s="68">
        <v>28.785</v>
      </c>
      <c r="I55" s="68">
        <v>28.864000000000001</v>
      </c>
      <c r="J55" s="68">
        <v>27.721</v>
      </c>
      <c r="K55" s="68">
        <v>28.353999999999999</v>
      </c>
      <c r="L55" s="68">
        <v>27.798999999999999</v>
      </c>
      <c r="M55" s="68">
        <v>29.72</v>
      </c>
      <c r="N55" s="68">
        <v>31.236000000000001</v>
      </c>
      <c r="O55" s="68">
        <v>30.54</v>
      </c>
      <c r="P55" s="68">
        <v>30.423999999999999</v>
      </c>
      <c r="Q55" s="68">
        <v>26.725000000000001</v>
      </c>
      <c r="R55" s="68">
        <v>25.096</v>
      </c>
      <c r="S55" s="68">
        <v>26.062000000000001</v>
      </c>
      <c r="T55" s="68">
        <v>25.212</v>
      </c>
      <c r="U55" s="68">
        <v>24.056000000000001</v>
      </c>
      <c r="V55" s="68">
        <v>26.03</v>
      </c>
      <c r="W55" s="68">
        <v>29.026</v>
      </c>
      <c r="X55" s="68">
        <v>27.698</v>
      </c>
      <c r="Y55" s="68">
        <v>27.754000000000001</v>
      </c>
      <c r="Z55" s="68">
        <v>28.594999999999999</v>
      </c>
      <c r="AA55" s="68">
        <v>26.513000000000002</v>
      </c>
      <c r="AB55" s="68">
        <v>26.896999999999998</v>
      </c>
      <c r="AC55" s="68">
        <v>26.262</v>
      </c>
      <c r="AD55" s="68">
        <v>24.664999999999999</v>
      </c>
      <c r="AE55" s="68">
        <v>23.375</v>
      </c>
      <c r="AF55" s="68">
        <v>24.655999999999999</v>
      </c>
      <c r="AG55" s="68">
        <v>24.445</v>
      </c>
      <c r="AH55" s="68">
        <v>25.552</v>
      </c>
      <c r="AI55" s="68">
        <v>24.803000000000001</v>
      </c>
      <c r="AJ55" s="68">
        <v>25.751999999999999</v>
      </c>
      <c r="AK55" s="68">
        <v>26.134</v>
      </c>
      <c r="AL55" s="68">
        <v>28.382999999999999</v>
      </c>
      <c r="AM55" s="68">
        <v>28.495999999999999</v>
      </c>
      <c r="AN55" s="68">
        <v>25.727</v>
      </c>
      <c r="AO55" s="68">
        <v>21.728000000000002</v>
      </c>
      <c r="AP55" s="68">
        <v>21.827999999999999</v>
      </c>
      <c r="AQ55" s="68">
        <v>21.983000000000001</v>
      </c>
      <c r="AR55" s="68">
        <v>22.48</v>
      </c>
      <c r="AS55" s="68">
        <v>23.157</v>
      </c>
      <c r="AT55" s="68">
        <v>24.584</v>
      </c>
      <c r="AU55" s="68">
        <v>21.765000000000001</v>
      </c>
      <c r="AV55" s="68">
        <v>23.154</v>
      </c>
      <c r="AW55" s="68">
        <v>23.594999999999999</v>
      </c>
      <c r="AX55" s="68">
        <v>24.640999999999998</v>
      </c>
      <c r="AY55" s="68">
        <v>25.23</v>
      </c>
      <c r="AZ55" s="68">
        <v>25.276428571</v>
      </c>
      <c r="BA55" s="68">
        <v>24.157706328</v>
      </c>
      <c r="BB55" s="329">
        <v>22.586020000000001</v>
      </c>
      <c r="BC55" s="329">
        <v>23.270040000000002</v>
      </c>
      <c r="BD55" s="329">
        <v>23.675409999999999</v>
      </c>
      <c r="BE55" s="329">
        <v>23.582809999999998</v>
      </c>
      <c r="BF55" s="329">
        <v>24.04937</v>
      </c>
      <c r="BG55" s="329">
        <v>24.211410000000001</v>
      </c>
      <c r="BH55" s="329">
        <v>23.629930000000002</v>
      </c>
      <c r="BI55" s="329">
        <v>28.294329999999999</v>
      </c>
      <c r="BJ55" s="329">
        <v>27.50038</v>
      </c>
      <c r="BK55" s="329">
        <v>27.72118</v>
      </c>
      <c r="BL55" s="329">
        <v>28.105370000000001</v>
      </c>
      <c r="BM55" s="329">
        <v>25.041920000000001</v>
      </c>
      <c r="BN55" s="329">
        <v>22.571159999999999</v>
      </c>
      <c r="BO55" s="329">
        <v>23.64603</v>
      </c>
      <c r="BP55" s="329">
        <v>23.909859999999998</v>
      </c>
      <c r="BQ55" s="329">
        <v>23.76783</v>
      </c>
      <c r="BR55" s="329">
        <v>24.322749999999999</v>
      </c>
      <c r="BS55" s="329">
        <v>24.625170000000001</v>
      </c>
      <c r="BT55" s="329">
        <v>24.14676</v>
      </c>
      <c r="BU55" s="329">
        <v>24.749870000000001</v>
      </c>
      <c r="BV55" s="329">
        <v>25.465890000000002</v>
      </c>
    </row>
    <row r="56" spans="1:74" ht="11.1" customHeight="1" x14ac:dyDescent="0.2">
      <c r="A56" s="61" t="s">
        <v>626</v>
      </c>
      <c r="B56" s="175" t="s">
        <v>873</v>
      </c>
      <c r="C56" s="68">
        <v>196.46</v>
      </c>
      <c r="D56" s="68">
        <v>191.78100000000001</v>
      </c>
      <c r="E56" s="68">
        <v>187.24</v>
      </c>
      <c r="F56" s="68">
        <v>185.62200000000001</v>
      </c>
      <c r="G56" s="68">
        <v>186.667</v>
      </c>
      <c r="H56" s="68">
        <v>190.46700000000001</v>
      </c>
      <c r="I56" s="68">
        <v>188.697</v>
      </c>
      <c r="J56" s="68">
        <v>184.42400000000001</v>
      </c>
      <c r="K56" s="68">
        <v>184.09700000000001</v>
      </c>
      <c r="L56" s="68">
        <v>175.874</v>
      </c>
      <c r="M56" s="68">
        <v>189.83500000000001</v>
      </c>
      <c r="N56" s="68">
        <v>209.13200000000001</v>
      </c>
      <c r="O56" s="68">
        <v>213.43700000000001</v>
      </c>
      <c r="P56" s="68">
        <v>210.92400000000001</v>
      </c>
      <c r="Q56" s="68">
        <v>206.20599999999999</v>
      </c>
      <c r="R56" s="68">
        <v>203.48500000000001</v>
      </c>
      <c r="S56" s="68">
        <v>196.52199999999999</v>
      </c>
      <c r="T56" s="68">
        <v>195.887</v>
      </c>
      <c r="U56" s="68">
        <v>193.66300000000001</v>
      </c>
      <c r="V56" s="68">
        <v>192.22499999999999</v>
      </c>
      <c r="W56" s="68">
        <v>196.19</v>
      </c>
      <c r="X56" s="68">
        <v>189.65799999999999</v>
      </c>
      <c r="Y56" s="68">
        <v>195.18299999999999</v>
      </c>
      <c r="Z56" s="68">
        <v>206.87</v>
      </c>
      <c r="AA56" s="68">
        <v>235.13499999999999</v>
      </c>
      <c r="AB56" s="68">
        <v>229.322</v>
      </c>
      <c r="AC56" s="68">
        <v>217.45400000000001</v>
      </c>
      <c r="AD56" s="68">
        <v>218.81399999999999</v>
      </c>
      <c r="AE56" s="68">
        <v>220.03399999999999</v>
      </c>
      <c r="AF56" s="68">
        <v>218.006</v>
      </c>
      <c r="AG56" s="68">
        <v>216.48699999999999</v>
      </c>
      <c r="AH56" s="68">
        <v>204.85900000000001</v>
      </c>
      <c r="AI56" s="68">
        <v>202.89400000000001</v>
      </c>
      <c r="AJ56" s="68">
        <v>199.84200000000001</v>
      </c>
      <c r="AK56" s="68">
        <v>207.708</v>
      </c>
      <c r="AL56" s="68">
        <v>210.20400000000001</v>
      </c>
      <c r="AM56" s="68">
        <v>231.55099999999999</v>
      </c>
      <c r="AN56" s="68">
        <v>227.39099999999999</v>
      </c>
      <c r="AO56" s="68">
        <v>217.22499999999999</v>
      </c>
      <c r="AP56" s="68">
        <v>221.887</v>
      </c>
      <c r="AQ56" s="68">
        <v>220.13800000000001</v>
      </c>
      <c r="AR56" s="68">
        <v>215.46299999999999</v>
      </c>
      <c r="AS56" s="68">
        <v>209.9</v>
      </c>
      <c r="AT56" s="68">
        <v>201.608</v>
      </c>
      <c r="AU56" s="68">
        <v>202.04400000000001</v>
      </c>
      <c r="AV56" s="68">
        <v>193.78299999999999</v>
      </c>
      <c r="AW56" s="68">
        <v>201.001</v>
      </c>
      <c r="AX56" s="68">
        <v>212.108</v>
      </c>
      <c r="AY56" s="68">
        <v>222.71799999999999</v>
      </c>
      <c r="AZ56" s="68">
        <v>225.86428570999999</v>
      </c>
      <c r="BA56" s="68">
        <v>213.64892176999999</v>
      </c>
      <c r="BB56" s="329">
        <v>210.31299999999999</v>
      </c>
      <c r="BC56" s="329">
        <v>208.95050000000001</v>
      </c>
      <c r="BD56" s="329">
        <v>209.69970000000001</v>
      </c>
      <c r="BE56" s="329">
        <v>209.18299999999999</v>
      </c>
      <c r="BF56" s="329">
        <v>204.28899999999999</v>
      </c>
      <c r="BG56" s="329">
        <v>203.7765</v>
      </c>
      <c r="BH56" s="329">
        <v>198.65610000000001</v>
      </c>
      <c r="BI56" s="329">
        <v>201.99359999999999</v>
      </c>
      <c r="BJ56" s="329">
        <v>214.36519999999999</v>
      </c>
      <c r="BK56" s="329">
        <v>224.40790000000001</v>
      </c>
      <c r="BL56" s="329">
        <v>222.5189</v>
      </c>
      <c r="BM56" s="329">
        <v>218.44470000000001</v>
      </c>
      <c r="BN56" s="329">
        <v>215.93600000000001</v>
      </c>
      <c r="BO56" s="329">
        <v>214.17320000000001</v>
      </c>
      <c r="BP56" s="329">
        <v>214.90309999999999</v>
      </c>
      <c r="BQ56" s="329">
        <v>214.3373</v>
      </c>
      <c r="BR56" s="329">
        <v>209.41900000000001</v>
      </c>
      <c r="BS56" s="329">
        <v>208.90369999999999</v>
      </c>
      <c r="BT56" s="329">
        <v>203.54910000000001</v>
      </c>
      <c r="BU56" s="329">
        <v>211.15780000000001</v>
      </c>
      <c r="BV56" s="329">
        <v>221.3989</v>
      </c>
    </row>
    <row r="57" spans="1:74" ht="11.1" customHeight="1" x14ac:dyDescent="0.2">
      <c r="A57" s="61" t="s">
        <v>651</v>
      </c>
      <c r="B57" s="175" t="s">
        <v>520</v>
      </c>
      <c r="C57" s="68">
        <v>37.835000000000001</v>
      </c>
      <c r="D57" s="68">
        <v>38.392000000000003</v>
      </c>
      <c r="E57" s="68">
        <v>36.445</v>
      </c>
      <c r="F57" s="68">
        <v>38.634</v>
      </c>
      <c r="G57" s="68">
        <v>39.036000000000001</v>
      </c>
      <c r="H57" s="68">
        <v>37.073999999999998</v>
      </c>
      <c r="I57" s="68">
        <v>35.74</v>
      </c>
      <c r="J57" s="68">
        <v>35.841000000000001</v>
      </c>
      <c r="K57" s="68">
        <v>39.793999999999997</v>
      </c>
      <c r="L57" s="68">
        <v>36.457000000000001</v>
      </c>
      <c r="M57" s="68">
        <v>35.979999999999997</v>
      </c>
      <c r="N57" s="68">
        <v>38.274000000000001</v>
      </c>
      <c r="O57" s="68">
        <v>39.189</v>
      </c>
      <c r="P57" s="68">
        <v>39.588000000000001</v>
      </c>
      <c r="Q57" s="68">
        <v>38.296999999999997</v>
      </c>
      <c r="R57" s="68">
        <v>38.44</v>
      </c>
      <c r="S57" s="68">
        <v>42.454000000000001</v>
      </c>
      <c r="T57" s="68">
        <v>43.756</v>
      </c>
      <c r="U57" s="68">
        <v>43.689</v>
      </c>
      <c r="V57" s="68">
        <v>42.993000000000002</v>
      </c>
      <c r="W57" s="68">
        <v>40.472999999999999</v>
      </c>
      <c r="X57" s="68">
        <v>37.491999999999997</v>
      </c>
      <c r="Y57" s="68">
        <v>38.107999999999997</v>
      </c>
      <c r="Z57" s="68">
        <v>40.39</v>
      </c>
      <c r="AA57" s="68">
        <v>42.901000000000003</v>
      </c>
      <c r="AB57" s="68">
        <v>42.591999999999999</v>
      </c>
      <c r="AC57" s="68">
        <v>44.344000000000001</v>
      </c>
      <c r="AD57" s="68">
        <v>43.857999999999997</v>
      </c>
      <c r="AE57" s="68">
        <v>44.661000000000001</v>
      </c>
      <c r="AF57" s="68">
        <v>40.659999999999997</v>
      </c>
      <c r="AG57" s="68">
        <v>42.113</v>
      </c>
      <c r="AH57" s="68">
        <v>42.768999999999998</v>
      </c>
      <c r="AI57" s="68">
        <v>44.890999999999998</v>
      </c>
      <c r="AJ57" s="68">
        <v>44.86</v>
      </c>
      <c r="AK57" s="68">
        <v>44.969000000000001</v>
      </c>
      <c r="AL57" s="68">
        <v>43.01</v>
      </c>
      <c r="AM57" s="68">
        <v>42.4</v>
      </c>
      <c r="AN57" s="68">
        <v>43.905999999999999</v>
      </c>
      <c r="AO57" s="68">
        <v>42.283000000000001</v>
      </c>
      <c r="AP57" s="68">
        <v>44.545999999999999</v>
      </c>
      <c r="AQ57" s="68">
        <v>44.454000000000001</v>
      </c>
      <c r="AR57" s="68">
        <v>41.046999999999997</v>
      </c>
      <c r="AS57" s="68">
        <v>41.009</v>
      </c>
      <c r="AT57" s="68">
        <v>40.100999999999999</v>
      </c>
      <c r="AU57" s="68">
        <v>43.32</v>
      </c>
      <c r="AV57" s="68">
        <v>42.427999999999997</v>
      </c>
      <c r="AW57" s="68">
        <v>41.076999999999998</v>
      </c>
      <c r="AX57" s="68">
        <v>41.218000000000004</v>
      </c>
      <c r="AY57" s="68">
        <v>42.706000000000003</v>
      </c>
      <c r="AZ57" s="68">
        <v>42.744</v>
      </c>
      <c r="BA57" s="68">
        <v>40.053527424000002</v>
      </c>
      <c r="BB57" s="329">
        <v>40.887900000000002</v>
      </c>
      <c r="BC57" s="329">
        <v>41.811909999999997</v>
      </c>
      <c r="BD57" s="329">
        <v>41.438929999999999</v>
      </c>
      <c r="BE57" s="329">
        <v>41.60819</v>
      </c>
      <c r="BF57" s="329">
        <v>41.695129999999999</v>
      </c>
      <c r="BG57" s="329">
        <v>42.823520000000002</v>
      </c>
      <c r="BH57" s="329">
        <v>41.359000000000002</v>
      </c>
      <c r="BI57" s="329">
        <v>40.530340000000002</v>
      </c>
      <c r="BJ57" s="329">
        <v>40.631880000000002</v>
      </c>
      <c r="BK57" s="329">
        <v>41.428310000000003</v>
      </c>
      <c r="BL57" s="329">
        <v>41.308950000000003</v>
      </c>
      <c r="BM57" s="329">
        <v>40.751370000000001</v>
      </c>
      <c r="BN57" s="329">
        <v>41.66601</v>
      </c>
      <c r="BO57" s="329">
        <v>42.637419999999999</v>
      </c>
      <c r="BP57" s="329">
        <v>42.318930000000002</v>
      </c>
      <c r="BQ57" s="329">
        <v>42.570320000000002</v>
      </c>
      <c r="BR57" s="329">
        <v>42.762799999999999</v>
      </c>
      <c r="BS57" s="329">
        <v>43.988050000000001</v>
      </c>
      <c r="BT57" s="329">
        <v>42.524230000000003</v>
      </c>
      <c r="BU57" s="329">
        <v>41.74935</v>
      </c>
      <c r="BV57" s="329">
        <v>41.893360000000001</v>
      </c>
    </row>
    <row r="58" spans="1:74" ht="11.1" customHeight="1" x14ac:dyDescent="0.2">
      <c r="A58" s="61" t="s">
        <v>605</v>
      </c>
      <c r="B58" s="175" t="s">
        <v>532</v>
      </c>
      <c r="C58" s="68">
        <v>114.66800000000001</v>
      </c>
      <c r="D58" s="68">
        <v>113.10299999999999</v>
      </c>
      <c r="E58" s="68">
        <v>115.227</v>
      </c>
      <c r="F58" s="68">
        <v>116.69199999999999</v>
      </c>
      <c r="G58" s="68">
        <v>121.56399999999999</v>
      </c>
      <c r="H58" s="68">
        <v>121.58499999999999</v>
      </c>
      <c r="I58" s="68">
        <v>125.45699999999999</v>
      </c>
      <c r="J58" s="68">
        <v>128.31299999999999</v>
      </c>
      <c r="K58" s="68">
        <v>131.43600000000001</v>
      </c>
      <c r="L58" s="68">
        <v>120.372</v>
      </c>
      <c r="M58" s="68">
        <v>126.215</v>
      </c>
      <c r="N58" s="68">
        <v>136.286</v>
      </c>
      <c r="O58" s="68">
        <v>132.608</v>
      </c>
      <c r="P58" s="68">
        <v>123.608</v>
      </c>
      <c r="Q58" s="68">
        <v>128.69200000000001</v>
      </c>
      <c r="R58" s="68">
        <v>129.77600000000001</v>
      </c>
      <c r="S58" s="68">
        <v>135.40199999999999</v>
      </c>
      <c r="T58" s="68">
        <v>139.636</v>
      </c>
      <c r="U58" s="68">
        <v>142.053</v>
      </c>
      <c r="V58" s="68">
        <v>152.529</v>
      </c>
      <c r="W58" s="68">
        <v>149.40299999999999</v>
      </c>
      <c r="X58" s="68">
        <v>143.625</v>
      </c>
      <c r="Y58" s="68">
        <v>157.21</v>
      </c>
      <c r="Z58" s="68">
        <v>161.32599999999999</v>
      </c>
      <c r="AA58" s="68">
        <v>160.595</v>
      </c>
      <c r="AB58" s="68">
        <v>162.49600000000001</v>
      </c>
      <c r="AC58" s="68">
        <v>160.07300000000001</v>
      </c>
      <c r="AD58" s="68">
        <v>154.74100000000001</v>
      </c>
      <c r="AE58" s="68">
        <v>154.947</v>
      </c>
      <c r="AF58" s="68">
        <v>149.767</v>
      </c>
      <c r="AG58" s="68">
        <v>156.50700000000001</v>
      </c>
      <c r="AH58" s="68">
        <v>160.33799999999999</v>
      </c>
      <c r="AI58" s="68">
        <v>161.05099999999999</v>
      </c>
      <c r="AJ58" s="68">
        <v>154.715</v>
      </c>
      <c r="AK58" s="68">
        <v>161.27799999999999</v>
      </c>
      <c r="AL58" s="68">
        <v>166.095</v>
      </c>
      <c r="AM58" s="68">
        <v>168.93700000000001</v>
      </c>
      <c r="AN58" s="68">
        <v>162.24100000000001</v>
      </c>
      <c r="AO58" s="68">
        <v>151.08000000000001</v>
      </c>
      <c r="AP58" s="68">
        <v>154.63999999999999</v>
      </c>
      <c r="AQ58" s="68">
        <v>153.79300000000001</v>
      </c>
      <c r="AR58" s="68">
        <v>151.608</v>
      </c>
      <c r="AS58" s="68">
        <v>151.06800000000001</v>
      </c>
      <c r="AT58" s="68">
        <v>147.82</v>
      </c>
      <c r="AU58" s="68">
        <v>137.46100000000001</v>
      </c>
      <c r="AV58" s="68">
        <v>129.88499999999999</v>
      </c>
      <c r="AW58" s="68">
        <v>132.69999999999999</v>
      </c>
      <c r="AX58" s="68">
        <v>145.57400000000001</v>
      </c>
      <c r="AY58" s="68">
        <v>141.12899999999999</v>
      </c>
      <c r="AZ58" s="68">
        <v>137.505</v>
      </c>
      <c r="BA58" s="68">
        <v>129.24868784</v>
      </c>
      <c r="BB58" s="329">
        <v>129.80869999999999</v>
      </c>
      <c r="BC58" s="329">
        <v>133.376</v>
      </c>
      <c r="BD58" s="329">
        <v>135.71799999999999</v>
      </c>
      <c r="BE58" s="329">
        <v>140.7473</v>
      </c>
      <c r="BF58" s="329">
        <v>143.55090000000001</v>
      </c>
      <c r="BG58" s="329">
        <v>141.8484</v>
      </c>
      <c r="BH58" s="329">
        <v>134.7953</v>
      </c>
      <c r="BI58" s="329">
        <v>139.51820000000001</v>
      </c>
      <c r="BJ58" s="329">
        <v>146.4358</v>
      </c>
      <c r="BK58" s="329">
        <v>144.91900000000001</v>
      </c>
      <c r="BL58" s="329">
        <v>140.8466</v>
      </c>
      <c r="BM58" s="329">
        <v>136.81200000000001</v>
      </c>
      <c r="BN58" s="329">
        <v>135.8776</v>
      </c>
      <c r="BO58" s="329">
        <v>137.4693</v>
      </c>
      <c r="BP58" s="329">
        <v>139.65549999999999</v>
      </c>
      <c r="BQ58" s="329">
        <v>144.7028</v>
      </c>
      <c r="BR58" s="329">
        <v>146.46449999999999</v>
      </c>
      <c r="BS58" s="329">
        <v>144.67189999999999</v>
      </c>
      <c r="BT58" s="329">
        <v>138.13669999999999</v>
      </c>
      <c r="BU58" s="329">
        <v>142.78190000000001</v>
      </c>
      <c r="BV58" s="329">
        <v>149.73179999999999</v>
      </c>
    </row>
    <row r="59" spans="1:74" ht="11.1" customHeight="1" x14ac:dyDescent="0.2">
      <c r="A59" s="61" t="s">
        <v>652</v>
      </c>
      <c r="B59" s="175" t="s">
        <v>533</v>
      </c>
      <c r="C59" s="68">
        <v>36.874000000000002</v>
      </c>
      <c r="D59" s="68">
        <v>36.354999999999997</v>
      </c>
      <c r="E59" s="68">
        <v>36.048999999999999</v>
      </c>
      <c r="F59" s="68">
        <v>35.970999999999997</v>
      </c>
      <c r="G59" s="68">
        <v>38.32</v>
      </c>
      <c r="H59" s="68">
        <v>36.649000000000001</v>
      </c>
      <c r="I59" s="68">
        <v>35.698</v>
      </c>
      <c r="J59" s="68">
        <v>37.506999999999998</v>
      </c>
      <c r="K59" s="68">
        <v>36.588000000000001</v>
      </c>
      <c r="L59" s="68">
        <v>36.767000000000003</v>
      </c>
      <c r="M59" s="68">
        <v>36.307000000000002</v>
      </c>
      <c r="N59" s="68">
        <v>33.661999999999999</v>
      </c>
      <c r="O59" s="68">
        <v>34.389000000000003</v>
      </c>
      <c r="P59" s="68">
        <v>37.095999999999997</v>
      </c>
      <c r="Q59" s="68">
        <v>38.442999999999998</v>
      </c>
      <c r="R59" s="68">
        <v>39.210999999999999</v>
      </c>
      <c r="S59" s="68">
        <v>41.366</v>
      </c>
      <c r="T59" s="68">
        <v>41.975999999999999</v>
      </c>
      <c r="U59" s="68">
        <v>40.127000000000002</v>
      </c>
      <c r="V59" s="68">
        <v>38.917999999999999</v>
      </c>
      <c r="W59" s="68">
        <v>41.56</v>
      </c>
      <c r="X59" s="68">
        <v>43.210999999999999</v>
      </c>
      <c r="Y59" s="68">
        <v>43.591000000000001</v>
      </c>
      <c r="Z59" s="68">
        <v>42.148000000000003</v>
      </c>
      <c r="AA59" s="68">
        <v>44.067999999999998</v>
      </c>
      <c r="AB59" s="68">
        <v>45.935000000000002</v>
      </c>
      <c r="AC59" s="68">
        <v>44.536999999999999</v>
      </c>
      <c r="AD59" s="68">
        <v>43.182000000000002</v>
      </c>
      <c r="AE59" s="68">
        <v>40.283000000000001</v>
      </c>
      <c r="AF59" s="68">
        <v>40.396000000000001</v>
      </c>
      <c r="AG59" s="68">
        <v>38.540999999999997</v>
      </c>
      <c r="AH59" s="68">
        <v>39.630000000000003</v>
      </c>
      <c r="AI59" s="68">
        <v>38.878</v>
      </c>
      <c r="AJ59" s="68">
        <v>39.279000000000003</v>
      </c>
      <c r="AK59" s="68">
        <v>40.799999999999997</v>
      </c>
      <c r="AL59" s="68">
        <v>41.475000000000001</v>
      </c>
      <c r="AM59" s="68">
        <v>40.457000000000001</v>
      </c>
      <c r="AN59" s="68">
        <v>39.573</v>
      </c>
      <c r="AO59" s="68">
        <v>40.774000000000001</v>
      </c>
      <c r="AP59" s="68">
        <v>39.823</v>
      </c>
      <c r="AQ59" s="68">
        <v>39.972000000000001</v>
      </c>
      <c r="AR59" s="68">
        <v>35.188000000000002</v>
      </c>
      <c r="AS59" s="68">
        <v>33.606999999999999</v>
      </c>
      <c r="AT59" s="68">
        <v>34.509</v>
      </c>
      <c r="AU59" s="68">
        <v>35.881</v>
      </c>
      <c r="AV59" s="68">
        <v>32.475999999999999</v>
      </c>
      <c r="AW59" s="68">
        <v>31.751999999999999</v>
      </c>
      <c r="AX59" s="68">
        <v>29.359000000000002</v>
      </c>
      <c r="AY59" s="68">
        <v>32.363</v>
      </c>
      <c r="AZ59" s="68">
        <v>32.596857143000001</v>
      </c>
      <c r="BA59" s="68">
        <v>35.528874256999998</v>
      </c>
      <c r="BB59" s="329">
        <v>36.924410000000002</v>
      </c>
      <c r="BC59" s="329">
        <v>37.422310000000003</v>
      </c>
      <c r="BD59" s="329">
        <v>37.862400000000001</v>
      </c>
      <c r="BE59" s="329">
        <v>37.258380000000002</v>
      </c>
      <c r="BF59" s="329">
        <v>37.016379999999998</v>
      </c>
      <c r="BG59" s="329">
        <v>37.411340000000003</v>
      </c>
      <c r="BH59" s="329">
        <v>38.647489999999998</v>
      </c>
      <c r="BI59" s="329">
        <v>38.760480000000001</v>
      </c>
      <c r="BJ59" s="329">
        <v>37.925089999999997</v>
      </c>
      <c r="BK59" s="329">
        <v>38.51455</v>
      </c>
      <c r="BL59" s="329">
        <v>39.530790000000003</v>
      </c>
      <c r="BM59" s="329">
        <v>39.855559999999997</v>
      </c>
      <c r="BN59" s="329">
        <v>40.536850000000001</v>
      </c>
      <c r="BO59" s="329">
        <v>40.540469999999999</v>
      </c>
      <c r="BP59" s="329">
        <v>40.523499999999999</v>
      </c>
      <c r="BQ59" s="329">
        <v>39.650089999999999</v>
      </c>
      <c r="BR59" s="329">
        <v>39.19744</v>
      </c>
      <c r="BS59" s="329">
        <v>39.331789999999998</v>
      </c>
      <c r="BT59" s="329">
        <v>40.374600000000001</v>
      </c>
      <c r="BU59" s="329">
        <v>40.369529999999997</v>
      </c>
      <c r="BV59" s="329">
        <v>39.459180000000003</v>
      </c>
    </row>
    <row r="60" spans="1:74" ht="11.1" customHeight="1" x14ac:dyDescent="0.2">
      <c r="A60" s="61" t="s">
        <v>948</v>
      </c>
      <c r="B60" s="644" t="s">
        <v>1196</v>
      </c>
      <c r="C60" s="68">
        <v>51.012</v>
      </c>
      <c r="D60" s="68">
        <v>53.445999999999998</v>
      </c>
      <c r="E60" s="68">
        <v>52.860999999999997</v>
      </c>
      <c r="F60" s="68">
        <v>52.718000000000004</v>
      </c>
      <c r="G60" s="68">
        <v>51.704000000000001</v>
      </c>
      <c r="H60" s="68">
        <v>50.588000000000001</v>
      </c>
      <c r="I60" s="68">
        <v>48.335000000000001</v>
      </c>
      <c r="J60" s="68">
        <v>48.067999999999998</v>
      </c>
      <c r="K60" s="68">
        <v>46.744</v>
      </c>
      <c r="L60" s="68">
        <v>44.085999999999999</v>
      </c>
      <c r="M60" s="68">
        <v>47.247</v>
      </c>
      <c r="N60" s="68">
        <v>49.57</v>
      </c>
      <c r="O60" s="68">
        <v>53.128</v>
      </c>
      <c r="P60" s="68">
        <v>55.433</v>
      </c>
      <c r="Q60" s="68">
        <v>58.28</v>
      </c>
      <c r="R60" s="68">
        <v>57.091999999999999</v>
      </c>
      <c r="S60" s="68">
        <v>57.427</v>
      </c>
      <c r="T60" s="68">
        <v>54.593000000000004</v>
      </c>
      <c r="U60" s="68">
        <v>51.784999999999997</v>
      </c>
      <c r="V60" s="68">
        <v>50.314999999999998</v>
      </c>
      <c r="W60" s="68">
        <v>48.398000000000003</v>
      </c>
      <c r="X60" s="68">
        <v>47.289000000000001</v>
      </c>
      <c r="Y60" s="68">
        <v>50.396999999999998</v>
      </c>
      <c r="Z60" s="68">
        <v>53.856000000000002</v>
      </c>
      <c r="AA60" s="68">
        <v>56.021000000000001</v>
      </c>
      <c r="AB60" s="68">
        <v>57.155999999999999</v>
      </c>
      <c r="AC60" s="68">
        <v>58.558</v>
      </c>
      <c r="AD60" s="68">
        <v>59.088999999999999</v>
      </c>
      <c r="AE60" s="68">
        <v>57.795999999999999</v>
      </c>
      <c r="AF60" s="68">
        <v>55.472999999999999</v>
      </c>
      <c r="AG60" s="68">
        <v>54.72</v>
      </c>
      <c r="AH60" s="68">
        <v>52.235999999999997</v>
      </c>
      <c r="AI60" s="68">
        <v>50.328000000000003</v>
      </c>
      <c r="AJ60" s="68">
        <v>46.808999999999997</v>
      </c>
      <c r="AK60" s="68">
        <v>47.063000000000002</v>
      </c>
      <c r="AL60" s="68">
        <v>51.173999999999999</v>
      </c>
      <c r="AM60" s="68">
        <v>52.942</v>
      </c>
      <c r="AN60" s="68">
        <v>55.33</v>
      </c>
      <c r="AO60" s="68">
        <v>56.645000000000003</v>
      </c>
      <c r="AP60" s="68">
        <v>57.454000000000001</v>
      </c>
      <c r="AQ60" s="68">
        <v>57.893000000000001</v>
      </c>
      <c r="AR60" s="68">
        <v>55.201000000000001</v>
      </c>
      <c r="AS60" s="68">
        <v>53.860999999999997</v>
      </c>
      <c r="AT60" s="68">
        <v>50.424999999999997</v>
      </c>
      <c r="AU60" s="68">
        <v>47.939</v>
      </c>
      <c r="AV60" s="68">
        <v>44.866</v>
      </c>
      <c r="AW60" s="68">
        <v>45.54</v>
      </c>
      <c r="AX60" s="68">
        <v>50.86</v>
      </c>
      <c r="AY60" s="68">
        <v>53.353000000000002</v>
      </c>
      <c r="AZ60" s="68">
        <v>55.319380000000002</v>
      </c>
      <c r="BA60" s="68">
        <v>56.469709999999999</v>
      </c>
      <c r="BB60" s="329">
        <v>56.948189999999997</v>
      </c>
      <c r="BC60" s="329">
        <v>56.904690000000002</v>
      </c>
      <c r="BD60" s="329">
        <v>55.07808</v>
      </c>
      <c r="BE60" s="329">
        <v>53.433019999999999</v>
      </c>
      <c r="BF60" s="329">
        <v>51.03754</v>
      </c>
      <c r="BG60" s="329">
        <v>49.236510000000003</v>
      </c>
      <c r="BH60" s="329">
        <v>46.640079999999998</v>
      </c>
      <c r="BI60" s="329">
        <v>48.504669999999997</v>
      </c>
      <c r="BJ60" s="329">
        <v>51.438549999999999</v>
      </c>
      <c r="BK60" s="329">
        <v>53.978670000000001</v>
      </c>
      <c r="BL60" s="329">
        <v>55.872500000000002</v>
      </c>
      <c r="BM60" s="329">
        <v>57.023000000000003</v>
      </c>
      <c r="BN60" s="329">
        <v>57.512430000000002</v>
      </c>
      <c r="BO60" s="329">
        <v>57.48442</v>
      </c>
      <c r="BP60" s="329">
        <v>55.680419999999998</v>
      </c>
      <c r="BQ60" s="329">
        <v>54.051690000000001</v>
      </c>
      <c r="BR60" s="329">
        <v>51.6768</v>
      </c>
      <c r="BS60" s="329">
        <v>49.878999999999998</v>
      </c>
      <c r="BT60" s="329">
        <v>47.281970000000001</v>
      </c>
      <c r="BU60" s="329">
        <v>49.146450000000002</v>
      </c>
      <c r="BV60" s="329">
        <v>52.070050000000002</v>
      </c>
    </row>
    <row r="61" spans="1:74" ht="11.1" customHeight="1" x14ac:dyDescent="0.2">
      <c r="A61" s="61" t="s">
        <v>653</v>
      </c>
      <c r="B61" s="175" t="s">
        <v>120</v>
      </c>
      <c r="C61" s="240">
        <v>1018.58331</v>
      </c>
      <c r="D61" s="240">
        <v>1019.874467</v>
      </c>
      <c r="E61" s="240">
        <v>1028.0211879999999</v>
      </c>
      <c r="F61" s="240">
        <v>1058.4508619999999</v>
      </c>
      <c r="G61" s="240">
        <v>1090.5619139999999</v>
      </c>
      <c r="H61" s="240">
        <v>1094.3353090000001</v>
      </c>
      <c r="I61" s="240">
        <v>1098.3901249999999</v>
      </c>
      <c r="J61" s="240">
        <v>1104.0905230000001</v>
      </c>
      <c r="K61" s="240">
        <v>1117.2012850000001</v>
      </c>
      <c r="L61" s="240">
        <v>1110.7935199999999</v>
      </c>
      <c r="M61" s="240">
        <v>1120.163221</v>
      </c>
      <c r="N61" s="240">
        <v>1134.481618</v>
      </c>
      <c r="O61" s="240">
        <v>1156.464446</v>
      </c>
      <c r="P61" s="240">
        <v>1156.8875129999999</v>
      </c>
      <c r="Q61" s="240">
        <v>1190.1140210000001</v>
      </c>
      <c r="R61" s="240">
        <v>1216.1476339999999</v>
      </c>
      <c r="S61" s="240">
        <v>1236.1142580000001</v>
      </c>
      <c r="T61" s="240">
        <v>1244.7067910000001</v>
      </c>
      <c r="U61" s="240">
        <v>1241.2356520000001</v>
      </c>
      <c r="V61" s="240">
        <v>1263.2400339999999</v>
      </c>
      <c r="W61" s="240">
        <v>1272.5814809999999</v>
      </c>
      <c r="X61" s="240">
        <v>1280.1276849999999</v>
      </c>
      <c r="Y61" s="240">
        <v>1294.09897</v>
      </c>
      <c r="Z61" s="240">
        <v>1286.9032979999999</v>
      </c>
      <c r="AA61" s="240">
        <v>1318.5413619999999</v>
      </c>
      <c r="AB61" s="240">
        <v>1322.8420329999999</v>
      </c>
      <c r="AC61" s="240">
        <v>1329.232559</v>
      </c>
      <c r="AD61" s="240">
        <v>1340.0714029999999</v>
      </c>
      <c r="AE61" s="240">
        <v>1355.427702</v>
      </c>
      <c r="AF61" s="240">
        <v>1354.3430040000001</v>
      </c>
      <c r="AG61" s="240">
        <v>1371.3945269999999</v>
      </c>
      <c r="AH61" s="240">
        <v>1371.257173</v>
      </c>
      <c r="AI61" s="240">
        <v>1356.1269130000001</v>
      </c>
      <c r="AJ61" s="240">
        <v>1357.925872</v>
      </c>
      <c r="AK61" s="240">
        <v>1361.1412419999999</v>
      </c>
      <c r="AL61" s="240">
        <v>1334.48974</v>
      </c>
      <c r="AM61" s="240">
        <v>1353.901809</v>
      </c>
      <c r="AN61" s="240">
        <v>1351.529178</v>
      </c>
      <c r="AO61" s="240">
        <v>1337.6190899999999</v>
      </c>
      <c r="AP61" s="240">
        <v>1340.38123</v>
      </c>
      <c r="AQ61" s="240">
        <v>1349.4067910000001</v>
      </c>
      <c r="AR61" s="240">
        <v>1329.998345</v>
      </c>
      <c r="AS61" s="240">
        <v>1318.9905450000001</v>
      </c>
      <c r="AT61" s="240">
        <v>1307.3825280000001</v>
      </c>
      <c r="AU61" s="240">
        <v>1304.7090020000001</v>
      </c>
      <c r="AV61" s="240">
        <v>1274.2749329999999</v>
      </c>
      <c r="AW61" s="240">
        <v>1261.2249420000001</v>
      </c>
      <c r="AX61" s="240">
        <v>1232.120641</v>
      </c>
      <c r="AY61" s="240">
        <v>1215.207733</v>
      </c>
      <c r="AZ61" s="240">
        <v>1209.3120120000001</v>
      </c>
      <c r="BA61" s="240">
        <v>1190.3189379</v>
      </c>
      <c r="BB61" s="333">
        <v>1211.066</v>
      </c>
      <c r="BC61" s="333">
        <v>1233.2629999999999</v>
      </c>
      <c r="BD61" s="333">
        <v>1243.999</v>
      </c>
      <c r="BE61" s="333">
        <v>1252.0160000000001</v>
      </c>
      <c r="BF61" s="333">
        <v>1259.7439999999999</v>
      </c>
      <c r="BG61" s="333">
        <v>1268.3150000000001</v>
      </c>
      <c r="BH61" s="333">
        <v>1259.1420000000001</v>
      </c>
      <c r="BI61" s="333">
        <v>1256.5070000000001</v>
      </c>
      <c r="BJ61" s="333">
        <v>1236.7729999999999</v>
      </c>
      <c r="BK61" s="333">
        <v>1245.664</v>
      </c>
      <c r="BL61" s="333">
        <v>1245.5250000000001</v>
      </c>
      <c r="BM61" s="333">
        <v>1254.442</v>
      </c>
      <c r="BN61" s="333">
        <v>1266.1020000000001</v>
      </c>
      <c r="BO61" s="333">
        <v>1282.9269999999999</v>
      </c>
      <c r="BP61" s="333">
        <v>1287.0630000000001</v>
      </c>
      <c r="BQ61" s="333">
        <v>1291.797</v>
      </c>
      <c r="BR61" s="333">
        <v>1296.761</v>
      </c>
      <c r="BS61" s="333">
        <v>1301.3989999999999</v>
      </c>
      <c r="BT61" s="333">
        <v>1293.271</v>
      </c>
      <c r="BU61" s="333">
        <v>1290.577</v>
      </c>
      <c r="BV61" s="333">
        <v>1269.8689999999999</v>
      </c>
    </row>
    <row r="62" spans="1:74" ht="11.1" customHeight="1" x14ac:dyDescent="0.2">
      <c r="A62" s="61" t="s">
        <v>654</v>
      </c>
      <c r="B62" s="178" t="s">
        <v>538</v>
      </c>
      <c r="C62" s="270">
        <v>695.96900000000005</v>
      </c>
      <c r="D62" s="270">
        <v>695.96900000000005</v>
      </c>
      <c r="E62" s="270">
        <v>695.92899999999997</v>
      </c>
      <c r="F62" s="270">
        <v>693.31500000000005</v>
      </c>
      <c r="G62" s="270">
        <v>690.97199999999998</v>
      </c>
      <c r="H62" s="270">
        <v>690.97199999999998</v>
      </c>
      <c r="I62" s="270">
        <v>690.97199999999998</v>
      </c>
      <c r="J62" s="270">
        <v>690.97199999999998</v>
      </c>
      <c r="K62" s="270">
        <v>690.96900000000005</v>
      </c>
      <c r="L62" s="270">
        <v>690.96600000000001</v>
      </c>
      <c r="M62" s="270">
        <v>690.96299999999997</v>
      </c>
      <c r="N62" s="270">
        <v>690.95899999999995</v>
      </c>
      <c r="O62" s="270">
        <v>690.95600000000002</v>
      </c>
      <c r="P62" s="270">
        <v>690.95299999999997</v>
      </c>
      <c r="Q62" s="270">
        <v>690.95</v>
      </c>
      <c r="R62" s="270">
        <v>690.947</v>
      </c>
      <c r="S62" s="270">
        <v>692.34500000000003</v>
      </c>
      <c r="T62" s="270">
        <v>693.89099999999996</v>
      </c>
      <c r="U62" s="270">
        <v>695.13400000000001</v>
      </c>
      <c r="V62" s="270">
        <v>695.13</v>
      </c>
      <c r="W62" s="270">
        <v>695.12800000000004</v>
      </c>
      <c r="X62" s="270">
        <v>695.12599999999998</v>
      </c>
      <c r="Y62" s="270">
        <v>695.12300000000005</v>
      </c>
      <c r="Z62" s="270">
        <v>695.11900000000003</v>
      </c>
      <c r="AA62" s="270">
        <v>695.11599999999999</v>
      </c>
      <c r="AB62" s="270">
        <v>695.11400000000003</v>
      </c>
      <c r="AC62" s="270">
        <v>695.11199999999997</v>
      </c>
      <c r="AD62" s="270">
        <v>695.10699999999997</v>
      </c>
      <c r="AE62" s="270">
        <v>695.10400000000004</v>
      </c>
      <c r="AF62" s="270">
        <v>695.1</v>
      </c>
      <c r="AG62" s="270">
        <v>695.096</v>
      </c>
      <c r="AH62" s="270">
        <v>695.09299999999996</v>
      </c>
      <c r="AI62" s="270">
        <v>695.09</v>
      </c>
      <c r="AJ62" s="270">
        <v>695.08699999999999</v>
      </c>
      <c r="AK62" s="270">
        <v>695.08399999999995</v>
      </c>
      <c r="AL62" s="270">
        <v>695.08199999999999</v>
      </c>
      <c r="AM62" s="270">
        <v>695.07799999999997</v>
      </c>
      <c r="AN62" s="270">
        <v>694.82500000000005</v>
      </c>
      <c r="AO62" s="270">
        <v>691.51</v>
      </c>
      <c r="AP62" s="270">
        <v>688.78700000000003</v>
      </c>
      <c r="AQ62" s="270">
        <v>684.47799999999995</v>
      </c>
      <c r="AR62" s="270">
        <v>679.17399999999998</v>
      </c>
      <c r="AS62" s="270">
        <v>678.88300000000004</v>
      </c>
      <c r="AT62" s="270">
        <v>678.79899999999998</v>
      </c>
      <c r="AU62" s="270">
        <v>673.64</v>
      </c>
      <c r="AV62" s="270">
        <v>668.95100000000002</v>
      </c>
      <c r="AW62" s="270">
        <v>661.27800000000002</v>
      </c>
      <c r="AX62" s="270">
        <v>662.83100000000002</v>
      </c>
      <c r="AY62" s="270">
        <v>664.23400000000004</v>
      </c>
      <c r="AZ62" s="270">
        <v>665.43271429000004</v>
      </c>
      <c r="BA62" s="270">
        <v>665.40821306999999</v>
      </c>
      <c r="BB62" s="335">
        <v>665.40819999999997</v>
      </c>
      <c r="BC62" s="335">
        <v>664.22310000000004</v>
      </c>
      <c r="BD62" s="335">
        <v>663.03790000000004</v>
      </c>
      <c r="BE62" s="335">
        <v>661.8528</v>
      </c>
      <c r="BF62" s="335">
        <v>660.66769999999997</v>
      </c>
      <c r="BG62" s="335">
        <v>659.48260000000005</v>
      </c>
      <c r="BH62" s="335">
        <v>658.14919999999995</v>
      </c>
      <c r="BI62" s="335">
        <v>656.81590000000006</v>
      </c>
      <c r="BJ62" s="335">
        <v>655.48260000000005</v>
      </c>
      <c r="BK62" s="335">
        <v>654.14919999999995</v>
      </c>
      <c r="BL62" s="335">
        <v>652.81590000000006</v>
      </c>
      <c r="BM62" s="335">
        <v>651.48260000000005</v>
      </c>
      <c r="BN62" s="335">
        <v>650.14919999999995</v>
      </c>
      <c r="BO62" s="335">
        <v>648.81590000000006</v>
      </c>
      <c r="BP62" s="335">
        <v>647.48260000000005</v>
      </c>
      <c r="BQ62" s="335">
        <v>646.14919999999995</v>
      </c>
      <c r="BR62" s="335">
        <v>644.81590000000006</v>
      </c>
      <c r="BS62" s="335">
        <v>643.48260000000005</v>
      </c>
      <c r="BT62" s="335">
        <v>642.94920000000002</v>
      </c>
      <c r="BU62" s="335">
        <v>642.41589999999997</v>
      </c>
      <c r="BV62" s="335">
        <v>641.88260000000002</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800" t="s">
        <v>1016</v>
      </c>
      <c r="C64" s="797"/>
      <c r="D64" s="797"/>
      <c r="E64" s="797"/>
      <c r="F64" s="797"/>
      <c r="G64" s="797"/>
      <c r="H64" s="797"/>
      <c r="I64" s="797"/>
      <c r="J64" s="797"/>
      <c r="K64" s="797"/>
      <c r="L64" s="797"/>
      <c r="M64" s="797"/>
      <c r="N64" s="797"/>
      <c r="O64" s="797"/>
      <c r="P64" s="797"/>
      <c r="Q64" s="797"/>
      <c r="AY64" s="406"/>
      <c r="AZ64" s="406"/>
      <c r="BA64" s="406"/>
      <c r="BB64" s="406"/>
      <c r="BC64" s="406"/>
      <c r="BD64" s="660"/>
      <c r="BE64" s="660"/>
      <c r="BF64" s="660"/>
      <c r="BG64" s="406"/>
      <c r="BH64" s="406"/>
      <c r="BI64" s="406"/>
      <c r="BJ64" s="406"/>
    </row>
    <row r="65" spans="1:74" s="443" customFormat="1" ht="12" customHeight="1" x14ac:dyDescent="0.2">
      <c r="A65" s="442"/>
      <c r="B65" s="820" t="s">
        <v>1017</v>
      </c>
      <c r="C65" s="787"/>
      <c r="D65" s="787"/>
      <c r="E65" s="787"/>
      <c r="F65" s="787"/>
      <c r="G65" s="787"/>
      <c r="H65" s="787"/>
      <c r="I65" s="787"/>
      <c r="J65" s="787"/>
      <c r="K65" s="787"/>
      <c r="L65" s="787"/>
      <c r="M65" s="787"/>
      <c r="N65" s="787"/>
      <c r="O65" s="787"/>
      <c r="P65" s="787"/>
      <c r="Q65" s="783"/>
      <c r="AY65" s="534"/>
      <c r="AZ65" s="534"/>
      <c r="BA65" s="534"/>
      <c r="BB65" s="534"/>
      <c r="BC65" s="534"/>
      <c r="BD65" s="661"/>
      <c r="BE65" s="661"/>
      <c r="BF65" s="661"/>
      <c r="BG65" s="534"/>
      <c r="BH65" s="534"/>
      <c r="BI65" s="534"/>
      <c r="BJ65" s="534"/>
    </row>
    <row r="66" spans="1:74" s="443" customFormat="1" ht="12" customHeight="1" x14ac:dyDescent="0.2">
      <c r="A66" s="442"/>
      <c r="B66" s="820" t="s">
        <v>1054</v>
      </c>
      <c r="C66" s="787"/>
      <c r="D66" s="787"/>
      <c r="E66" s="787"/>
      <c r="F66" s="787"/>
      <c r="G66" s="787"/>
      <c r="H66" s="787"/>
      <c r="I66" s="787"/>
      <c r="J66" s="787"/>
      <c r="K66" s="787"/>
      <c r="L66" s="787"/>
      <c r="M66" s="787"/>
      <c r="N66" s="787"/>
      <c r="O66" s="787"/>
      <c r="P66" s="787"/>
      <c r="Q66" s="783"/>
      <c r="AY66" s="534"/>
      <c r="AZ66" s="534"/>
      <c r="BA66" s="534"/>
      <c r="BB66" s="534"/>
      <c r="BC66" s="534"/>
      <c r="BD66" s="661"/>
      <c r="BE66" s="661"/>
      <c r="BF66" s="661"/>
      <c r="BG66" s="534"/>
      <c r="BH66" s="534"/>
      <c r="BI66" s="534"/>
      <c r="BJ66" s="534"/>
    </row>
    <row r="67" spans="1:74" s="443" customFormat="1" ht="12" customHeight="1" x14ac:dyDescent="0.2">
      <c r="A67" s="442"/>
      <c r="B67" s="820" t="s">
        <v>1055</v>
      </c>
      <c r="C67" s="787"/>
      <c r="D67" s="787"/>
      <c r="E67" s="787"/>
      <c r="F67" s="787"/>
      <c r="G67" s="787"/>
      <c r="H67" s="787"/>
      <c r="I67" s="787"/>
      <c r="J67" s="787"/>
      <c r="K67" s="787"/>
      <c r="L67" s="787"/>
      <c r="M67" s="787"/>
      <c r="N67" s="787"/>
      <c r="O67" s="787"/>
      <c r="P67" s="787"/>
      <c r="Q67" s="783"/>
      <c r="AY67" s="534"/>
      <c r="AZ67" s="534"/>
      <c r="BA67" s="534"/>
      <c r="BB67" s="534"/>
      <c r="BC67" s="534"/>
      <c r="BD67" s="661"/>
      <c r="BE67" s="661"/>
      <c r="BF67" s="661"/>
      <c r="BG67" s="534"/>
      <c r="BH67" s="534"/>
      <c r="BI67" s="534"/>
      <c r="BJ67" s="534"/>
    </row>
    <row r="68" spans="1:74" s="443" customFormat="1" ht="12" customHeight="1" x14ac:dyDescent="0.2">
      <c r="A68" s="442"/>
      <c r="B68" s="820" t="s">
        <v>1056</v>
      </c>
      <c r="C68" s="787"/>
      <c r="D68" s="787"/>
      <c r="E68" s="787"/>
      <c r="F68" s="787"/>
      <c r="G68" s="787"/>
      <c r="H68" s="787"/>
      <c r="I68" s="787"/>
      <c r="J68" s="787"/>
      <c r="K68" s="787"/>
      <c r="L68" s="787"/>
      <c r="M68" s="787"/>
      <c r="N68" s="787"/>
      <c r="O68" s="787"/>
      <c r="P68" s="787"/>
      <c r="Q68" s="783"/>
      <c r="AY68" s="534"/>
      <c r="AZ68" s="534"/>
      <c r="BA68" s="534"/>
      <c r="BB68" s="534"/>
      <c r="BC68" s="534"/>
      <c r="BD68" s="661"/>
      <c r="BE68" s="661"/>
      <c r="BF68" s="661"/>
      <c r="BG68" s="534"/>
      <c r="BH68" s="534"/>
      <c r="BI68" s="534"/>
      <c r="BJ68" s="534"/>
    </row>
    <row r="69" spans="1:74" s="443" customFormat="1" ht="12" customHeight="1" x14ac:dyDescent="0.2">
      <c r="A69" s="442"/>
      <c r="B69" s="820" t="s">
        <v>1095</v>
      </c>
      <c r="C69" s="783"/>
      <c r="D69" s="783"/>
      <c r="E69" s="783"/>
      <c r="F69" s="783"/>
      <c r="G69" s="783"/>
      <c r="H69" s="783"/>
      <c r="I69" s="783"/>
      <c r="J69" s="783"/>
      <c r="K69" s="783"/>
      <c r="L69" s="783"/>
      <c r="M69" s="783"/>
      <c r="N69" s="783"/>
      <c r="O69" s="783"/>
      <c r="P69" s="783"/>
      <c r="Q69" s="783"/>
      <c r="AY69" s="534"/>
      <c r="AZ69" s="534"/>
      <c r="BA69" s="534"/>
      <c r="BB69" s="534"/>
      <c r="BC69" s="534"/>
      <c r="BD69" s="661"/>
      <c r="BE69" s="661"/>
      <c r="BF69" s="661"/>
      <c r="BG69" s="534"/>
      <c r="BH69" s="534"/>
      <c r="BI69" s="534"/>
      <c r="BJ69" s="534"/>
    </row>
    <row r="70" spans="1:74" s="443" customFormat="1" ht="12" customHeight="1" x14ac:dyDescent="0.2">
      <c r="A70" s="442"/>
      <c r="B70" s="820" t="s">
        <v>1096</v>
      </c>
      <c r="C70" s="787"/>
      <c r="D70" s="787"/>
      <c r="E70" s="787"/>
      <c r="F70" s="787"/>
      <c r="G70" s="787"/>
      <c r="H70" s="787"/>
      <c r="I70" s="787"/>
      <c r="J70" s="787"/>
      <c r="K70" s="787"/>
      <c r="L70" s="787"/>
      <c r="M70" s="787"/>
      <c r="N70" s="787"/>
      <c r="O70" s="787"/>
      <c r="P70" s="787"/>
      <c r="Q70" s="783"/>
      <c r="AY70" s="534"/>
      <c r="AZ70" s="534"/>
      <c r="BA70" s="534"/>
      <c r="BB70" s="534"/>
      <c r="BC70" s="534"/>
      <c r="BD70" s="661"/>
      <c r="BE70" s="661"/>
      <c r="BF70" s="661"/>
      <c r="BG70" s="534"/>
      <c r="BH70" s="534"/>
      <c r="BI70" s="534"/>
      <c r="BJ70" s="534"/>
    </row>
    <row r="71" spans="1:74" s="443" customFormat="1" ht="22.35" customHeight="1" x14ac:dyDescent="0.2">
      <c r="A71" s="442"/>
      <c r="B71" s="819" t="s">
        <v>1203</v>
      </c>
      <c r="C71" s="787"/>
      <c r="D71" s="787"/>
      <c r="E71" s="787"/>
      <c r="F71" s="787"/>
      <c r="G71" s="787"/>
      <c r="H71" s="787"/>
      <c r="I71" s="787"/>
      <c r="J71" s="787"/>
      <c r="K71" s="787"/>
      <c r="L71" s="787"/>
      <c r="M71" s="787"/>
      <c r="N71" s="787"/>
      <c r="O71" s="787"/>
      <c r="P71" s="787"/>
      <c r="Q71" s="783"/>
      <c r="AY71" s="534"/>
      <c r="AZ71" s="534"/>
      <c r="BA71" s="534"/>
      <c r="BB71" s="534"/>
      <c r="BC71" s="534"/>
      <c r="BD71" s="661"/>
      <c r="BE71" s="661"/>
      <c r="BF71" s="661"/>
      <c r="BG71" s="534"/>
      <c r="BH71" s="534"/>
      <c r="BI71" s="534"/>
      <c r="BJ71" s="534"/>
    </row>
    <row r="72" spans="1:74" s="443" customFormat="1" ht="12" customHeight="1" x14ac:dyDescent="0.2">
      <c r="A72" s="442"/>
      <c r="B72" s="786" t="s">
        <v>1041</v>
      </c>
      <c r="C72" s="787"/>
      <c r="D72" s="787"/>
      <c r="E72" s="787"/>
      <c r="F72" s="787"/>
      <c r="G72" s="787"/>
      <c r="H72" s="787"/>
      <c r="I72" s="787"/>
      <c r="J72" s="787"/>
      <c r="K72" s="787"/>
      <c r="L72" s="787"/>
      <c r="M72" s="787"/>
      <c r="N72" s="787"/>
      <c r="O72" s="787"/>
      <c r="P72" s="787"/>
      <c r="Q72" s="783"/>
      <c r="AY72" s="534"/>
      <c r="AZ72" s="534"/>
      <c r="BA72" s="534"/>
      <c r="BB72" s="534"/>
      <c r="BC72" s="534"/>
      <c r="BD72" s="661"/>
      <c r="BE72" s="661"/>
      <c r="BF72" s="661"/>
      <c r="BG72" s="534"/>
      <c r="BH72" s="534"/>
      <c r="BI72" s="534"/>
      <c r="BJ72" s="534"/>
    </row>
    <row r="73" spans="1:74" s="443" customFormat="1" ht="12" customHeight="1" x14ac:dyDescent="0.2">
      <c r="A73" s="442"/>
      <c r="B73" s="818" t="s">
        <v>1057</v>
      </c>
      <c r="C73" s="787"/>
      <c r="D73" s="787"/>
      <c r="E73" s="787"/>
      <c r="F73" s="787"/>
      <c r="G73" s="787"/>
      <c r="H73" s="787"/>
      <c r="I73" s="787"/>
      <c r="J73" s="787"/>
      <c r="K73" s="787"/>
      <c r="L73" s="787"/>
      <c r="M73" s="787"/>
      <c r="N73" s="787"/>
      <c r="O73" s="787"/>
      <c r="P73" s="787"/>
      <c r="Q73" s="783"/>
      <c r="AY73" s="534"/>
      <c r="AZ73" s="534"/>
      <c r="BA73" s="534"/>
      <c r="BB73" s="534"/>
      <c r="BC73" s="534"/>
      <c r="BD73" s="661"/>
      <c r="BE73" s="661"/>
      <c r="BF73" s="661"/>
      <c r="BG73" s="534"/>
      <c r="BH73" s="534"/>
      <c r="BI73" s="534"/>
      <c r="BJ73" s="534"/>
    </row>
    <row r="74" spans="1:74" s="443" customFormat="1" ht="12" customHeight="1" x14ac:dyDescent="0.2">
      <c r="A74" s="442"/>
      <c r="B74" s="818" t="s">
        <v>1058</v>
      </c>
      <c r="C74" s="783"/>
      <c r="D74" s="783"/>
      <c r="E74" s="783"/>
      <c r="F74" s="783"/>
      <c r="G74" s="783"/>
      <c r="H74" s="783"/>
      <c r="I74" s="783"/>
      <c r="J74" s="783"/>
      <c r="K74" s="783"/>
      <c r="L74" s="783"/>
      <c r="M74" s="783"/>
      <c r="N74" s="783"/>
      <c r="O74" s="783"/>
      <c r="P74" s="783"/>
      <c r="Q74" s="783"/>
      <c r="AY74" s="534"/>
      <c r="AZ74" s="534"/>
      <c r="BA74" s="534"/>
      <c r="BB74" s="534"/>
      <c r="BC74" s="534"/>
      <c r="BD74" s="661"/>
      <c r="BE74" s="661"/>
      <c r="BF74" s="661"/>
      <c r="BG74" s="534"/>
      <c r="BH74" s="534"/>
      <c r="BI74" s="534"/>
      <c r="BJ74" s="534"/>
    </row>
    <row r="75" spans="1:74" s="443" customFormat="1" ht="12" customHeight="1" x14ac:dyDescent="0.2">
      <c r="A75" s="442"/>
      <c r="B75" s="786" t="s">
        <v>1059</v>
      </c>
      <c r="C75" s="787"/>
      <c r="D75" s="787"/>
      <c r="E75" s="787"/>
      <c r="F75" s="787"/>
      <c r="G75" s="787"/>
      <c r="H75" s="787"/>
      <c r="I75" s="787"/>
      <c r="J75" s="787"/>
      <c r="K75" s="787"/>
      <c r="L75" s="787"/>
      <c r="M75" s="787"/>
      <c r="N75" s="787"/>
      <c r="O75" s="787"/>
      <c r="P75" s="787"/>
      <c r="Q75" s="783"/>
      <c r="AY75" s="534"/>
      <c r="AZ75" s="534"/>
      <c r="BA75" s="534"/>
      <c r="BB75" s="534"/>
      <c r="BC75" s="534"/>
      <c r="BD75" s="661"/>
      <c r="BE75" s="661"/>
      <c r="BF75" s="661"/>
      <c r="BG75" s="534"/>
      <c r="BH75" s="534"/>
      <c r="BI75" s="534"/>
      <c r="BJ75" s="534"/>
    </row>
    <row r="76" spans="1:74" s="443" customFormat="1" ht="12" customHeight="1" x14ac:dyDescent="0.2">
      <c r="A76" s="442"/>
      <c r="B76" s="788" t="s">
        <v>1060</v>
      </c>
      <c r="C76" s="782"/>
      <c r="D76" s="782"/>
      <c r="E76" s="782"/>
      <c r="F76" s="782"/>
      <c r="G76" s="782"/>
      <c r="H76" s="782"/>
      <c r="I76" s="782"/>
      <c r="J76" s="782"/>
      <c r="K76" s="782"/>
      <c r="L76" s="782"/>
      <c r="M76" s="782"/>
      <c r="N76" s="782"/>
      <c r="O76" s="782"/>
      <c r="P76" s="782"/>
      <c r="Q76" s="783"/>
      <c r="AY76" s="534"/>
      <c r="AZ76" s="534"/>
      <c r="BA76" s="534"/>
      <c r="BB76" s="534"/>
      <c r="BC76" s="534"/>
      <c r="BD76" s="661"/>
      <c r="BE76" s="661"/>
      <c r="BF76" s="661"/>
      <c r="BG76" s="534"/>
      <c r="BH76" s="534"/>
      <c r="BI76" s="534"/>
      <c r="BJ76" s="534"/>
    </row>
    <row r="77" spans="1:74" s="443" customFormat="1" ht="12" customHeight="1" x14ac:dyDescent="0.2">
      <c r="A77" s="442"/>
      <c r="B77" s="781" t="s">
        <v>1045</v>
      </c>
      <c r="C77" s="782"/>
      <c r="D77" s="782"/>
      <c r="E77" s="782"/>
      <c r="F77" s="782"/>
      <c r="G77" s="782"/>
      <c r="H77" s="782"/>
      <c r="I77" s="782"/>
      <c r="J77" s="782"/>
      <c r="K77" s="782"/>
      <c r="L77" s="782"/>
      <c r="M77" s="782"/>
      <c r="N77" s="782"/>
      <c r="O77" s="782"/>
      <c r="P77" s="782"/>
      <c r="Q77" s="783"/>
      <c r="AY77" s="534"/>
      <c r="AZ77" s="534"/>
      <c r="BA77" s="534"/>
      <c r="BB77" s="534"/>
      <c r="BC77" s="534"/>
      <c r="BD77" s="661"/>
      <c r="BE77" s="661"/>
      <c r="BF77" s="661"/>
      <c r="BG77" s="534"/>
      <c r="BH77" s="534"/>
      <c r="BI77" s="534"/>
      <c r="BJ77" s="534"/>
    </row>
    <row r="78" spans="1:74" s="444" customFormat="1" ht="12" customHeight="1" x14ac:dyDescent="0.2">
      <c r="A78" s="436"/>
      <c r="B78" s="803" t="s">
        <v>1147</v>
      </c>
      <c r="C78" s="783"/>
      <c r="D78" s="783"/>
      <c r="E78" s="783"/>
      <c r="F78" s="783"/>
      <c r="G78" s="783"/>
      <c r="H78" s="783"/>
      <c r="I78" s="783"/>
      <c r="J78" s="783"/>
      <c r="K78" s="783"/>
      <c r="L78" s="783"/>
      <c r="M78" s="783"/>
      <c r="N78" s="783"/>
      <c r="O78" s="783"/>
      <c r="P78" s="783"/>
      <c r="Q78" s="783"/>
      <c r="AY78" s="535"/>
      <c r="AZ78" s="535"/>
      <c r="BA78" s="535"/>
      <c r="BB78" s="535"/>
      <c r="BC78" s="535"/>
      <c r="BD78" s="662"/>
      <c r="BE78" s="662"/>
      <c r="BF78" s="662"/>
      <c r="BG78" s="535"/>
      <c r="BH78" s="535"/>
      <c r="BI78" s="535"/>
      <c r="BJ78" s="535"/>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David Maupin</cp:lastModifiedBy>
  <cp:lastPrinted>2013-09-11T15:47:32Z</cp:lastPrinted>
  <dcterms:created xsi:type="dcterms:W3CDTF">2006-10-10T12:45:59Z</dcterms:created>
  <dcterms:modified xsi:type="dcterms:W3CDTF">2018-04-30T14:31:40Z</dcterms:modified>
</cp:coreProperties>
</file>