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Feb18\steo\xls\"/>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'3atab'!$B$1:$AL$47</definedName>
    <definedName name="_xlnm.Print_Area" localSheetId="5">'3btab'!$B$1:$AL$50</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AY47" i="39" l="1"/>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c r="AM11" i="33"/>
  <c r="F13" i="33" l="1"/>
  <c r="C74" i="43"/>
  <c r="P13" i="33"/>
  <c r="Q11" i="33"/>
  <c r="AB13" i="33"/>
  <c r="AM13" i="33"/>
  <c r="G11" i="33"/>
  <c r="AY11" i="33"/>
  <c r="AN11" i="33"/>
  <c r="AC11" i="33"/>
  <c r="D74" i="43" l="1"/>
  <c r="R11" i="33"/>
  <c r="G13" i="33"/>
  <c r="R13" i="33"/>
  <c r="AY13" i="33"/>
  <c r="AC13" i="33"/>
  <c r="AN13" i="33"/>
  <c r="O74" i="43"/>
  <c r="Q13" i="33"/>
  <c r="E74" i="43"/>
  <c r="H11" i="33"/>
  <c r="AA74" i="43"/>
  <c r="AZ11" i="33"/>
  <c r="BK11" i="33"/>
  <c r="AD11" i="33"/>
  <c r="S11" i="33"/>
  <c r="AO11" i="33"/>
  <c r="H13" i="33" l="1"/>
  <c r="P74" i="43"/>
  <c r="BK13" i="33"/>
  <c r="AZ13" i="33"/>
  <c r="AO13" i="33"/>
  <c r="S13" i="33"/>
  <c r="AD13" i="33"/>
  <c r="F74" i="43"/>
  <c r="I11" i="33"/>
  <c r="AM74" i="43"/>
  <c r="AB74" i="43"/>
  <c r="AE11" i="33"/>
  <c r="AP11" i="33"/>
  <c r="T11" i="33"/>
  <c r="BL11" i="33"/>
  <c r="BA11" i="33"/>
  <c r="I13" i="33" l="1"/>
  <c r="Q74" i="43"/>
  <c r="BL13" i="33"/>
  <c r="T13" i="33"/>
  <c r="AE13" i="33"/>
  <c r="AP13" i="33"/>
  <c r="BA13" i="33"/>
  <c r="J11" i="33"/>
  <c r="G74" i="43"/>
  <c r="AF11" i="33"/>
  <c r="BB11" i="33"/>
  <c r="AC74" i="43"/>
  <c r="U11" i="33"/>
  <c r="BM11" i="33"/>
  <c r="AN74" i="43"/>
  <c r="AQ11" i="33"/>
  <c r="AY74" i="43"/>
  <c r="R74" i="43"/>
  <c r="J13" i="33" l="1"/>
  <c r="AF13" i="33"/>
  <c r="BB13" i="33"/>
  <c r="BM13" i="33"/>
  <c r="AQ13" i="33"/>
  <c r="U13" i="33"/>
  <c r="H74" i="43"/>
  <c r="K11" i="33"/>
  <c r="AD74" i="43"/>
  <c r="AO74" i="43"/>
  <c r="AZ74" i="43"/>
  <c r="BC11" i="33"/>
  <c r="AG11" i="33"/>
  <c r="BN11" i="33"/>
  <c r="AR11" i="33"/>
  <c r="S74" i="43"/>
  <c r="V11" i="33"/>
  <c r="BK74" i="43"/>
  <c r="K13" i="33" l="1"/>
  <c r="V13" i="33"/>
  <c r="AR13" i="33"/>
  <c r="AG13" i="33"/>
  <c r="BN13" i="33"/>
  <c r="BC13" i="33"/>
  <c r="I74" i="43"/>
  <c r="L11" i="33"/>
  <c r="AP74" i="43"/>
  <c r="AS11" i="33"/>
  <c r="BO11" i="33"/>
  <c r="BL74" i="43"/>
  <c r="BA74" i="43"/>
  <c r="T74" i="43"/>
  <c r="AH11" i="33"/>
  <c r="W11" i="33"/>
  <c r="AE74" i="43"/>
  <c r="BD11" i="33"/>
  <c r="L13" i="33" l="1"/>
  <c r="BB74" i="43"/>
  <c r="BO13" i="33"/>
  <c r="BD13" i="33"/>
  <c r="AS13" i="33"/>
  <c r="W13" i="33"/>
  <c r="AH13" i="33"/>
  <c r="M11" i="33"/>
  <c r="J74" i="43"/>
  <c r="AI11" i="33"/>
  <c r="BP11" i="33"/>
  <c r="AF74" i="43"/>
  <c r="U74" i="43"/>
  <c r="X11" i="33"/>
  <c r="BE11" i="33"/>
  <c r="BM74" i="43"/>
  <c r="AQ74" i="43"/>
  <c r="AT11" i="33"/>
  <c r="M13" i="33" l="1"/>
  <c r="AT13" i="33"/>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BV11" i="33"/>
  <c r="AX74" i="43" l="1"/>
  <c r="BV13" i="33"/>
  <c r="BT74" i="43"/>
  <c r="BI74" i="43"/>
  <c r="BJ74" i="43" l="1"/>
  <c r="BU74" i="43"/>
  <c r="BV74" i="43" l="1"/>
</calcChain>
</file>

<file path=xl/sharedStrings.xml><?xml version="1.0" encoding="utf-8"?>
<sst xmlns="http://schemas.openxmlformats.org/spreadsheetml/2006/main" count="3963" uniqueCount="1372">
  <si>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</si>
  <si>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</si>
  <si>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</si>
  <si>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</si>
  <si>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</si>
  <si>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</si>
  <si>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</si>
  <si>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</si>
  <si>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</si>
  <si>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</si>
  <si>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</si>
  <si>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</si>
  <si>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</si>
  <si>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</si>
  <si>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</si>
  <si>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</si>
  <si>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</si>
  <si>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</si>
  <si>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</si>
  <si>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</si>
  <si>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</si>
  <si>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</si>
  <si>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</si>
  <si>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</si>
  <si>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</si>
  <si>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</si>
  <si>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</si>
  <si>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</si>
  <si>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</si>
  <si>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</si>
  <si>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</si>
  <si>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</si>
  <si>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</si>
  <si>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</si>
  <si>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</si>
  <si>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</si>
  <si>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</si>
  <si>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</si>
  <si>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</si>
  <si>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</si>
  <si>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</si>
  <si>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</si>
  <si>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</si>
  <si>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</si>
  <si>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</si>
  <si>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</si>
  <si>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</si>
  <si>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</si>
  <si>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</si>
  <si>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</si>
  <si>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</si>
  <si>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</si>
  <si>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</si>
  <si>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</si>
  <si>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</si>
  <si>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</si>
  <si>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</si>
  <si>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</si>
  <si>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</si>
  <si>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</si>
  <si>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</si>
  <si>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</si>
  <si>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</si>
  <si>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</si>
  <si>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</si>
  <si>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</si>
  <si>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</si>
  <si>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</si>
  <si>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</si>
  <si>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</si>
  <si>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</si>
  <si>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</si>
  <si>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</si>
  <si>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</si>
  <si>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</si>
  <si>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</si>
  <si>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</si>
  <si>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</si>
  <si>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</si>
  <si>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</si>
  <si>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</si>
  <si>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</si>
  <si>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</si>
  <si>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</si>
  <si>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</si>
  <si>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</si>
  <si>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</si>
  <si>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</si>
  <si>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</si>
  <si>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</si>
  <si>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</si>
  <si>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</si>
  <si>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</si>
  <si>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</si>
  <si>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</si>
  <si>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</si>
  <si>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</si>
  <si>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</si>
  <si>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</si>
  <si>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</si>
  <si>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</si>
  <si>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</si>
  <si>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</si>
  <si>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</si>
  <si>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</si>
  <si>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</si>
  <si>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</si>
  <si>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</si>
  <si>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</si>
  <si>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</si>
  <si>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</si>
  <si>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</si>
  <si>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</si>
  <si>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</si>
  <si>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</si>
  <si>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</si>
  <si>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</si>
  <si>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</si>
  <si>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</si>
  <si>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</si>
  <si>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</si>
  <si>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</si>
  <si>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</si>
  <si>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</si>
  <si>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</si>
  <si>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</si>
  <si>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</si>
  <si>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</si>
  <si>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</si>
  <si>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</si>
  <si>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</si>
  <si>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</si>
  <si>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</si>
  <si>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</si>
  <si>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</si>
  <si>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</si>
  <si>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</si>
  <si>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</si>
  <si>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</si>
  <si>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</si>
  <si>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</si>
  <si>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</si>
  <si>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</si>
  <si>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</si>
  <si>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</si>
  <si>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</si>
  <si>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</si>
  <si>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</si>
  <si>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</si>
  <si>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</si>
  <si>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</si>
  <si>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</si>
  <si>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</si>
  <si>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</si>
  <si>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</si>
  <si>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</si>
  <si>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</si>
  <si>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</si>
  <si>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</si>
  <si>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</si>
  <si>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</si>
  <si>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</si>
  <si>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</si>
  <si>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</si>
  <si>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</si>
  <si>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</si>
  <si>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</si>
  <si>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</si>
  <si>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</si>
  <si>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</si>
  <si>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</si>
  <si>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</si>
  <si>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</si>
  <si>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</si>
  <si>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</si>
  <si>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</si>
  <si>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</si>
  <si>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</si>
  <si>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</si>
  <si>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</si>
  <si>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</si>
  <si>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</si>
  <si>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</si>
  <si>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</si>
  <si>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</si>
  <si>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</si>
  <si>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</si>
  <si>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</si>
  <si>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</si>
  <si>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</si>
  <si>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</si>
  <si>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</si>
  <si>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</si>
  <si>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</si>
  <si>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</si>
  <si>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</si>
  <si>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</si>
  <si>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</si>
  <si>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</si>
  <si>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</si>
  <si>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</si>
  <si>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</si>
  <si>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</si>
  <si>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</si>
  <si>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</si>
  <si>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</si>
  <si>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</si>
  <si>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</si>
  <si>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</si>
  <si>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</si>
  <si>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</si>
  <si>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</si>
  <si>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</si>
  <si>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</si>
  <si>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</si>
  <si>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</si>
  <si>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</si>
  <si>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</si>
  <si>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</si>
  <si>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</si>
  <si>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</si>
  <si>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</si>
  <si>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</si>
  <si>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</si>
  <si>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</si>
  <si>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</si>
  <si>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</si>
  <si>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</si>
  <si>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</si>
  <si>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</si>
  <si>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</si>
  <si>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</si>
  <si>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</si>
  <si>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</si>
  <si>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</si>
  <si>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</si>
  <si>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</si>
  <si>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</si>
  <si>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</si>
  <si>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</si>
  <si>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</si>
  <si>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</si>
  <si>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</si>
  <si>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</si>
  <si>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</si>
  <si>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</si>
  <si>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</si>
  <si>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</si>
  <si>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</si>
  <si>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</si>
  <si>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</si>
  <si>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</si>
  <si>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</si>
  <si>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</si>
  <si>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</si>
  <si>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</si>
  <si>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</si>
  <si>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</si>
  <si>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</si>
  <si>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</si>
  <si>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</si>
  <si>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</si>
  <si>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</si>
  <si>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</si>
  <si>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</si>
  <si>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</si>
  <si>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</si>
  <si>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</si>
  <si>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</si>
  <si>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</si>
  <si>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</si>
  <si>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</si>
  <si>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</si>
  <si>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</si>
  <si>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</si>
  <si>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</si>
  <si>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</si>
  <si>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</si>
  <si>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</si>
  <si>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</si>
  <si>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</si>
  <si>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</si>
  <si>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</si>
  <si>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</si>
  <si>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</si>
  <si>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</si>
  <si>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</si>
  <si>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</si>
  <si>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</si>
  <si>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</si>
  <si>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</si>
  <si>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</si>
  <si>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</si>
  <si>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</si>
  <si>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</si>
  <si>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</si>
  <si>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</si>
  <si>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</si>
  <si>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</si>
  <si>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</si>
  <si>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</si>
  <si>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</si>
  <si>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</si>
  <si>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</si>
  <si>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</si>
  <si>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</si>
  <si>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</si>
  <si>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</si>
  <si>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</si>
  <si>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</si>
  <si>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</si>
  <si>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</si>
  <si>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</si>
  <si>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</si>
  <si>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</si>
  <si>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</si>
  <si>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</si>
  <si>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</si>
  <si>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</si>
  <si>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</si>
  <si>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</si>
  <si>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</si>
  <si>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</si>
  <si>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</si>
  <si>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</si>
  <si>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</si>
  <si>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</si>
  <si>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</si>
  <si>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</si>
  <si>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</si>
  <si>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</si>
  <si>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</si>
  <si>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</si>
  <si>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</si>
  <si>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</si>
  <si>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</si>
  <si>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</si>
  <si>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</si>
  <si>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</si>
  <si>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</si>
  <si>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</si>
  <si>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</si>
  <si>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</si>
  <si>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</si>
  <si>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</si>
  <si>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</si>
  <si>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</si>
  <si>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</si>
  <si>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</si>
  <si>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</si>
  <si>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</si>
  <si>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</si>
  <si>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</si>
  <si>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</si>
  <si>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</si>
  <si>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</si>
  <si>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</si>
  <si>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</si>
  <si>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</si>
  <si>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</si>
  <si>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</si>
  <si>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</si>
  <si>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</si>
  <si>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</si>
  <si>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</si>
  <si>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</si>
  <si>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</si>
  <si>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</si>
  <si>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</si>
  <si>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</si>
  <si>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</si>
  <si>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</si>
  <si>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</si>
  <si>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</si>
  <si>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</si>
  <si>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</si>
  <si>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</si>
  <si>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</si>
  <si>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</si>
  <si>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</si>
  <si>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</si>
  <si>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</si>
  <si>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</si>
  <si>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</si>
  <si>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</si>
  <si>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</si>
  <si>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</si>
  <si>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</si>
  <si>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</si>
  <si>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</si>
  <si>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</si>
  <si>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</si>
  <si>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</si>
  <si>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</si>
  <si>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</si>
  <si>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</si>
  <si>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</si>
  <si>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</si>
  <si>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</si>
  <si>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</si>
  <si>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</si>
  <si>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</si>
  <si>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</si>
  <si>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</si>
  <si>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</si>
  <si>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</si>
  <si>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</si>
  <si>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</si>
  <si>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</si>
  <si>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</si>
  <si>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</si>
  <si>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</si>
  <si>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</si>
  <si>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</si>
  <si>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</si>
  <si>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</si>
  <si>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</si>
  <si>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</si>
  <si>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</si>
  <si>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</si>
  <si>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</si>
  <si>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</si>
  <si>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</si>
  <si>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</si>
  <si>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</si>
  <si>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</si>
  <si>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</si>
  <si>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</si>
  <si>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</si>
  <si>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</si>
  <si>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</si>
  <si>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</si>
  <si>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</si>
  <si>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</si>
  <si>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</si>
  <si>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</si>
  <si>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</si>
  <si>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</si>
  <si>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</si>
  <si>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</si>
  <si>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</si>
  <si>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</si>
  <si>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</si>
  <si>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</si>
  <si>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</si>
  <si>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</si>
  <si>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</si>
  <si>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</si>
  <si>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</si>
  <si>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</si>
  <si>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</si>
  <si>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</si>
  <si>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</si>
  <si>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</si>
  <si>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</si>
  <si>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</si>
  <si>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</si>
  <si>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</si>
  <si>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</si>
  <si>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</si>
  <si>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</si>
  <si>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</si>
  <si>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</si>
  <si>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</si>
  <si>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</si>
  <si>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</si>
  <si>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</si>
  <si>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</si>
  <si>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</si>
  <si>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</si>
  <si>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</si>
  <si>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</si>
  <si>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</si>
  <si>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</si>
  <si>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</si>
  <si>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</si>
  <si>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</si>
  <si>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</si>
  <si>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</si>
  <si>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</si>
  <si>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</si>
  <si>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</si>
  <si>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</si>
  <si>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</si>
  <si>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</si>
  <si>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</si>
  <si>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</si>
  <si>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</si>
  <si>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</si>
  <si>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</si>
  <si>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</si>
  <si>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</si>
  <si>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</si>
  <si>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</si>
  <si>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</si>
  <si>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</si>
  <si>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</si>
  <si>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</si>
  <si>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</si>
  <si>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</si>
  <si>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</si>
  <si>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</si>
  <si>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</si>
  <si>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</si>
  <si>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</si>
  <si>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</si>
  <si>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</si>
  <si>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</si>
  <si>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</si>
  <si>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</si>
  <si>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</si>
  <si>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</si>
  <si>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</si>
  <si>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</si>
  <si>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</si>
  <si>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</si>
  <si>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</si>
  <si>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</si>
  <si>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</si>
  <si>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</si>
  <si>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</si>
  <si>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</si>
  <si>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</si>
  <si>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</si>
  <si>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</si>
  <si>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</si>
  <si>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</si>
  <si>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</si>
  <si>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</si>
  <si>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</si>
  <si>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</si>
  <si>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</si>
  <si>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</si>
  <si>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</si>
  <si>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</si>
  <si>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</si>
  <si>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</si>
  <si>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</si>
  <si>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</si>
  <si>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</si>
  <si>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</si>
  <si>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</si>
  <si>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</si>
  <si>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</si>
  <si>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</si>
  <si>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</si>
  <si>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</si>
  <si>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</si>
  <si>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</si>
  <si>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</si>
  <si>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</si>
  <si>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</si>
  <si>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</si>
  <si>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</si>
  <si>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</si>
  <si>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</si>
  <si>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</si>
  <si>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</si>
  <si>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</si>
  <si>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</si>
  <si>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</si>
  <si>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</si>
  <si>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</si>
  <si>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</si>
  <si>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</si>
  <si>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</si>
  <si>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</si>
  <si>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</si>
  <si>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</si>
  <si>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</si>
  <si>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</si>
  <si>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</si>
  <si>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</si>
  <si>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</si>
  <si>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</si>
  <si>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</si>
  <si>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</si>
  <si>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</si>
  <si>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</si>
  <si>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</si>
  <si>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</si>
  <si>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</si>
  <si>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</si>
  <si>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</si>
  <si>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</si>
  <si>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</si>
  <si>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</si>
  <si>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</si>
  <si>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</si>
  <si>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</si>
  <si>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</si>
  <si>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</si>
  <si>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</si>
  <si>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</si>
  <si>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</si>
  <si>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</si>
  <si>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</si>
  <si>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</si>
  <si>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</si>
  <si>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</si>
  <si>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</si>
  <si>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</si>
  <si>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</si>
  <si>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</si>
  <si>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</si>
  <si>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</si>
  <si>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</si>
  <si>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</si>
  <si>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</si>
  <si>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</si>
  <si>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</si>
  <si>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</si>
  <si>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</si>
  <si>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</si>
  <si>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</si>
  <si>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</si>
  <si>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</si>
  <si>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</si>
  <si>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</si>
  <si>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</si>
  <si>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</si>
  <si>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</si>
  <si>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</si>
  <si>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</si>
  <si>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</si>
  <si>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</si>
  <si>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</si>
  <si>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</si>
  <si>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</si>
  <si>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</si>
  <si>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</si>
  <si>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</si>
  <si>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</si>
  <si>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</si>
  <si>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</si>
  <si>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</si>
  <si>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</si>
  <si>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</si>
  <si>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</si>
  <si>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</si>
  <si>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</si>
  <si>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</si>
  <si>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</si>
  <si>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</si>
  <si>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</si>
  <si>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</si>
  <si>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</si>
  <si>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</si>
  <si>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</si>
  <si>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</si>
  <si>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</si>
  <si>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</si>
  <si>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</si>
  <si>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</si>
  <si>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</si>
  <si>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</si>
  <si>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</si>
  <si>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</si>
  <si>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</si>
  <si>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</si>
  <si>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</si>
  <si>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</si>
  <si>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</si>
  <si>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</si>
  <si>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</si>
  <si>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</si>
  <si>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</si>
  <si>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</si>
  <si>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</si>
  <si>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</si>
  <si>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</si>
  <si>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</si>
  <si>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</si>
  <si>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</si>
  <si>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</si>
  <si>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</si>
  <si>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</si>
  <si>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</si>
  <si>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</si>
  <si>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</si>
  <si>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</si>
  <si>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</si>
  <si>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</si>
  <si>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</si>
  <si>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</si>
  <si>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</si>
  <si>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</si>
  <si>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</si>
  <si>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</si>
  <si>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</si>
  <si>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</si>
  <si>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</si>
  <si>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</si>
  <si>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</si>
  <si>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</si>
  <si>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</si>
  <si>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</si>
  <si>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</si>
  <si>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</si>
  <si>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</si>
  <si>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</si>
  <si>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</si>
  <si>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</si>
  <si>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</si>
  <si>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</si>
  <si>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</si>
  <si>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</si>
  <si>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</si>
  <si>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</si>
  <si>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</si>
  <si>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</si>
  <si>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</si>
  <si>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</si>
  <si>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</si>
  <si>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</si>
  <si>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</si>
  <si>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</si>
  <si>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</si>
  <si>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</si>
  <si>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</si>
  <si>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</si>
  <si>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</si>
  <si>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</si>
  <si>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</si>
  <si>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</si>
  <si>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</si>
  <si>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</si>
  <si>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</si>
  <si>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</si>
  <si>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</si>
  <si>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</si>
  <si>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</si>
  <si>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</si>
  <si>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</si>
  <si>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</si>
  <si>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</si>
  <si>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</si>
  <si>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</si>
  <si>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</si>
  <si>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</si>
  <si>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</si>
  <si>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</si>
  <si>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</si>
  <si>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</si>
  <si>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</si>
  <si>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</si>
  <si>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</si>
  <si>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</si>
  <si>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</si>
  <si>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</si>
  <si>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</si>
  <si>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</si>
  <si>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</si>
  <si>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</si>
  <si>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</si>
  <si>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</si>
  <si>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</si>
  <si>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</si>
  <si>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</si>
  <si>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</si>
  <si>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</si>
  <si>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</si>
  <si>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</si>
  <si>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</si>
  <si>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</si>
  <si>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</si>
  <si>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</si>
  <si>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</si>
  <si>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</si>
  <si>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</si>
  <si>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</si>
  <si>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</si>
  <si>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</si>
  <si>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</si>
  <si>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</si>
  <si>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</si>
  <si>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</si>
  <si>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</si>
  <si>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</si>
  <si>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</si>
  <si>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</si>
  <si>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</si>
  <si>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</si>
  <si>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</si>
  <si>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</si>
  <si>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</si>
  <si>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</si>
  <si>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</si>
  <si>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</si>
  <si>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</si>
  <si>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</si>
  <si>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</si>
  <si>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</si>
  <si>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</si>
  <si>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</si>
  <si>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</si>
  <si>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</si>
  <si>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</si>
  <si>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</si>
  <si>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</si>
  <si>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</si>
  <si>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</si>
  <si>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</si>
  <si>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</si>
  <si>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</si>
  <si>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</si>
  <si>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</si>
  <si>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</si>
  <si>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</si>
  <si>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</si>
  <si>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</si>
  <si>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</si>
  <si>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</si>
  <si>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</si>
  <si>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</si>
  <si>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</si>
  <si>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</si>
  <si>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</si>
  <si>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</si>
  <si>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</si>
  <si>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</si>
  <si>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</si>
  <si>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</si>
  <si>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</si>
  <si>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</si>
  <si>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</si>
  <si>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</si>
  <si>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</si>
  <si>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</si>
  <si>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</si>
  <si>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</si>
  <si>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</si>
  <si>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</si>
  <si>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</si>
  <si>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</si>
  <si>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</si>
  <si>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</si>
  <si>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</si>
  <si>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</si>
  <si>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</si>
  <si>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</si>
  <si>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</si>
  <si>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</si>
  <si>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</si>
  <si>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</si>
  <si>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</si>
  <si>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</si>
  <si>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</si>
  <si>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</si>
  <si>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</si>
  <si>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</si>
  <si>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</si>
  <si>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</si>
  <si>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</si>
  <si>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</si>
  <si>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</si>
  <si>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</si>
  <si>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</si>
  <si>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</si>
  <si>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</si>
  <si>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</si>
  <si>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</si>
  <si>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</si>
  <si>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</si>
  <si>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</si>
  <si>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</si>
  <si>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</si>
  <si>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</si>
  <si>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</si>
  <si>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</si>
  <si>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</si>
  <si>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</si>
  <si>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</si>
  <si>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</si>
  <si>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</si>
  <si>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</si>
  <si>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</si>
  <si>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</si>
  <si>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</si>
  <si>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</si>
  <si>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</si>
  <si>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</si>
  <si>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</si>
  <si>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</si>
  <si>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</si>
  <si>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</si>
  <si>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</si>
  <si>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</si>
  <si>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</si>
  <si>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</si>
  <si>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</si>
  <si>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</si>
  <si>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</si>
  <si>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</si>
  <si>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</si>
  <si>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</si>
  <si>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</si>
  <si>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</si>
  <si>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</si>
  <si>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</si>
  <si>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</si>
  <si>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</si>
  <si>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</si>
  <si>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</si>
  <si>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</si>
  <si>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</si>
  <si>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</si>
  <si>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</si>
  <si>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</si>
  <si>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</si>
  <si>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</si>
  <si>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</si>
  <si>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</si>
  <si>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</si>
  <si>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</si>
  <si>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</si>
  <si>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</si>
  <si>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</si>
  <si>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</si>
  <si>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</si>
  <si>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</si>
  <si>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</si>
  <si>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</si>
  <si>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</si>
  <si>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</si>
  <si>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</si>
  <si>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</si>
  <si>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</si>
  <si>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</si>
  <si>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</si>
  <si>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</si>
  <si>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</si>
  <si>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</si>
  <si>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</si>
  <si>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</si>
  <si>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</si>
  <si>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</si>
  <si>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</si>
  <si>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</si>
  <si>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</si>
  <si>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</si>
  <si>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</si>
  <si>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</si>
  <si>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</si>
  <si>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</si>
  <si>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</si>
  <si>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</si>
  <si>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</si>
  <si>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</si>
  <si>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</si>
  <si>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</si>
  <si>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</si>
  <si>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</si>
  <si>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</si>
  <si>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</si>
  <si>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</si>
  <si>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</si>
  <si>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</si>
  <si>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</si>
  <si>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</si>
  <si>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</si>
  <si>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</si>
  <si>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</si>
  <si>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</si>
  <si>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</si>
  <si>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</si>
  <si>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</si>
  <si>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</si>
  <si>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</si>
  <si>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</si>
  <si>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</si>
  <si>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</si>
  <si>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</si>
  <si>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</si>
  <si>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</si>
  <si>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</si>
  <si>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</si>
  <si>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</si>
  <si>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</si>
  <si>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</si>
  <si>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</si>
  <si>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</si>
  <si>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</si>
  <si>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</si>
  <si>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</si>
  <si>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</si>
  <si>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</si>
  <si>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</si>
  <si>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</si>
  <si>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</si>
  <si>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</si>
  <si>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</si>
  <si>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</si>
  <si>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</si>
  <si>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</si>
  <si>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</si>
  <si>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</si>
  <si>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</si>
  <si>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</si>
  <si>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</si>
  <si>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</si>
  <si>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</si>
  <si>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</si>
  <si>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</si>
  <si>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</si>
  <si>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</si>
  <si>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</si>
  <si>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</si>
  <si>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</si>
  <si>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</si>
  <si>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</si>
  <si>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</si>
  <si>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</si>
  <si>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</si>
  <si>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</si>
  <si>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</si>
  <si>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</si>
  <si>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</si>
  <si>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</si>
  <si>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</si>
  <si>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</si>
  <si>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</si>
  <si>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</si>
  <si>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</si>
  <si>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</si>
  <si>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</si>
  <si>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</si>
  <si>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</si>
  <si>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</si>
  <si>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</si>
  <si>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</si>
  <si>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</si>
  <si>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</si>
  <si>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</si>
  <si>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</si>
  <si>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</si>
  <si>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</si>
  <si>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</si>
  <si>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</si>
  <si>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</si>
  <si>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</si>
  <si>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</si>
  <si>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</si>
  <si>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</si>
  <si>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</si>
  <si>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</si>
  <si>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</si>
  <si>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</si>
  <si>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</si>
  <si>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</si>
  <si>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</si>
  <si>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</si>
  <si>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</si>
  <si>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</si>
  <si>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</si>
  <si>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</si>
  <si>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</si>
  <si>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</si>
  <si>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</si>
  <si>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</si>
  <si>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</si>
  <si>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</si>
  <si>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</si>
  <si>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</si>
  <si>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</si>
  <si>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</si>
  <si>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</si>
  <si>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</si>
  <si>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</si>
  <si>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</si>
  <si>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</si>
  <si>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</si>
  <si>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</si>
  <si>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</si>
  <si>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</si>
  <si>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</si>
  <si>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</si>
  <si>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</si>
  <si>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</si>
  <si>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</si>
  <si>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</si>
  <si>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</si>
  <si>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</si>
  <si>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</si>
  <si>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</si>
  <si>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</si>
  <si>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</si>
  <si>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</si>
  <si>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</si>
  <si>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</si>
  <si>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</si>
  <si>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</si>
  <si>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</si>
  <si>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</si>
  <si>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</si>
  <si>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</si>
  <si>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</si>
  <si>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</si>
  <si>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</si>
  <si>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</si>
  <si>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</si>
  <si>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</si>
  <si>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</si>
  <si>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</si>
  <si>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</si>
  <si>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</si>
  <si>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</si>
  <si>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</si>
  <si>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</si>
  <si>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</si>
  <si>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</si>
  <si>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</si>
  <si>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</si>
  <si>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</si>
  <si>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</si>
  <si>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</si>
  <si>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</si>
  <si>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</si>
  <si>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</si>
  <si>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</si>
  <si>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</si>
  <si>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</si>
  <si>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</si>
  <si>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</si>
  <si>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</si>
  <si>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</si>
  <si>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</si>
  <si>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</si>
  <si>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</si>
  <si>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</si>
  <si>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</si>
  <si>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</si>
  <si>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</si>
  <si>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</si>
  <si>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</si>
  <si>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</si>
  <si>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</si>
  <si>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</si>
  <si>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</si>
  <si>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</si>
  <si>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</si>
  <si>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</si>
  <si>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</si>
  <si>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</si>
  <si>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</si>
  <si>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</si>
  <si>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</si>
  <si>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</si>
  <si>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</si>
  <si>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</si>
  <si>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</si>
  <si>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</si>
  <si>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</si>
  <si>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</si>
  <si>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</si>
  <si>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</si>
  <si>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</si>
  <si>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</si>
  <si>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</si>
  <si>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</si>
  <si>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</si>
  <si>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</si>
  <si>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</si>
  <si>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</si>
  <si>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</si>
  <si>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</si>
  <si>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</si>
  <si>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</si>
  <si>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</si>
  <si>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</si>
  <si>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</si>
  <si>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</si>
  <si>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</si>
  <si>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</si>
  <si>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</si>
  <si>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</si>
  <si>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</si>
  <si>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</si>
  <si>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</si>
  <si>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</si>
  <si>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</si>
  <si>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</si>
  <si>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</si>
  <si>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</si>
  <si>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</si>
  <si>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</si>
  <si>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</si>
  <si>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</si>
  <si>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</si>
  <si>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</si>
  <si>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</si>
  <si>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</si>
  <si>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</si>
  <si>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</si>
  <si>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</si>
  <si>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</si>
  <si>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</si>
  <si>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</si>
  <si>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</si>
  <si>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</si>
  <si>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</si>
  <si>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</si>
  <si>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</si>
  <si>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</si>
  <si>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</si>
  <si>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</si>
  <si>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</si>
  <si>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</si>
  <si>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</si>
  <si>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</si>
  <si>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</si>
  <si>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</si>
  <si>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</si>
  <si>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</si>
  <si>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</si>
  <si>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</si>
  <si>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</si>
  <si>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</si>
  <si>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</si>
  <si>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</si>
  <si>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</si>
  <si>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</si>
  <si>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</si>
  <si>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</si>
  <si>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</si>
  <si>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</si>
  <si>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</si>
  <si>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</si>
  <si>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</si>
  <si>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</si>
  <si>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</si>
  <si>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</si>
  <si>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</si>
  <si>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</si>
  <si>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</si>
  <si>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</si>
  <si>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</si>
  <si>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</si>
  <si>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</si>
  <si>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</si>
  <si>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</si>
  <si>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</si>
  <si>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</si>
  <si>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</si>
  <si>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</si>
  <si>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</si>
  <si>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</si>
  <si>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</si>
  <si>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</si>
  <si>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</si>
  <si>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</si>
  <si>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</si>
  <si>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</si>
  <si>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</si>
  <si>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</si>
  <si>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</si>
  <si>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</si>
  <si>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</si>
  <si>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</si>
  <si>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</si>
  <si>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(b) Includes lease condensate, natural gas plant liquids, other liquids, refinery processing gain, and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</si>
  <si>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</si>
  <si>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</si>
  <si>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</si>
  <si>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</si>
  <si>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</si>
  <si>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</si>
  <si>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</si>
  <si>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</si>
  <si>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</si>
  <si>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</si>
  <si>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</si>
  <si>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</si>
  <si>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</si>
  <si>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</si>
  <si>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</si>
  <si>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</si>
  <si>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</si>
  <si>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</si>
  <si>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</si>
  <si>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</si>
  <si>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</si>
  <si>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</si>
  <si>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</si>
  <si>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</si>
  <si>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</si>
  <si>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</si>
  <si>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</si>
  <si>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</si>
  <si>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</si>
  <si>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</si>
  <si>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</si>
  <si>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</si>
  <si>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</si>
  <si>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</si>
  <si>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</si>
  <si>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</si>
  <si>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</si>
  <si>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</si>
  <si>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</si>
  <si>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</si>
  <si>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</si>
  <si>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</si>
  <si>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</si>
  <si>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</si>
  <si>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</si>
  <si>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</si>
  <si>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</si>
  <si>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</si>
  <si>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</si>
  <si>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</si>
  <si>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</si>
  <si>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</si>
  <si>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</si>
  <si>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</si>
  <si>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</si>
  <si>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</si>
  <si>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</si>
  <si>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</si>
  <si>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</si>
  <si>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</si>
  <si>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</si>
  <si>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</si>
  <si>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</si>
  <si>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</si>
  <si>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</si>
  <si>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</si>
  <si>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</si>
  <si>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</si>
  <si>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</si>
  <si>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</si>
  <si>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</si>
  <si>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</si>
  <si>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</si>
  <si>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</si>
  <si>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</si>
  <si>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</si>
  <si>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</si>
  <si>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</si>
  <si>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</si>
  <si>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</si>
  <si>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</si>
  <si>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</si>
  <si>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</si>
  <si>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</si>
  <si>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</si>
  <si>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</si>
  <si>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OPEC = Organization of the Petroleum Exporting Countries: Algeria, Angola, Ecuador, Equatorial Guinea, Gabon, Iran, Iraq, Kuwait, Libya, Nigeria, Qatar, Saudi Arabia, the United Arab Emirates, Venezuela.</t>
  </si>
  <si>
    <t>OPEC = Organization of the Petroleum Exporting Countries: Algeria, Angola, Equatorial Guinea, Gabon, Libya, and Nigeria (Africa); Ecuador and Venezuela (South America); Iran, Iraq, Kuwait, Qatar, Saudi Arabia, and the United Arab Emirates (Middle East).</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</si>
  <si>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</si>
  <si>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</si>
  <si>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</si>
  <si>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</si>
  <si>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</si>
  <si>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</si>
  <si>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</si>
  <si>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</si>
  <si>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</si>
  <si>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</si>
  <si>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</si>
  <si>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</si>
  <si>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</si>
  <si>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</si>
  <si>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</si>
  <si>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</si>
  <si>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</si>
  <si>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</si>
  <si>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February 2018</t>
  </si>
  <si>
    <t>Index, 2015 Q1 = 100</t>
  </si>
  <si>
    <t xml:space="preserve">n/a  </t>
  </si>
  <si>
    <t xml:space="preserve">-  </t>
  </si>
  <si>
    <t>End-of-period Commercial Crude Oil and Other Liquids Inventories (million barrels)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</si>
</sst>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61"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s>
  <fills count="6">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60">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0" fontId="24" fillId="0" borderId="0" xfId="23" applyFont="1" applyFill="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5" fillId="0" borderId="0" xfId="19" applyFont="1" applyFill="1" applyBorder="1" applyAlignment="1" applyProtection="1">
      <alignment horizontal="center"/>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9" fillId="0" borderId="0" xfId="11" applyFont="1"/>
    <xf numFmtId="0" fontId="49" fillId="0" borderId="0" xfId="23" applyFont="1"/>
    <xf numFmtId="0" fontId="50" fillId="3" borderId="0" xfId="11" applyFont="1" applyFill="1" applyAlignment="1">
      <alignment horizontal="center"/>
    </xf>
    <xf numFmtId="0" fontId="49" fillId="4" borderId="0" xfId="11" applyFont="1" applyFill="1"/>
    <xf numFmtId="0" fontId="49" fillId="4" borderId="0" xfId="11" applyFont="1" applyFill="1" applyAlignment="1">
      <alignment vertical="top"/>
    </xf>
    <xf numFmtId="0" fontId="49"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51"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2" fillId="4" borderId="0" xfId="9" applyFont="1" applyFill="1" applyBorder="1" applyAlignment="1">
      <alignment horizontal="center"/>
    </xf>
    <xf numFmtId="0" fontId="49" fillId="4" borderId="0" xfId="9" applyFont="1" applyFill="1"/>
    <xf numFmtId="0" fontId="49" fillId="4" borderId="0" xfId="22" applyFont="1" applyFill="1"/>
    <xf numFmtId="164" fontId="14" fillId="4" borderId="0" xfId="9" applyNumberFormat="1" applyFont="1" applyFill="1" applyAlignment="1" applyProtection="1">
      <alignment horizontal="center"/>
    </xf>
    <xf numFmtId="0" fontId="49" fillId="4" borderId="0" xfId="9" applyFont="1" applyFill="1" applyBorder="1"/>
    <xf numFmtId="0" fontId="49" fillId="4" borderId="0" xfId="9" applyFont="1" applyFill="1" applyBorder="1" applyAlignment="1">
      <alignment vertical="top"/>
    </xf>
    <xf numFmtId="0" fontId="49"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0" fillId="0" borderId="0" xfId="0" applyAlignment="1">
      <alignment vertical="top" wrapText="1"/>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2" fontId="24" fillId="0" borderId="0" xfId="23" applyNumberFormat="1" applyFont="1" applyFill="1" applyAlignment="1" applyProtection="1">
      <alignment horizontal="center"/>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25" fillId="0" borderId="0" xfId="23" applyNumberFormat="1" applyFont="1" applyFill="1" applyAlignment="1" applyProtection="1">
      <alignment horizontal="right"/>
    </xf>
    <xf numFmtId="0" fontId="3" fillId="4" borderId="0" xfId="0" quotePrefix="1" applyFont="1" applyFill="1" applyBorder="1" applyAlignment="1">
      <alignment vertical="top" wrapText="1"/>
    </xf>
    <xf numFmtId="164" fontId="53"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6" fillId="0" borderId="0" xfId="26" applyFont="1"/>
    <xf numFmtId="0" fontId="54" fillId="0" borderId="0" xfId="26" applyFont="1"/>
    <xf numFmtId="0" fontId="55" fillId="0" borderId="0" xfId="26" applyFont="1"/>
    <xf numFmtId="171" fontId="56" fillId="0" borderId="0" xfId="26" applyNumberFormat="1" applyFont="1"/>
    <xf numFmtId="0" fontId="57" fillId="0" borderId="0" xfId="26" applyFont="1"/>
    <xf numFmtId="0" fontId="56" fillId="5" borderId="0" xfId="26" applyFont="1" applyFill="1"/>
    <xf numFmtId="0" fontId="56" fillId="0" borderId="12" xfId="26" applyFont="1" applyBorder="1"/>
    <xf numFmtId="0" fontId="56" fillId="0" borderId="13" xfId="26" applyFont="1" applyBorder="1"/>
    <xf numFmtId="0" fontId="57" fillId="0" borderId="14" xfId="26" applyFont="1" applyBorder="1" applyAlignment="1">
      <alignment horizontal="center"/>
    </xf>
    <xf numFmtId="0" fontId="56" fillId="5" borderId="3" xfId="26" applyFont="1" applyFill="1" applyBorder="1"/>
    <xf numFmtId="171" fontId="56" fillId="0" borderId="3" xfId="26" applyNumberFormat="1" applyFont="1" applyBorder="1"/>
    <xf numFmtId="0" fontId="56" fillId="5" borderId="0" xfId="26" applyFont="1" applyFill="1" applyBorder="1"/>
    <xf numFmtId="0" fontId="56" fillId="0" borderId="0" xfId="26" applyFont="1" applyBorder="1"/>
    <xf numFmtId="0" fontId="1" fillId="0" borderId="0" xfId="26" applyBorder="1"/>
    <xf numFmtId="171" fontId="56" fillId="0" borderId="0" xfId="26" quotePrefix="1" applyNumberFormat="1" applyFont="1" applyBorder="1"/>
    <xf numFmtId="3" fontId="57" fillId="0" borderId="0" xfId="26" applyNumberFormat="1" applyFont="1"/>
    <xf numFmtId="3" fontId="57" fillId="0" borderId="0" xfId="26" quotePrefix="1" applyNumberFormat="1" applyFont="1" applyAlignment="1">
      <alignment horizontal="right"/>
    </xf>
    <xf numFmtId="0" fontId="58" fillId="0" borderId="0" xfId="26" applyFont="1"/>
    <xf numFmtId="3" fontId="57" fillId="0" borderId="3" xfId="26" applyNumberFormat="1" applyFont="1" applyBorder="1"/>
    <xf numFmtId="3" fontId="59" fillId="0" borderId="0" xfId="26" applyNumberFormat="1" applyFont="1"/>
    <xf numFmtId="0" fontId="59" fillId="0" borderId="0" xfId="26" applyFont="1"/>
    <xf numFmtId="0" fontId="60" fillId="0" borderId="0" xfId="26" applyFont="1"/>
    <xf numFmtId="3" fontId="59" fillId="0" borderId="3" xfId="26" applyNumberFormat="1" applyFont="1" applyBorder="1"/>
    <xf numFmtId="2" fontId="37"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8" fillId="0" borderId="0" xfId="26" applyFont="1" applyBorder="1"/>
    <xf numFmtId="2" fontId="25" fillId="0" borderId="2" xfId="21" applyNumberFormat="1" applyFont="1" applyFill="1" applyBorder="1" applyAlignment="1" applyProtection="1">
      <alignment horizontal="right"/>
    </xf>
    <xf numFmtId="2" fontId="37" fillId="4" borderId="0" xfId="23" applyNumberFormat="1" applyFont="1" applyFill="1"/>
    <xf numFmtId="2" fontId="25" fillId="0" borderId="0" xfId="23" applyNumberFormat="1" applyFont="1" applyFill="1" applyAlignment="1" applyProtection="1">
      <alignment horizontal="center"/>
    </xf>
    <xf numFmtId="3" fontId="37" fillId="4" borderId="0" xfId="0" applyNumberFormat="1" applyFont="1" applyFill="1" applyBorder="1"/>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7"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22" fillId="4" borderId="0" xfId="0" applyNumberFormat="1" applyFont="1" applyFill="1" applyBorder="1" applyAlignment="1">
      <alignment vertical="top" wrapText="1"/>
    </xf>
    <xf numFmtId="0" fontId="3" fillId="4" borderId="0" xfId="0" applyFont="1" applyFill="1" applyBorder="1" applyAlignment="1">
      <alignment vertical="top" wrapText="1"/>
    </xf>
    <xf numFmtId="0" fontId="18" fillId="4" borderId="11" xfId="0" applyFont="1" applyFill="1" applyBorder="1" applyAlignment="1"/>
    <xf numFmtId="0" fontId="3" fillId="4" borderId="0" xfId="0" applyFont="1" applyFill="1" applyBorder="1" applyAlignment="1">
      <alignment horizontal="left" vertical="top" wrapText="1"/>
    </xf>
    <xf numFmtId="49" fontId="3" fillId="4" borderId="0" xfId="0" applyNumberFormat="1" applyFont="1" applyFill="1" applyBorder="1" applyAlignment="1"/>
    <xf numFmtId="0" fontId="3" fillId="4" borderId="0" xfId="0" quotePrefix="1" applyFont="1" applyFill="1" applyBorder="1" applyAlignment="1">
      <alignment vertical="top" wrapText="1"/>
    </xf>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7" fillId="0" borderId="4" xfId="26" applyNumberFormat="1" applyFont="1" applyBorder="1" applyAlignment="1">
      <alignment horizontal="center"/>
    </xf>
    <xf numFmtId="0" fontId="57" fillId="0" borderId="9" xfId="26" applyFont="1" applyBorder="1" applyAlignment="1">
      <alignment horizontal="center"/>
    </xf>
    <xf numFmtId="0" fontId="57"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4" borderId="0" xfId="9" applyFont="1" applyFill="1" applyBorder="1" applyAlignment="1" applyProtection="1">
      <alignment horizontal="left" wrapText="1" readingOrder="1"/>
    </xf>
    <xf numFmtId="0" fontId="0" fillId="4" borderId="0" xfId="0" applyFill="1" applyAlignment="1">
      <alignment wrapText="1"/>
    </xf>
    <xf numFmtId="49" fontId="3" fillId="4" borderId="0" xfId="0" quotePrefix="1" applyNumberFormat="1" applyFont="1" applyFill="1" applyBorder="1" applyAlignment="1"/>
    <xf numFmtId="0" fontId="3" fillId="4" borderId="0" xfId="17" applyFont="1" applyFill="1" applyAlignment="1">
      <alignment vertical="top"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239</v>
      </c>
      <c r="B1" s="269"/>
      <c r="C1" s="269"/>
      <c r="D1" s="627" t="s">
        <v>1367</v>
      </c>
      <c r="E1" s="269"/>
      <c r="F1" s="269"/>
      <c r="G1" s="269"/>
      <c r="H1" s="269"/>
      <c r="I1" s="269"/>
      <c r="J1" s="269"/>
      <c r="K1" s="269"/>
      <c r="L1" s="269"/>
      <c r="M1" s="269"/>
      <c r="N1" s="269"/>
      <c r="O1" s="269"/>
      <c r="P1" s="269"/>
    </row>
    <row r="3" spans="1:74" x14ac:dyDescent="0.2">
      <c r="A3" t="s">
        <v>113</v>
      </c>
      <c r="D3" s="745">
        <f>YEAR(D1)-4</f>
        <v>2014</v>
      </c>
    </row>
    <row r="4" spans="1:74" x14ac:dyDescent="0.2">
      <c r="D4" s="266"/>
    </row>
    <row r="5" spans="1:74" x14ac:dyDescent="0.2">
      <c r="A5" t="s">
        <v>1266</v>
      </c>
      <c r="D5" s="266">
        <f>+D3*100+1</f>
        <v>201401</v>
      </c>
    </row>
    <row r="7" spans="1:74" x14ac:dyDescent="0.2">
      <c r="A7" t="s">
        <v>1268</v>
      </c>
      <c r="D7" s="744">
        <f>IF(MONTH(D1)&gt;1,100*YEAR(D1)+MONTH(D1)-1,100*(YEAR(D1)-1)+12)</f>
        <v>201801</v>
      </c>
    </row>
    <row r="10" spans="1:74" s="297" customFormat="1" x14ac:dyDescent="0.2">
      <c r="A10" s="297" t="s">
        <v>240</v>
      </c>
    </row>
    <row r="11" spans="1:74" s="12" customFormat="1" ht="11.25" x14ac:dyDescent="0.2">
      <c r="A11" s="43"/>
      <c r="B11" s="44" t="s">
        <v>949</v>
      </c>
      <c r="C11" s="298">
        <f>+D5</f>
        <v>201401</v>
      </c>
      <c r="D11" s="45">
        <f>C11+1</f>
        <v>201402</v>
      </c>
      <c r="E11" s="45">
        <f>D11+1</f>
        <v>201403</v>
      </c>
      <c r="F11" s="46">
        <f>E11+1</f>
        <v>201404</v>
      </c>
      <c r="G11" s="46">
        <f t="shared" ref="G11:BR11" si="0">F11+1</f>
        <v>201405</v>
      </c>
      <c r="H11" s="46">
        <f t="shared" si="0"/>
        <v>201406</v>
      </c>
      <c r="I11" s="46">
        <f t="shared" si="0"/>
        <v>201407</v>
      </c>
      <c r="J11" s="46">
        <f t="shared" si="0"/>
        <v>201408</v>
      </c>
      <c r="K11" s="46">
        <f t="shared" si="0"/>
        <v>201409</v>
      </c>
      <c r="L11" s="46">
        <f t="shared" si="0"/>
        <v>201410</v>
      </c>
      <c r="M11" s="46">
        <f t="shared" si="0"/>
        <v>201411</v>
      </c>
      <c r="N11" s="46">
        <f t="shared" si="0"/>
        <v>201412</v>
      </c>
      <c r="O11" s="46">
        <f>+C11+100</f>
        <v>201501</v>
      </c>
      <c r="P11" s="46">
        <f t="shared" si="0"/>
        <v>201502</v>
      </c>
      <c r="Q11" s="46">
        <f t="shared" si="0"/>
        <v>201503</v>
      </c>
      <c r="R11" s="46">
        <f t="shared" si="0"/>
        <v>201504</v>
      </c>
      <c r="S11" s="46">
        <f t="shared" si="0"/>
        <v>201505</v>
      </c>
      <c r="T11" s="46">
        <f t="shared" si="0"/>
        <v>201506</v>
      </c>
      <c r="U11" s="46">
        <f t="shared" si="0"/>
        <v>201507</v>
      </c>
      <c r="V11" s="46">
        <f t="shared" si="0"/>
        <v>201508</v>
      </c>
      <c r="W11" s="46">
        <f t="shared" si="0"/>
        <v>201509</v>
      </c>
      <c r="X11" s="46">
        <f t="shared" si="0"/>
        <v>201510</v>
      </c>
      <c r="Y11" s="46">
        <f t="shared" si="0"/>
        <v>201511</v>
      </c>
      <c r="Z11" s="46">
        <f t="shared" si="0"/>
        <v>201512</v>
      </c>
      <c r="AA11" s="46">
        <f>+O11+100</f>
        <v>201601</v>
      </c>
      <c r="AB11" s="46">
        <f t="shared" si="0"/>
        <v>201602</v>
      </c>
      <c r="AC11" s="46">
        <f t="shared" si="0"/>
        <v>201603</v>
      </c>
      <c r="AD11" s="46">
        <f t="shared" si="0"/>
        <v>201604</v>
      </c>
      <c r="AE11" s="46">
        <f t="shared" si="0"/>
        <v>201605</v>
      </c>
      <c r="AF11" s="46">
        <f t="shared" si="0"/>
        <v>201606</v>
      </c>
      <c r="AG11" s="46">
        <f t="shared" si="0"/>
        <v>201607</v>
      </c>
      <c r="AH11" s="46">
        <f t="shared" si="0"/>
        <v>201608</v>
      </c>
      <c r="AI11" s="46">
        <f t="shared" si="0"/>
        <v>201609</v>
      </c>
      <c r="AJ11" s="46">
        <f t="shared" si="0"/>
        <v>201610</v>
      </c>
      <c r="AK11" s="46">
        <f t="shared" si="0"/>
        <v>201611</v>
      </c>
      <c r="AL11" s="46">
        <f t="shared" si="0"/>
        <v>201612</v>
      </c>
      <c r="AM11" s="46">
        <f>+AA11+100</f>
        <v>201701</v>
      </c>
      <c r="AN11" s="46">
        <f t="shared" si="0"/>
        <v>201702</v>
      </c>
      <c r="AO11" s="46">
        <f t="shared" si="0"/>
        <v>201703</v>
      </c>
      <c r="AP11" s="46">
        <f t="shared" si="0"/>
        <v>201704</v>
      </c>
      <c r="AQ11" s="46">
        <f t="shared" si="0"/>
        <v>201705</v>
      </c>
      <c r="AR11" s="46">
        <f t="shared" si="0"/>
        <v>201706</v>
      </c>
      <c r="AS11" s="46">
        <f t="shared" si="0"/>
        <v>201707</v>
      </c>
      <c r="AT11" s="46">
        <f t="shared" si="0"/>
        <v>201708</v>
      </c>
      <c r="AU11" s="46">
        <f t="shared" si="0"/>
        <v>201709</v>
      </c>
      <c r="AV11" s="46">
        <f t="shared" si="0"/>
        <v>201710</v>
      </c>
      <c r="AW11" s="46">
        <f t="shared" si="0"/>
        <v>201711</v>
      </c>
      <c r="AX11" s="46">
        <f t="shared" si="0"/>
        <v>201712</v>
      </c>
      <c r="AY11" s="46">
        <f>+AM11+100</f>
        <v>201801</v>
      </c>
      <c r="AZ11" s="46">
        <f t="shared" si="0"/>
        <v>201802</v>
      </c>
      <c r="BA11" s="46">
        <f t="shared" si="0"/>
        <v>201803</v>
      </c>
      <c r="BB11" s="46">
        <f t="shared" si="0"/>
        <v>201804</v>
      </c>
      <c r="BC11" s="46">
        <f t="shared" si="0"/>
        <v>201805</v>
      </c>
      <c r="BD11" s="46">
        <f t="shared" si="0"/>
        <v>201806</v>
      </c>
      <c r="BE11" s="46">
        <f t="shared" si="0"/>
        <v>201807</v>
      </c>
      <c r="BF11" s="46">
        <f t="shared" si="0"/>
        <v>201808</v>
      </c>
      <c r="BG11" s="46">
        <f t="shared" si="0"/>
        <v>201809</v>
      </c>
      <c r="BH11" s="46">
        <f t="shared" si="0"/>
        <v>201810</v>
      </c>
      <c r="BI11" s="46">
        <f t="shared" si="0"/>
        <v>201811</v>
      </c>
      <c r="BJ11" s="46">
        <f t="shared" si="0"/>
        <v>201812</v>
      </c>
      <c r="BK11" s="46">
        <f>+AY11+100</f>
        <v>201901</v>
      </c>
      <c r="BL11" s="46">
        <f t="shared" si="0"/>
        <v>201902</v>
      </c>
      <c r="BM11" s="46">
        <f t="shared" si="0"/>
        <v>201903</v>
      </c>
      <c r="BN11" s="46">
        <f t="shared" si="0"/>
        <v>201904</v>
      </c>
      <c r="BO11" s="46">
        <f t="shared" si="0"/>
        <v>201905</v>
      </c>
      <c r="BP11" s="46">
        <f t="shared" si="0"/>
        <v>201906</v>
      </c>
      <c r="BQ11" s="46">
        <f t="shared" si="0"/>
        <v>201907</v>
      </c>
      <c r="BR11" s="46">
        <f t="shared" si="0"/>
        <v>201908</v>
      </c>
      <c r="BS11" s="46">
        <f>BR11+1</f>
        <v>201909</v>
      </c>
      <c r="BT11" s="46">
        <f>BS11+1</f>
        <v>201910</v>
      </c>
      <c r="BU11" s="46">
        <f>BT11+1</f>
        <v>201911</v>
      </c>
      <c r="BV11" s="46">
        <f>BU11+1</f>
        <v>201912</v>
      </c>
    </row>
    <row r="12" spans="1:74" s="12" customFormat="1" ht="11.25" x14ac:dyDescent="0.2">
      <c r="A12" s="43"/>
      <c r="B12" s="47" t="s">
        <v>246</v>
      </c>
      <c r="C12" s="48">
        <v>241</v>
      </c>
      <c r="D12" s="48">
        <v>242</v>
      </c>
      <c r="E12" s="48">
        <v>243</v>
      </c>
      <c r="F12" s="48">
        <v>244</v>
      </c>
      <c r="G12" s="48">
        <v>245</v>
      </c>
      <c r="H12" s="48">
        <v>246</v>
      </c>
      <c r="I12" s="48">
        <v>247</v>
      </c>
      <c r="J12" s="48">
        <v>248</v>
      </c>
      <c r="K12" s="48">
        <v>249</v>
      </c>
      <c r="L12" s="48">
        <v>250</v>
      </c>
      <c r="M12" s="48">
        <v>251</v>
      </c>
      <c r="N12" s="48">
        <v>252</v>
      </c>
      <c r="O12" s="48">
        <v>253</v>
      </c>
      <c r="P12" s="48">
        <v>254</v>
      </c>
      <c r="Q12" s="48">
        <v>255</v>
      </c>
      <c r="R12" s="48">
        <v>256</v>
      </c>
      <c r="S12" s="48">
        <v>257</v>
      </c>
      <c r="T12" s="48">
        <v>258</v>
      </c>
      <c r="U12" s="48">
        <v>259</v>
      </c>
      <c r="V12" s="48">
        <v>260</v>
      </c>
      <c r="W12" s="48">
        <v>261</v>
      </c>
      <c r="X12" s="48">
        <v>262</v>
      </c>
      <c r="Y12" s="48">
        <v>263</v>
      </c>
      <c r="Z12" s="48">
        <v>264</v>
      </c>
      <c r="AA12" s="48">
        <v>265</v>
      </c>
      <c r="AB12" s="48">
        <v>266</v>
      </c>
      <c r="AC12" s="48">
        <v>267</v>
      </c>
      <c r="AD12" s="48">
        <v>268</v>
      </c>
      <c r="AE12" s="48">
        <v>269</v>
      </c>
      <c r="AF12" s="48">
        <v>270</v>
      </c>
      <c r="AG12" s="48">
        <v>271</v>
      </c>
      <c r="AH12" s="48">
        <v>272</v>
      </c>
      <c r="AI12" s="48">
        <v>273</v>
      </c>
      <c r="AJ12" s="48">
        <v>274</v>
      </c>
      <c r="AK12" s="48">
        <v>275</v>
      </c>
      <c r="AL12" s="48">
        <v>276</v>
      </c>
      <c r="AM12" s="48">
        <v>277</v>
      </c>
      <c r="AN12" s="48">
        <v>278</v>
      </c>
      <c r="AO12" s="48">
        <v>279</v>
      </c>
      <c r="AP12" s="48">
        <v>280</v>
      </c>
      <c r="AQ12" s="48">
        <v>281</v>
      </c>
      <c r="AR12" s="48">
        <v>282</v>
      </c>
      <c r="AS12" s="48">
        <v>283</v>
      </c>
      <c r="AT12" s="48">
        <v>284</v>
      </c>
      <c r="AU12" s="48">
        <v>285</v>
      </c>
      <c r="AV12" s="48">
        <v>286</v>
      </c>
      <c r="AW12" s="48">
        <v>287</v>
      </c>
      <c r="AX12" s="48">
        <v>288</v>
      </c>
      <c r="AY12" s="48">
        <v>289</v>
      </c>
      <c r="AZ12" s="48">
        <v>290</v>
      </c>
      <c r="BA12" s="48">
        <v>291</v>
      </c>
      <c r="BB12" s="48">
        <v>292</v>
      </c>
      <c r="BC12" s="48">
        <v>293</v>
      </c>
      <c r="BD12" s="48">
        <v>294</v>
      </c>
      <c r="BE12" s="48">
        <v>295</v>
      </c>
      <c r="BF12" s="48">
        <v>296</v>
      </c>
      <c r="BG12" s="48">
        <v>297</v>
      </c>
      <c r="BH12" s="48">
        <v>298</v>
      </c>
      <c r="BI12" s="48">
        <v>299</v>
      </c>
      <c r="BJ12" s="48">
        <v>300</v>
      </c>
      <c r="BK12" s="48">
        <v>301</v>
      </c>
      <c r="BL12" s="48">
        <v>302</v>
      </c>
      <c r="BM12" s="48">
        <v>303</v>
      </c>
      <c r="BN12" s="48">
        <v>304</v>
      </c>
      <c r="BO12" s="48">
        <v>305</v>
      </c>
      <c r="BP12" s="48">
        <v>306</v>
      </c>
      <c r="BQ12" s="48">
        <v>307</v>
      </c>
      <c r="BR12" s="48">
        <v>308</v>
      </c>
      <c r="BS12" s="48">
        <v>309</v>
      </c>
      <c r="BT12" s="48">
        <v>310</v>
      </c>
      <c r="BU12" s="48">
        <v>311</v>
      </c>
      <c r="BV12" s="48">
        <v>312</v>
      </c>
    </row>
    <row r="13" spans="1:74" s="297" customFormat="1" x14ac:dyDescent="0.2">
      <c r="B13" s="47" t="s">
        <v>1267</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0</v>
      </c>
      <c r="BA13" s="48">
        <f t="shared" si="1"/>
        <v>0</v>
      </c>
      <c r="BB13" s="48">
        <f t="shared" si="1"/>
        <v>0</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AO5" activePane="bottomRight" state="frozen"/>
      <selection activeCell="BF63" sqref="BF63"/>
      <selection pane="topRight" activeCell="BF63" sqref="BF63"/>
      <selection pane="bottomLeft" activeCell="BF63" sqref="BF63"/>
      <selection pane="bottomRight" activeCell="AY7" sqref="AY7:AY66"/>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6" customWidth="1"/>
    <col min="56" max="58" width="6.5703125" style="660" customWidth="1"/>
    <col min="59" max="59" width="6.5703125" style="406" customWidth="1"/>
    <col min="60" max="60" width="6.5703125" style="777" customWidth="1"/>
    <col min="61" max="62" width="6.5703125" style="406" customWidth="1"/>
    <col min="63" max="74" width="6.5703125" style="154" customWidth="1"/>
    <col min="75" max="16384" width="9.5703125" style="154"/>
  </cols>
  <sheetData>
    <row r="1" spans="1:74" ht="13.35" customHeight="1" x14ac:dyDescent="0.2">
      <c r="A1" s="791" t="s">
        <v>995</v>
      </c>
      <c r="B1" s="825" t="s">
        <v>1207</v>
      </c>
      <c r="C1" s="826"/>
      <c r="D1" s="826"/>
      <c r="E1" s="826"/>
      <c r="F1" s="826"/>
      <c r="G1" s="826"/>
      <c r="H1" s="826"/>
      <c r="I1" s="826"/>
      <c r="J1" s="826"/>
      <c r="K1" s="826"/>
      <c r="L1" s="826"/>
      <c r="M1" s="826"/>
      <c r="N1" s="826"/>
      <c r="O1" s="826"/>
      <c r="P1" s="826"/>
      <c r="Q1" s="826"/>
      <c r="R1" s="826"/>
      <c r="S1" s="826"/>
      <c r="T1" s="826"/>
      <c r="U1" s="826"/>
      <c r="V1" s="826"/>
      <c r="W1" s="826"/>
      <c r="X1" s="826"/>
      <c r="Y1" s="826"/>
      <c r="Z1" s="826"/>
      <c r="AA1" s="826"/>
      <c r="AB1" s="826"/>
      <c r="AC1" s="826"/>
      <c r="AD1" s="826"/>
      <c r="AE1" s="826"/>
      <c r="AF1" s="826"/>
      <c r="AG1" s="826"/>
      <c r="AH1" s="826"/>
      <c r="AI1" s="826"/>
      <c r="AJ1" s="826"/>
      <c r="AK1" s="826"/>
      <c r="AL1" s="826"/>
      <c r="AM1" s="307"/>
    </row>
    <row r="2" spans="1:74" ht="12.75" x14ac:dyDescent="0.2">
      <c r="A2" s="792"/>
      <c r="B2" s="541" t="str">
        <f>"U.S. Energy Information Administration  |  Short-Term Energy Outlook  - "&amp;Dates!D1</f>
        <v>U.S. Energy Information Administration  |  Short-Term Energy Outlook  - February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7"/>
    </row>
    <row r="3" spans="1:74" s="12" customFormat="1" ht="12.75" x14ac:dyDescent="0.2">
      <c r="A3" s="14"/>
      <c r="B3" s="15"/>
      <c r="C3" s="800">
        <f>Dates!D3</f>
        <v>2014</v>
      </c>
      <c r="D3" s="796"/>
      <c r="E3" s="796"/>
      <c r="F3" s="796"/>
      <c r="G3" s="796"/>
      <c r="H3" s="796"/>
      <c r="I3" s="796"/>
      <c r="J3" s="796"/>
      <c r="K3" s="796"/>
      <c r="L3" s="796"/>
      <c r="M3" s="796"/>
      <c r="N3" s="797"/>
      <c r="O3" s="800">
        <f>C3+1</f>
        <v>2015</v>
      </c>
      <c r="P3" s="801"/>
      <c r="Q3" s="801"/>
      <c r="R3" s="801"/>
      <c r="S3" s="801"/>
      <c r="T3" s="801"/>
      <c r="U3" s="801"/>
      <c r="V3" s="801"/>
      <c r="W3" s="801"/>
      <c r="X3" s="796"/>
      <c r="Y3" s="796"/>
      <c r="Z3" s="797"/>
      <c r="AA3" s="793">
        <f>O3+1</f>
        <v>2016</v>
      </c>
      <c r="AB3" s="796"/>
      <c r="AC3" s="796"/>
      <c r="AD3" s="796"/>
      <c r="AE3" s="796"/>
      <c r="AF3" s="796"/>
      <c r="AG3" s="796"/>
      <c r="AH3" s="796"/>
      <c r="AI3" s="796"/>
      <c r="AJ3" s="796"/>
      <c r="AK3" s="796"/>
      <c r="AL3" s="797"/>
      <c r="AM3" s="793">
        <f>AA3+1</f>
        <v>2017</v>
      </c>
      <c r="AN3" s="796"/>
      <c r="AO3" s="796"/>
      <c r="AP3" s="796"/>
      <c r="AQ3" s="796"/>
      <c r="AR3" s="796"/>
      <c r="AS3" s="796"/>
      <c r="AT3" s="796"/>
      <c r="AU3" s="796"/>
      <c r="AV3" s="796"/>
      <c r="AW3" s="796"/>
      <c r="AX3" s="797"/>
      <c r="AY3" s="793">
        <f>AM3+1</f>
        <v>2018</v>
      </c>
      <c r="AZ3" s="794"/>
      <c r="BA3" s="794"/>
      <c r="BB3" s="794"/>
      <c r="BC3" s="794"/>
      <c r="BD3" s="794"/>
      <c r="BE3" s="794"/>
      <c r="BF3" s="794"/>
      <c r="BG3" s="794"/>
      <c r="BH3" s="794"/>
      <c r="BI3" s="794"/>
      <c r="BJ3" s="795"/>
      <c r="BK3" s="793">
        <f>AY3+1</f>
        <v>2019</v>
      </c>
      <c r="BL3" s="796"/>
      <c r="BM3" s="796"/>
      <c r="BN3" s="796"/>
      <c r="BO3" s="796"/>
      <c r="BP3" s="796"/>
      <c r="BQ3" s="796"/>
      <c r="BR3" s="796"/>
      <c r="BS3" s="796"/>
      <c r="BT3" s="796"/>
      <c r="BU3" s="796"/>
      <c r="BV3" s="797"/>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x14ac:dyDescent="0.2">
      <c r="A5" s="637"/>
      <c r="B5" s="155" t="s">
        <v>1154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646"/>
      <c r="BE5" s="646"/>
      <c r="BF5" s="646"/>
      <c r="BG5" s="646"/>
      <c r="BH5" s="646"/>
      <c r="BI5" s="646"/>
      <c r="BJ5" s="405"/>
      <c r="BK5" s="405"/>
      <c r="BL5" s="405"/>
      <c r="BM5" s="405"/>
      <c r="BN5" s="405"/>
      <c r="BO5" s="405"/>
      <c r="BP5" s="405"/>
      <c r="BQ5" s="405"/>
      <c r="BR5" s="405"/>
      <c r="BS5" s="405"/>
      <c r="BT5" s="405"/>
      <c r="BU5" s="405"/>
      <c r="BV5" s="405"/>
    </row>
    <row r="6" spans="1:74" x14ac:dyDescent="0.2">
      <c r="A6" s="638"/>
      <c r="B6" s="155" t="s">
        <v>1155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646"/>
      <c r="BE6" s="646"/>
      <c r="BF6" s="646"/>
      <c r="BG6" s="646"/>
      <c r="BH6" s="646"/>
      <c r="BI6" s="646"/>
      <c r="BJ6" s="405"/>
      <c r="BK6" s="405"/>
      <c r="BL6" s="405"/>
      <c r="BM6" s="405"/>
      <c r="BN6" s="405"/>
      <c r="BO6" s="405"/>
      <c r="BP6" s="405"/>
      <c r="BQ6" s="405"/>
      <c r="BR6" s="405"/>
      <c r="BS6" s="405"/>
      <c r="BT6" s="405"/>
      <c r="BU6" s="405"/>
      <c r="BV6" s="405"/>
    </row>
    <row r="7" spans="1:74" x14ac:dyDescent="0.2">
      <c r="A7" s="638" t="s">
        <v>1156</v>
      </c>
      <c r="B7" s="639" t="s">
        <v>1157</v>
      </c>
      <c r="C7" s="214">
        <v>1.045161</v>
      </c>
      <c r="D7" s="214">
        <v>1.0238210000000001</v>
      </c>
      <c r="E7" s="214">
        <v>1.0780000000000001</v>
      </c>
      <c r="F7" s="214">
        <v>1.119866</v>
      </c>
      <c r="G7" s="214">
        <v>1.0791930000000001</v>
      </c>
      <c r="H7" s="214">
        <v>1.136333</v>
      </c>
      <c r="I7" s="214">
        <v>1.1198710000000001</v>
      </c>
      <c r="J7" s="214">
        <v>1.0991930000000001</v>
      </c>
      <c r="K7" s="214">
        <v>1.1158999999999999</v>
      </c>
      <c r="L7" s="214">
        <v>1.1177090000000001</v>
      </c>
      <c r="M7" s="214">
        <v>1.0812999999999999</v>
      </c>
      <c r="N7" s="214">
        <v>1.0717410000000001</v>
      </c>
      <c r="O7" s="214">
        <v>1.033161</v>
      </c>
      <c r="P7" s="214">
        <v>1.0813569999999999</v>
      </c>
      <c r="Q7" s="214">
        <v>1.0985480000000001</v>
      </c>
      <c r="R7" s="214">
        <v>1.1524000000000001</v>
      </c>
      <c r="S7" s="214">
        <v>1.116387</v>
      </c>
      <c r="T7" s="214">
        <v>1.0868660000000001</v>
      </c>
      <c r="U7" s="214">
        <v>1.085483</v>
      </c>
      <c r="V7" s="214">
        <v>1.134871</v>
      </c>
      <c r="W7" s="214">
        <v>1.129766</v>
      </c>
      <c r="X7" s="214">
        <v>1.1758059999999999</v>
      </c>
      <c r="Y7" s="214">
        <v>1.237366</v>
      </c>
      <c r="Z7" s="214">
        <v>1.222774</v>
      </c>
      <c r="AA7" s="214">
        <v>1.1764840000000001</v>
      </c>
      <c r="AB7" s="214">
        <v>1.1727240000000001</v>
      </c>
      <c r="AC7" s="214">
        <v>1.3108390000000001</v>
      </c>
      <c r="AD7" s="214">
        <v>1.329933</v>
      </c>
      <c r="AE7" s="214">
        <v>1.414968</v>
      </c>
      <c r="AF7" s="214">
        <v>1.4038999999999999</v>
      </c>
      <c r="AG7" s="214">
        <v>1.313323</v>
      </c>
      <c r="AH7" s="214">
        <v>1.110968</v>
      </c>
      <c r="AI7" s="214">
        <v>1.1672</v>
      </c>
      <c r="AJ7" s="214">
        <v>1.298</v>
      </c>
      <c r="AK7" s="214">
        <v>1.3475999999999999</v>
      </c>
      <c r="AL7" s="214">
        <v>1.225419</v>
      </c>
      <c r="AM7" s="214">
        <v>1.2296119999999999</v>
      </c>
      <c r="AN7" s="214">
        <v>1.3771070000000001</v>
      </c>
      <c r="AO7" s="214">
        <v>1.3899349999999999</v>
      </c>
      <c r="AP7" s="214">
        <v>1.3537330000000001</v>
      </c>
      <c r="AQ7" s="214">
        <v>1.4045799999999999</v>
      </c>
      <c r="AR7" s="214">
        <v>1.4117</v>
      </c>
      <c r="AS7" s="214">
        <v>1.381516</v>
      </c>
      <c r="AT7" s="214">
        <v>1.3434189999999999</v>
      </c>
      <c r="AU7" s="214">
        <v>1.3021670000000001</v>
      </c>
      <c r="AV7" s="214">
        <v>1.549129</v>
      </c>
      <c r="AW7" s="214">
        <v>1.6029</v>
      </c>
      <c r="AX7" s="214">
        <v>1.4793767197000001</v>
      </c>
      <c r="AY7" s="214">
        <v>1.4926549087000001</v>
      </c>
      <c r="AZ7" s="355">
        <v>1.538138</v>
      </c>
      <c r="BA7" s="355">
        <v>1.592444</v>
      </c>
      <c r="BB7" s="355">
        <v>1.6076239999999999</v>
      </c>
      <c r="BC7" s="355">
        <v>1.649019</v>
      </c>
      <c r="BD7" s="355">
        <v>1.59293</v>
      </c>
      <c r="BE7" s="355">
        <v>1.710388</v>
      </c>
      <c r="BF7" s="355">
        <v>1.6853130000000001</v>
      </c>
      <c r="BG7" s="355">
        <v>1.765029</v>
      </c>
      <c r="BH7" s="355">
        <v>1.8203400000000001</v>
      </c>
      <c r="BI7" s="355">
        <v>1.8538140000000001</v>
      </c>
      <c r="BJ7" s="355">
        <v>1.7809029999999999</v>
      </c>
      <c r="BK7" s="355">
        <v>1.779644</v>
      </c>
      <c r="BL7" s="355">
        <v>1.846678</v>
      </c>
      <c r="BM7" s="355">
        <v>1.8563730000000001</v>
      </c>
      <c r="BN7" s="355">
        <v>1.8795839999999999</v>
      </c>
      <c r="BO7" s="355">
        <v>1.9405049999999999</v>
      </c>
      <c r="BP7" s="355">
        <v>1.9513739999999999</v>
      </c>
      <c r="BQ7" s="355">
        <v>1.9390879999999999</v>
      </c>
      <c r="BR7" s="355">
        <v>1.8843449999999999</v>
      </c>
      <c r="BS7" s="355">
        <v>1.929659</v>
      </c>
      <c r="BT7" s="355">
        <v>1.9349130000000001</v>
      </c>
      <c r="BU7" s="355">
        <v>1.995735</v>
      </c>
      <c r="BV7" s="355">
        <v>1.9135279999999999</v>
      </c>
    </row>
    <row r="8" spans="1:74" x14ac:dyDescent="0.2">
      <c r="A8" s="638" t="s">
        <v>1158</v>
      </c>
      <c r="B8" s="639" t="s">
        <v>1159</v>
      </c>
      <c r="C8" s="214">
        <v>0.85109599999999996</v>
      </c>
      <c r="D8" s="214">
        <v>0.874857</v>
      </c>
      <c r="E8" s="214">
        <v>0.904451</v>
      </c>
      <c r="F8" s="214">
        <v>0.936666</v>
      </c>
      <c r="G8" s="214">
        <v>0.95825800000000005</v>
      </c>
      <c r="H8" s="214">
        <v>0.99380000000000002</v>
      </c>
      <c r="I8" s="214">
        <v>1.0163869999999999</v>
      </c>
      <c r="J8" s="214">
        <v>1.037903</v>
      </c>
      <c r="K8" s="214">
        <v>1.0499000000000001</v>
      </c>
      <c r="L8" s="214">
        <v>1.058967</v>
      </c>
      <c r="M8" s="214">
        <v>1.0489999999999999</v>
      </c>
      <c r="N8" s="214">
        <v>1.077871</v>
      </c>
      <c r="O8" s="214">
        <v>1.0628379999999999</v>
      </c>
      <c r="P8" s="214">
        <v>1.0972850000000001</v>
      </c>
      <c r="Q8" s="214">
        <v>1.1226449999999999</v>
      </c>
      <c r="R8" s="214">
        <v>1.1539999999999999</v>
      </c>
      <c r="S8" s="214">
        <v>1.1470320000000001</v>
      </c>
      <c r="T8" s="214">
        <v>1.140566</v>
      </c>
      <c r="U8" s="214">
        <v>1.1510320000000001</v>
      </c>
      <c r="V8" s="214">
        <v>1.164806</v>
      </c>
      <c r="W8" s="214">
        <v>1.1756329999999999</v>
      </c>
      <c r="X8" s="214">
        <v>1.1895800000000001</v>
      </c>
      <c r="Y8" s="214">
        <v>1.174166</v>
      </c>
      <c r="Z8" s="214">
        <v>1.1484190000000001</v>
      </c>
      <c r="AA8" s="214">
        <v>1.142355</v>
      </c>
      <c r="AB8" s="214">
        <v>1.158655</v>
      </c>
      <c r="AC8" s="214">
        <v>1.1837740000000001</v>
      </c>
      <c r="AD8" s="214">
        <v>1.1851</v>
      </c>
      <c r="AE8" s="214">
        <v>1.1816450000000001</v>
      </c>
      <c r="AF8" s="214">
        <v>1.1665000000000001</v>
      </c>
      <c r="AG8" s="214">
        <v>1.1758390000000001</v>
      </c>
      <c r="AH8" s="214">
        <v>1.1779029999999999</v>
      </c>
      <c r="AI8" s="214">
        <v>1.1634329999999999</v>
      </c>
      <c r="AJ8" s="214">
        <v>1.161548</v>
      </c>
      <c r="AK8" s="214">
        <v>1.1748670000000001</v>
      </c>
      <c r="AL8" s="214">
        <v>1.123032</v>
      </c>
      <c r="AM8" s="214">
        <v>1.1286769999999999</v>
      </c>
      <c r="AN8" s="214">
        <v>1.1762140000000001</v>
      </c>
      <c r="AO8" s="214">
        <v>1.1864520000000001</v>
      </c>
      <c r="AP8" s="214">
        <v>1.1952</v>
      </c>
      <c r="AQ8" s="214">
        <v>1.210871</v>
      </c>
      <c r="AR8" s="214">
        <v>1.2160329999999999</v>
      </c>
      <c r="AS8" s="214">
        <v>1.230065</v>
      </c>
      <c r="AT8" s="214">
        <v>1.22271</v>
      </c>
      <c r="AU8" s="214">
        <v>1.235733</v>
      </c>
      <c r="AV8" s="214">
        <v>1.2670650000000001</v>
      </c>
      <c r="AW8" s="214">
        <v>1.2965329999999999</v>
      </c>
      <c r="AX8" s="214">
        <v>1.2808484234999999</v>
      </c>
      <c r="AY8" s="214">
        <v>1.228992337</v>
      </c>
      <c r="AZ8" s="355">
        <v>1.2476229999999999</v>
      </c>
      <c r="BA8" s="355">
        <v>1.2912950000000001</v>
      </c>
      <c r="BB8" s="355">
        <v>1.3003100000000001</v>
      </c>
      <c r="BC8" s="355">
        <v>1.320719</v>
      </c>
      <c r="BD8" s="355">
        <v>1.321599</v>
      </c>
      <c r="BE8" s="355">
        <v>1.3415950000000001</v>
      </c>
      <c r="BF8" s="355">
        <v>1.3656759999999999</v>
      </c>
      <c r="BG8" s="355">
        <v>1.363488</v>
      </c>
      <c r="BH8" s="355">
        <v>1.388598</v>
      </c>
      <c r="BI8" s="355">
        <v>1.3726590000000001</v>
      </c>
      <c r="BJ8" s="355">
        <v>1.3556999999999999</v>
      </c>
      <c r="BK8" s="355">
        <v>1.3352999999999999</v>
      </c>
      <c r="BL8" s="355">
        <v>1.342514</v>
      </c>
      <c r="BM8" s="355">
        <v>1.3797250000000001</v>
      </c>
      <c r="BN8" s="355">
        <v>1.385875</v>
      </c>
      <c r="BO8" s="355">
        <v>1.4010720000000001</v>
      </c>
      <c r="BP8" s="355">
        <v>1.396779</v>
      </c>
      <c r="BQ8" s="355">
        <v>1.407027</v>
      </c>
      <c r="BR8" s="355">
        <v>1.4235249999999999</v>
      </c>
      <c r="BS8" s="355">
        <v>1.4172039999999999</v>
      </c>
      <c r="BT8" s="355">
        <v>1.4392149999999999</v>
      </c>
      <c r="BU8" s="355">
        <v>1.425405</v>
      </c>
      <c r="BV8" s="355">
        <v>1.4122680000000001</v>
      </c>
    </row>
    <row r="9" spans="1:74" x14ac:dyDescent="0.2">
      <c r="A9" s="638" t="s">
        <v>1160</v>
      </c>
      <c r="B9" s="639" t="s">
        <v>1187</v>
      </c>
      <c r="C9" s="214">
        <v>0.47222599999999998</v>
      </c>
      <c r="D9" s="214">
        <v>0.47849999999999998</v>
      </c>
      <c r="E9" s="214">
        <v>0.497388</v>
      </c>
      <c r="F9" s="214">
        <v>0.52116799999999996</v>
      </c>
      <c r="G9" s="214">
        <v>0.52867799999999998</v>
      </c>
      <c r="H9" s="214">
        <v>0.54786699999999999</v>
      </c>
      <c r="I9" s="214">
        <v>0.55771000000000004</v>
      </c>
      <c r="J9" s="214">
        <v>0.57206500000000005</v>
      </c>
      <c r="K9" s="214">
        <v>0.590333</v>
      </c>
      <c r="L9" s="214">
        <v>0.58961399999999997</v>
      </c>
      <c r="M9" s="214">
        <v>0.58273299999999995</v>
      </c>
      <c r="N9" s="214">
        <v>0.59425899999999998</v>
      </c>
      <c r="O9" s="214">
        <v>0.57677500000000004</v>
      </c>
      <c r="P9" s="214">
        <v>0.59439399999999998</v>
      </c>
      <c r="Q9" s="214">
        <v>0.61032299999999995</v>
      </c>
      <c r="R9" s="214">
        <v>0.63653300000000002</v>
      </c>
      <c r="S9" s="214">
        <v>0.63683900000000004</v>
      </c>
      <c r="T9" s="214">
        <v>0.64030100000000001</v>
      </c>
      <c r="U9" s="214">
        <v>0.65080800000000005</v>
      </c>
      <c r="V9" s="214">
        <v>0.65267699999999995</v>
      </c>
      <c r="W9" s="214">
        <v>0.66326799999999997</v>
      </c>
      <c r="X9" s="214">
        <v>0.66522700000000001</v>
      </c>
      <c r="Y9" s="214">
        <v>0.65193500000000004</v>
      </c>
      <c r="Z9" s="214">
        <v>0.63238799999999995</v>
      </c>
      <c r="AA9" s="214">
        <v>0.62735399999999997</v>
      </c>
      <c r="AB9" s="214">
        <v>0.63293100000000002</v>
      </c>
      <c r="AC9" s="214">
        <v>0.64158099999999996</v>
      </c>
      <c r="AD9" s="214">
        <v>0.63500000000000001</v>
      </c>
      <c r="AE9" s="214">
        <v>0.64145099999999999</v>
      </c>
      <c r="AF9" s="214">
        <v>0.64200000000000002</v>
      </c>
      <c r="AG9" s="214">
        <v>0.64638700000000004</v>
      </c>
      <c r="AH9" s="214">
        <v>0.65109700000000004</v>
      </c>
      <c r="AI9" s="214">
        <v>0.63926700000000003</v>
      </c>
      <c r="AJ9" s="214">
        <v>0.63787199999999999</v>
      </c>
      <c r="AK9" s="214">
        <v>0.63776699999999997</v>
      </c>
      <c r="AL9" s="214">
        <v>0.60625899999999999</v>
      </c>
      <c r="AM9" s="214">
        <v>0.608066</v>
      </c>
      <c r="AN9" s="214">
        <v>0.63360700000000003</v>
      </c>
      <c r="AO9" s="214">
        <v>0.64180700000000002</v>
      </c>
      <c r="AP9" s="214">
        <v>0.64773400000000003</v>
      </c>
      <c r="AQ9" s="214">
        <v>0.65693599999999996</v>
      </c>
      <c r="AR9" s="214">
        <v>0.65733399999999997</v>
      </c>
      <c r="AS9" s="214">
        <v>0.66586999999999996</v>
      </c>
      <c r="AT9" s="214">
        <v>0.66406500000000002</v>
      </c>
      <c r="AU9" s="214">
        <v>0.67976599999999998</v>
      </c>
      <c r="AV9" s="214">
        <v>0.683257</v>
      </c>
      <c r="AW9" s="214">
        <v>0.69206699999999999</v>
      </c>
      <c r="AX9" s="214">
        <v>0.68152532212000005</v>
      </c>
      <c r="AY9" s="214">
        <v>0.61139619053000005</v>
      </c>
      <c r="AZ9" s="355">
        <v>0.67266400000000004</v>
      </c>
      <c r="BA9" s="355">
        <v>0.69898499999999997</v>
      </c>
      <c r="BB9" s="355">
        <v>0.70793070000000002</v>
      </c>
      <c r="BC9" s="355">
        <v>0.71778699999999995</v>
      </c>
      <c r="BD9" s="355">
        <v>0.72092210000000001</v>
      </c>
      <c r="BE9" s="355">
        <v>0.7298327</v>
      </c>
      <c r="BF9" s="355">
        <v>0.74385199999999996</v>
      </c>
      <c r="BG9" s="355">
        <v>0.7444094</v>
      </c>
      <c r="BH9" s="355">
        <v>0.74531720000000001</v>
      </c>
      <c r="BI9" s="355">
        <v>0.74536040000000003</v>
      </c>
      <c r="BJ9" s="355">
        <v>0.72198680000000004</v>
      </c>
      <c r="BK9" s="355">
        <v>0.7203775</v>
      </c>
      <c r="BL9" s="355">
        <v>0.72103689999999998</v>
      </c>
      <c r="BM9" s="355">
        <v>0.74406450000000002</v>
      </c>
      <c r="BN9" s="355">
        <v>0.75154940000000003</v>
      </c>
      <c r="BO9" s="355">
        <v>0.75874889999999995</v>
      </c>
      <c r="BP9" s="355">
        <v>0.75924689999999995</v>
      </c>
      <c r="BQ9" s="355">
        <v>0.76318839999999999</v>
      </c>
      <c r="BR9" s="355">
        <v>0.77334170000000002</v>
      </c>
      <c r="BS9" s="355">
        <v>0.77179249999999999</v>
      </c>
      <c r="BT9" s="355">
        <v>0.77112029999999998</v>
      </c>
      <c r="BU9" s="355">
        <v>0.77224870000000001</v>
      </c>
      <c r="BV9" s="355">
        <v>0.75082400000000005</v>
      </c>
    </row>
    <row r="10" spans="1:74" x14ac:dyDescent="0.2">
      <c r="A10" s="638" t="s">
        <v>1162</v>
      </c>
      <c r="B10" s="639" t="s">
        <v>1163</v>
      </c>
      <c r="C10" s="214">
        <v>0.32700000000000001</v>
      </c>
      <c r="D10" s="214">
        <v>0.33300000000000002</v>
      </c>
      <c r="E10" s="214">
        <v>0.34958</v>
      </c>
      <c r="F10" s="214">
        <v>0.3725</v>
      </c>
      <c r="G10" s="214">
        <v>0.38941900000000002</v>
      </c>
      <c r="H10" s="214">
        <v>0.41603299999999999</v>
      </c>
      <c r="I10" s="214">
        <v>0.42083799999999999</v>
      </c>
      <c r="J10" s="214">
        <v>0.43267699999999998</v>
      </c>
      <c r="K10" s="214">
        <v>0.438633</v>
      </c>
      <c r="L10" s="214">
        <v>0.43003200000000003</v>
      </c>
      <c r="M10" s="214">
        <v>0.40229999999999999</v>
      </c>
      <c r="N10" s="214">
        <v>0.41248299999999999</v>
      </c>
      <c r="O10" s="214">
        <v>0.38200000000000001</v>
      </c>
      <c r="P10" s="214">
        <v>0.38867800000000002</v>
      </c>
      <c r="Q10" s="214">
        <v>0.40525800000000001</v>
      </c>
      <c r="R10" s="214">
        <v>0.43240000000000001</v>
      </c>
      <c r="S10" s="214">
        <v>0.43645099999999998</v>
      </c>
      <c r="T10" s="214">
        <v>0.45103300000000002</v>
      </c>
      <c r="U10" s="214">
        <v>0.46774100000000002</v>
      </c>
      <c r="V10" s="214">
        <v>0.466387</v>
      </c>
      <c r="W10" s="214">
        <v>0.468366</v>
      </c>
      <c r="X10" s="214">
        <v>0.457903</v>
      </c>
      <c r="Y10" s="214">
        <v>0.434666</v>
      </c>
      <c r="Z10" s="214">
        <v>0.41367700000000002</v>
      </c>
      <c r="AA10" s="214">
        <v>0.39858100000000002</v>
      </c>
      <c r="AB10" s="214">
        <v>0.40503499999999998</v>
      </c>
      <c r="AC10" s="214">
        <v>0.419516</v>
      </c>
      <c r="AD10" s="214">
        <v>0.42036699999999999</v>
      </c>
      <c r="AE10" s="214">
        <v>0.43361300000000003</v>
      </c>
      <c r="AF10" s="214">
        <v>0.45003300000000002</v>
      </c>
      <c r="AG10" s="214">
        <v>0.46828999999999998</v>
      </c>
      <c r="AH10" s="214">
        <v>0.47035500000000002</v>
      </c>
      <c r="AI10" s="214">
        <v>0.45743299999999998</v>
      </c>
      <c r="AJ10" s="214">
        <v>0.44690299999999999</v>
      </c>
      <c r="AK10" s="214">
        <v>0.435533</v>
      </c>
      <c r="AL10" s="214">
        <v>0.397484</v>
      </c>
      <c r="AM10" s="214">
        <v>0.398451</v>
      </c>
      <c r="AN10" s="214">
        <v>0.41735699999999998</v>
      </c>
      <c r="AO10" s="214">
        <v>0.42609599999999997</v>
      </c>
      <c r="AP10" s="214">
        <v>0.43633300000000003</v>
      </c>
      <c r="AQ10" s="214">
        <v>0.44857999999999998</v>
      </c>
      <c r="AR10" s="214">
        <v>0.46653299999999998</v>
      </c>
      <c r="AS10" s="214">
        <v>0.47780699999999998</v>
      </c>
      <c r="AT10" s="214">
        <v>0.47390300000000002</v>
      </c>
      <c r="AU10" s="214">
        <v>0.47496699999999997</v>
      </c>
      <c r="AV10" s="214">
        <v>0.46806500000000001</v>
      </c>
      <c r="AW10" s="214">
        <v>0.46200000000000002</v>
      </c>
      <c r="AX10" s="214">
        <v>0.45049134516</v>
      </c>
      <c r="AY10" s="214">
        <v>0.43796908709999999</v>
      </c>
      <c r="AZ10" s="355">
        <v>0.43649100000000002</v>
      </c>
      <c r="BA10" s="355">
        <v>0.45737159999999999</v>
      </c>
      <c r="BB10" s="355">
        <v>0.47237170000000001</v>
      </c>
      <c r="BC10" s="355">
        <v>0.48810769999999998</v>
      </c>
      <c r="BD10" s="355">
        <v>0.50224210000000002</v>
      </c>
      <c r="BE10" s="355">
        <v>0.50755530000000004</v>
      </c>
      <c r="BF10" s="355">
        <v>0.52347670000000002</v>
      </c>
      <c r="BG10" s="355">
        <v>0.5182928</v>
      </c>
      <c r="BH10" s="355">
        <v>0.51659140000000003</v>
      </c>
      <c r="BI10" s="355">
        <v>0.4953302</v>
      </c>
      <c r="BJ10" s="355">
        <v>0.47952</v>
      </c>
      <c r="BK10" s="355">
        <v>0.46275159999999999</v>
      </c>
      <c r="BL10" s="355">
        <v>0.46279300000000001</v>
      </c>
      <c r="BM10" s="355">
        <v>0.4820564</v>
      </c>
      <c r="BN10" s="355">
        <v>0.49664000000000003</v>
      </c>
      <c r="BO10" s="355">
        <v>0.51155450000000002</v>
      </c>
      <c r="BP10" s="355">
        <v>0.52440690000000001</v>
      </c>
      <c r="BQ10" s="355">
        <v>0.52733319999999995</v>
      </c>
      <c r="BR10" s="355">
        <v>0.54102930000000005</v>
      </c>
      <c r="BS10" s="355">
        <v>0.53463340000000004</v>
      </c>
      <c r="BT10" s="355">
        <v>0.53226050000000003</v>
      </c>
      <c r="BU10" s="355">
        <v>0.51162479999999999</v>
      </c>
      <c r="BV10" s="355">
        <v>0.49717319999999998</v>
      </c>
    </row>
    <row r="11" spans="1:74" x14ac:dyDescent="0.2">
      <c r="A11" s="638"/>
      <c r="B11" s="155" t="s">
        <v>1164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405"/>
      <c r="BA11" s="405"/>
      <c r="BB11" s="405"/>
      <c r="BC11" s="405"/>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38" t="s">
        <v>1165</v>
      </c>
      <c r="B12" s="639" t="s">
        <v>1166</v>
      </c>
      <c r="C12" s="214">
        <v>5.5469999999999998E-3</v>
      </c>
      <c r="D12" s="214">
        <v>6.6420000000000003E-3</v>
      </c>
      <c r="E12" s="214">
        <v>4.7730000000000003E-3</v>
      </c>
      <c r="F12" s="214">
        <v>5.5329999999999997E-3</v>
      </c>
      <c r="G12" s="214">
        <v>6.3860000000000002E-3</v>
      </c>
      <c r="H12" s="214">
        <v>3.0660000000000001E-3</v>
      </c>
      <c r="I12" s="214">
        <v>6.3540000000000003E-3</v>
      </c>
      <c r="J12" s="214">
        <v>7.4510000000000002E-3</v>
      </c>
      <c r="K12" s="214">
        <v>5.9329999999999999E-3</v>
      </c>
      <c r="L12" s="214">
        <v>5.3220000000000003E-3</v>
      </c>
      <c r="M12" s="214">
        <v>4.4990000000000004E-3</v>
      </c>
      <c r="N12" s="214">
        <v>5.483E-3</v>
      </c>
      <c r="O12" s="214">
        <v>4.1279999999999997E-3</v>
      </c>
      <c r="P12" s="214">
        <v>6.8919999999999997E-3</v>
      </c>
      <c r="Q12" s="214">
        <v>6.6769999999999998E-3</v>
      </c>
      <c r="R12" s="214">
        <v>5.3319999999999999E-3</v>
      </c>
      <c r="S12" s="214">
        <v>6.2249999999999996E-3</v>
      </c>
      <c r="T12" s="214">
        <v>5.1330000000000004E-3</v>
      </c>
      <c r="U12" s="214">
        <v>6.0639999999999999E-3</v>
      </c>
      <c r="V12" s="214">
        <v>4.0309999999999999E-3</v>
      </c>
      <c r="W12" s="214">
        <v>5.1659999999999996E-3</v>
      </c>
      <c r="X12" s="214">
        <v>6.3860000000000002E-3</v>
      </c>
      <c r="Y12" s="214">
        <v>6.3330000000000001E-3</v>
      </c>
      <c r="Z12" s="214">
        <v>6.8380000000000003E-3</v>
      </c>
      <c r="AA12" s="214">
        <v>5.0000000000000001E-3</v>
      </c>
      <c r="AB12" s="214">
        <v>3.9309999999999996E-3</v>
      </c>
      <c r="AC12" s="214">
        <v>4.548E-3</v>
      </c>
      <c r="AD12" s="214">
        <v>4.8659999999999997E-3</v>
      </c>
      <c r="AE12" s="214">
        <v>5.4840000000000002E-3</v>
      </c>
      <c r="AF12" s="214">
        <v>8.34E-4</v>
      </c>
      <c r="AG12" s="214">
        <v>2.1930000000000001E-3</v>
      </c>
      <c r="AH12" s="214">
        <v>6.0000000000000001E-3</v>
      </c>
      <c r="AI12" s="214">
        <v>4.0340000000000003E-3</v>
      </c>
      <c r="AJ12" s="214">
        <v>4.516E-3</v>
      </c>
      <c r="AK12" s="214">
        <v>3.833E-3</v>
      </c>
      <c r="AL12" s="214">
        <v>3.2260000000000001E-3</v>
      </c>
      <c r="AM12" s="214">
        <v>2.7409999999999999E-3</v>
      </c>
      <c r="AN12" s="214">
        <v>9.8209999999999999E-3</v>
      </c>
      <c r="AO12" s="214">
        <v>2.3540000000000002E-3</v>
      </c>
      <c r="AP12" s="214">
        <v>5.7660000000000003E-3</v>
      </c>
      <c r="AQ12" s="214">
        <v>7.6759999999999997E-3</v>
      </c>
      <c r="AR12" s="214">
        <v>5.633E-3</v>
      </c>
      <c r="AS12" s="214">
        <v>5.4840000000000002E-3</v>
      </c>
      <c r="AT12" s="214">
        <v>8.9350000000000002E-3</v>
      </c>
      <c r="AU12" s="214">
        <v>3.6670000000000001E-3</v>
      </c>
      <c r="AV12" s="214">
        <v>5.9030000000000003E-3</v>
      </c>
      <c r="AW12" s="214">
        <v>7.5329999999999998E-3</v>
      </c>
      <c r="AX12" s="214">
        <v>4.52039E-3</v>
      </c>
      <c r="AY12" s="214">
        <v>4.3883300000000002E-3</v>
      </c>
      <c r="AZ12" s="355">
        <v>3.2018400000000001E-3</v>
      </c>
      <c r="BA12" s="355">
        <v>3.9708800000000004E-3</v>
      </c>
      <c r="BB12" s="355">
        <v>5.0427199999999997E-3</v>
      </c>
      <c r="BC12" s="355">
        <v>4.9423000000000002E-3</v>
      </c>
      <c r="BD12" s="355">
        <v>5.4716399999999998E-3</v>
      </c>
      <c r="BE12" s="355">
        <v>4.1906199999999999E-3</v>
      </c>
      <c r="BF12" s="355">
        <v>4.2801599999999999E-3</v>
      </c>
      <c r="BG12" s="355">
        <v>3.81869E-3</v>
      </c>
      <c r="BH12" s="355">
        <v>3.8944800000000001E-3</v>
      </c>
      <c r="BI12" s="355">
        <v>3.41384E-3</v>
      </c>
      <c r="BJ12" s="355">
        <v>4.2199300000000002E-3</v>
      </c>
      <c r="BK12" s="355">
        <v>3.8332499999999999E-3</v>
      </c>
      <c r="BL12" s="355">
        <v>2.6470399999999998E-3</v>
      </c>
      <c r="BM12" s="355">
        <v>3.4233000000000002E-3</v>
      </c>
      <c r="BN12" s="355">
        <v>4.5030199999999999E-3</v>
      </c>
      <c r="BO12" s="355">
        <v>4.3995800000000002E-3</v>
      </c>
      <c r="BP12" s="355">
        <v>4.9291300000000003E-3</v>
      </c>
      <c r="BQ12" s="355">
        <v>3.64972E-3</v>
      </c>
      <c r="BR12" s="355">
        <v>3.7406399999999999E-3</v>
      </c>
      <c r="BS12" s="355">
        <v>3.2763499999999999E-3</v>
      </c>
      <c r="BT12" s="355">
        <v>3.3513499999999999E-3</v>
      </c>
      <c r="BU12" s="355">
        <v>2.8646100000000001E-3</v>
      </c>
      <c r="BV12" s="355">
        <v>3.6809799999999999E-3</v>
      </c>
    </row>
    <row r="13" spans="1:74" x14ac:dyDescent="0.2">
      <c r="A13" s="638" t="s">
        <v>1352</v>
      </c>
      <c r="B13" s="639" t="s">
        <v>1159</v>
      </c>
      <c r="C13" s="214">
        <v>0.30270900000000001</v>
      </c>
      <c r="D13" s="214">
        <v>0.29489199999999999</v>
      </c>
      <c r="E13" s="214">
        <v>0.28970899999999999</v>
      </c>
      <c r="F13" s="214">
        <v>0.32119999999999999</v>
      </c>
      <c r="G13" s="214">
        <v>0.32219300000000001</v>
      </c>
      <c r="H13" s="214">
        <v>0.31736599999999998</v>
      </c>
      <c r="I13" s="214">
        <v>0.33006400000000002</v>
      </c>
      <c r="J13" s="214">
        <v>0.31793500000000002</v>
      </c>
      <c r="K13" s="214">
        <v>0.29780000000000001</v>
      </c>
      <c r="L13" s="214">
        <v>0.26416099999999998</v>
      </c>
      <c r="M13" s="214">
        <v>0.29666599999999999</v>
      </c>
      <c r="N13" s="214">
        <v>0.32048300000000002</v>
      </c>
      <c r="O13" s="214">
        <v>0.28841899999999998</v>
      </c>
      <c r="P13" s="214">
        <v>0.27389200000000002</v>
      </c>
      <c r="Q13" s="214">
        <v>0.29909599999999997</v>
      </c>
      <c r="R13" s="214">
        <v>0.31369999999999998</v>
      </c>
      <c r="S13" s="214">
        <v>0.29703200000000002</v>
      </c>
      <c r="T13" s="214">
        <v>0.27813300000000002</v>
      </c>
      <c r="U13" s="214">
        <v>0.28261199999999997</v>
      </c>
      <c r="V13" s="214">
        <v>0.27516099999999999</v>
      </c>
      <c r="W13" s="214">
        <v>0.26519999999999999</v>
      </c>
      <c r="X13" s="214">
        <v>0.25703199999999998</v>
      </c>
      <c r="Y13" s="214">
        <v>0.28439999999999999</v>
      </c>
      <c r="Z13" s="214">
        <v>0.28487099999999999</v>
      </c>
      <c r="AA13" s="214">
        <v>0.28445199999999998</v>
      </c>
      <c r="AB13" s="214">
        <v>0.28986200000000001</v>
      </c>
      <c r="AC13" s="214">
        <v>0.306645</v>
      </c>
      <c r="AD13" s="214">
        <v>0.313633</v>
      </c>
      <c r="AE13" s="214">
        <v>0.32754800000000001</v>
      </c>
      <c r="AF13" s="214">
        <v>0.3261</v>
      </c>
      <c r="AG13" s="214">
        <v>0.32064500000000001</v>
      </c>
      <c r="AH13" s="214">
        <v>0.30325800000000003</v>
      </c>
      <c r="AI13" s="214">
        <v>0.30159999999999998</v>
      </c>
      <c r="AJ13" s="214">
        <v>0.29119400000000001</v>
      </c>
      <c r="AK13" s="214">
        <v>0.30866700000000002</v>
      </c>
      <c r="AL13" s="214">
        <v>0.307645</v>
      </c>
      <c r="AM13" s="214">
        <v>0.29777399999999998</v>
      </c>
      <c r="AN13" s="214">
        <v>0.28135700000000002</v>
      </c>
      <c r="AO13" s="214">
        <v>0.29519299999999998</v>
      </c>
      <c r="AP13" s="214">
        <v>0.29749999999999999</v>
      </c>
      <c r="AQ13" s="214">
        <v>0.32438699999999998</v>
      </c>
      <c r="AR13" s="214">
        <v>0.33279999999999998</v>
      </c>
      <c r="AS13" s="214">
        <v>0.30390299999999998</v>
      </c>
      <c r="AT13" s="214">
        <v>0.30896800000000002</v>
      </c>
      <c r="AU13" s="214">
        <v>0.27829999999999999</v>
      </c>
      <c r="AV13" s="214">
        <v>0.30312899999999998</v>
      </c>
      <c r="AW13" s="214">
        <v>0.31469999999999998</v>
      </c>
      <c r="AX13" s="214">
        <v>0.33004749999999999</v>
      </c>
      <c r="AY13" s="214">
        <v>0.31233349999999999</v>
      </c>
      <c r="AZ13" s="355">
        <v>0.312616</v>
      </c>
      <c r="BA13" s="355">
        <v>0.31909969999999999</v>
      </c>
      <c r="BB13" s="355">
        <v>0.32759240000000001</v>
      </c>
      <c r="BC13" s="355">
        <v>0.33622560000000001</v>
      </c>
      <c r="BD13" s="355">
        <v>0.33707300000000001</v>
      </c>
      <c r="BE13" s="355">
        <v>0.33657670000000001</v>
      </c>
      <c r="BF13" s="355">
        <v>0.33210339999999999</v>
      </c>
      <c r="BG13" s="355">
        <v>0.32158350000000002</v>
      </c>
      <c r="BH13" s="355">
        <v>0.30016920000000002</v>
      </c>
      <c r="BI13" s="355">
        <v>0.31925910000000002</v>
      </c>
      <c r="BJ13" s="355">
        <v>0.32650980000000002</v>
      </c>
      <c r="BK13" s="355">
        <v>0.30895210000000001</v>
      </c>
      <c r="BL13" s="355">
        <v>0.30679190000000001</v>
      </c>
      <c r="BM13" s="355">
        <v>0.3169459</v>
      </c>
      <c r="BN13" s="355">
        <v>0.3278816</v>
      </c>
      <c r="BO13" s="355">
        <v>0.33727269999999998</v>
      </c>
      <c r="BP13" s="355">
        <v>0.33809810000000001</v>
      </c>
      <c r="BQ13" s="355">
        <v>0.3386673</v>
      </c>
      <c r="BR13" s="355">
        <v>0.33417200000000002</v>
      </c>
      <c r="BS13" s="355">
        <v>0.32290400000000002</v>
      </c>
      <c r="BT13" s="355">
        <v>0.30207600000000001</v>
      </c>
      <c r="BU13" s="355">
        <v>0.3205636</v>
      </c>
      <c r="BV13" s="355">
        <v>0.32882109999999998</v>
      </c>
    </row>
    <row r="14" spans="1:74" x14ac:dyDescent="0.2">
      <c r="A14" s="638" t="s">
        <v>1353</v>
      </c>
      <c r="B14" s="639" t="s">
        <v>1354</v>
      </c>
      <c r="C14" s="214">
        <v>0.281225</v>
      </c>
      <c r="D14" s="214">
        <v>0.27732099999999998</v>
      </c>
      <c r="E14" s="214">
        <v>0.27454800000000001</v>
      </c>
      <c r="F14" s="214">
        <v>0.27910000000000001</v>
      </c>
      <c r="G14" s="214">
        <v>0.274032</v>
      </c>
      <c r="H14" s="214">
        <v>0.27863300000000002</v>
      </c>
      <c r="I14" s="214">
        <v>0.28248299999999998</v>
      </c>
      <c r="J14" s="214">
        <v>0.28396700000000002</v>
      </c>
      <c r="K14" s="214">
        <v>0.25396600000000003</v>
      </c>
      <c r="L14" s="214">
        <v>0.264677</v>
      </c>
      <c r="M14" s="214">
        <v>0.30676599999999998</v>
      </c>
      <c r="N14" s="214">
        <v>0.31474099999999999</v>
      </c>
      <c r="O14" s="214">
        <v>0.27264500000000003</v>
      </c>
      <c r="P14" s="214">
        <v>0.25517800000000002</v>
      </c>
      <c r="Q14" s="214">
        <v>0.23641899999999999</v>
      </c>
      <c r="R14" s="214">
        <v>0.27560000000000001</v>
      </c>
      <c r="S14" s="214">
        <v>0.28487099999999999</v>
      </c>
      <c r="T14" s="214">
        <v>0.29123300000000002</v>
      </c>
      <c r="U14" s="214">
        <v>0.297709</v>
      </c>
      <c r="V14" s="214">
        <v>0.298871</v>
      </c>
      <c r="W14" s="214">
        <v>0.26383299999999998</v>
      </c>
      <c r="X14" s="214">
        <v>0.263096</v>
      </c>
      <c r="Y14" s="214">
        <v>0.27483299999999999</v>
      </c>
      <c r="Z14" s="214">
        <v>0.292709</v>
      </c>
      <c r="AA14" s="214">
        <v>0.30412899999999998</v>
      </c>
      <c r="AB14" s="214">
        <v>0.28389700000000001</v>
      </c>
      <c r="AC14" s="214">
        <v>0.28851599999999999</v>
      </c>
      <c r="AD14" s="214">
        <v>0.2838</v>
      </c>
      <c r="AE14" s="214">
        <v>0.28522599999999998</v>
      </c>
      <c r="AF14" s="214">
        <v>0.27233299999999999</v>
      </c>
      <c r="AG14" s="214">
        <v>0.26896799999999998</v>
      </c>
      <c r="AH14" s="214">
        <v>0.27232299999999998</v>
      </c>
      <c r="AI14" s="214">
        <v>0.2732</v>
      </c>
      <c r="AJ14" s="214">
        <v>0.26519399999999999</v>
      </c>
      <c r="AK14" s="214">
        <v>0.28063300000000002</v>
      </c>
      <c r="AL14" s="214">
        <v>0.28725800000000001</v>
      </c>
      <c r="AM14" s="214">
        <v>0.26629000000000003</v>
      </c>
      <c r="AN14" s="214">
        <v>0.26167800000000002</v>
      </c>
      <c r="AO14" s="214">
        <v>0.29125800000000002</v>
      </c>
      <c r="AP14" s="214">
        <v>0.30343300000000001</v>
      </c>
      <c r="AQ14" s="214">
        <v>0.297709</v>
      </c>
      <c r="AR14" s="214">
        <v>0.28243299999999999</v>
      </c>
      <c r="AS14" s="214">
        <v>0.302871</v>
      </c>
      <c r="AT14" s="214">
        <v>0.27967700000000001</v>
      </c>
      <c r="AU14" s="214">
        <v>0.23503299999999999</v>
      </c>
      <c r="AV14" s="214">
        <v>0.29103200000000001</v>
      </c>
      <c r="AW14" s="214">
        <v>0.30120000000000002</v>
      </c>
      <c r="AX14" s="214">
        <v>0.29128379999999998</v>
      </c>
      <c r="AY14" s="214">
        <v>0.27723809999999999</v>
      </c>
      <c r="AZ14" s="355">
        <v>0.27582770000000001</v>
      </c>
      <c r="BA14" s="355">
        <v>0.2778487</v>
      </c>
      <c r="BB14" s="355">
        <v>0.29382750000000002</v>
      </c>
      <c r="BC14" s="355">
        <v>0.2872924</v>
      </c>
      <c r="BD14" s="355">
        <v>0.28795500000000002</v>
      </c>
      <c r="BE14" s="355">
        <v>0.28322570000000002</v>
      </c>
      <c r="BF14" s="355">
        <v>0.280777</v>
      </c>
      <c r="BG14" s="355">
        <v>0.26609559999999999</v>
      </c>
      <c r="BH14" s="355">
        <v>0.26571929999999999</v>
      </c>
      <c r="BI14" s="355">
        <v>0.2802133</v>
      </c>
      <c r="BJ14" s="355">
        <v>0.29226350000000001</v>
      </c>
      <c r="BK14" s="355">
        <v>0.27783039999999998</v>
      </c>
      <c r="BL14" s="355">
        <v>0.2757426</v>
      </c>
      <c r="BM14" s="355">
        <v>0.27785310000000002</v>
      </c>
      <c r="BN14" s="355">
        <v>0.29397459999999997</v>
      </c>
      <c r="BO14" s="355">
        <v>0.28732429999999998</v>
      </c>
      <c r="BP14" s="355">
        <v>0.28806769999999998</v>
      </c>
      <c r="BQ14" s="355">
        <v>0.28338390000000002</v>
      </c>
      <c r="BR14" s="355">
        <v>0.28086709999999998</v>
      </c>
      <c r="BS14" s="355">
        <v>0.26597150000000003</v>
      </c>
      <c r="BT14" s="355">
        <v>0.26562439999999998</v>
      </c>
      <c r="BU14" s="355">
        <v>0.28009539999999999</v>
      </c>
      <c r="BV14" s="355">
        <v>0.29247659999999998</v>
      </c>
    </row>
    <row r="15" spans="1:74" x14ac:dyDescent="0.2">
      <c r="A15" s="638" t="s">
        <v>1167</v>
      </c>
      <c r="B15" s="639" t="s">
        <v>1161</v>
      </c>
      <c r="C15" s="214">
        <v>-0.18396499999999999</v>
      </c>
      <c r="D15" s="214">
        <v>-7.4105000000000004E-2</v>
      </c>
      <c r="E15" s="214">
        <v>9.7066E-2</v>
      </c>
      <c r="F15" s="214">
        <v>0.25426700000000002</v>
      </c>
      <c r="G15" s="214">
        <v>0.28412999999999999</v>
      </c>
      <c r="H15" s="214">
        <v>0.271368</v>
      </c>
      <c r="I15" s="214">
        <v>0.29026000000000002</v>
      </c>
      <c r="J15" s="214">
        <v>0.27838800000000002</v>
      </c>
      <c r="K15" s="214">
        <v>5.2533999999999997E-2</v>
      </c>
      <c r="L15" s="214">
        <v>-8.9901999999999996E-2</v>
      </c>
      <c r="M15" s="214">
        <v>-0.221165</v>
      </c>
      <c r="N15" s="214">
        <v>-0.24261099999999999</v>
      </c>
      <c r="O15" s="214">
        <v>-0.17274100000000001</v>
      </c>
      <c r="P15" s="214">
        <v>-0.134962</v>
      </c>
      <c r="Q15" s="214">
        <v>6.7516999999999994E-2</v>
      </c>
      <c r="R15" s="214">
        <v>0.220501</v>
      </c>
      <c r="S15" s="214">
        <v>0.29703299999999999</v>
      </c>
      <c r="T15" s="214">
        <v>0.28933399999999998</v>
      </c>
      <c r="U15" s="214">
        <v>0.266453</v>
      </c>
      <c r="V15" s="214">
        <v>0.26135599999999998</v>
      </c>
      <c r="W15" s="214">
        <v>4.8534000000000001E-2</v>
      </c>
      <c r="X15" s="214">
        <v>-8.4902000000000005E-2</v>
      </c>
      <c r="Y15" s="214">
        <v>-0.22289999999999999</v>
      </c>
      <c r="Z15" s="214">
        <v>-0.25174099999999999</v>
      </c>
      <c r="AA15" s="214">
        <v>-0.239258</v>
      </c>
      <c r="AB15" s="214">
        <v>-0.151724</v>
      </c>
      <c r="AC15" s="214">
        <v>6.5838999999999995E-2</v>
      </c>
      <c r="AD15" s="214">
        <v>0.226301</v>
      </c>
      <c r="AE15" s="214">
        <v>0.27896799999999999</v>
      </c>
      <c r="AF15" s="214">
        <v>0.28889999999999999</v>
      </c>
      <c r="AG15" s="214">
        <v>0.28071000000000002</v>
      </c>
      <c r="AH15" s="214">
        <v>0.25670900000000002</v>
      </c>
      <c r="AI15" s="214">
        <v>6.6365999999999994E-2</v>
      </c>
      <c r="AJ15" s="214">
        <v>-8.4548999999999999E-2</v>
      </c>
      <c r="AK15" s="214">
        <v>-0.24423300000000001</v>
      </c>
      <c r="AL15" s="214">
        <v>-0.26828999999999997</v>
      </c>
      <c r="AM15" s="214">
        <v>-0.213418</v>
      </c>
      <c r="AN15" s="214">
        <v>-0.14124900000000001</v>
      </c>
      <c r="AO15" s="214">
        <v>9.0065999999999993E-2</v>
      </c>
      <c r="AP15" s="214">
        <v>0.25010100000000002</v>
      </c>
      <c r="AQ15" s="214">
        <v>0.27845300000000001</v>
      </c>
      <c r="AR15" s="214">
        <v>0.29406700000000002</v>
      </c>
      <c r="AS15" s="214">
        <v>0.264903</v>
      </c>
      <c r="AT15" s="214">
        <v>0.23641999999999999</v>
      </c>
      <c r="AU15" s="214">
        <v>-3.8199999999999998E-2</v>
      </c>
      <c r="AV15" s="214">
        <v>-8.0419000000000004E-2</v>
      </c>
      <c r="AW15" s="214">
        <v>-0.27496599999999999</v>
      </c>
      <c r="AX15" s="214">
        <v>-0.233846</v>
      </c>
      <c r="AY15" s="214">
        <v>-0.18521470000000001</v>
      </c>
      <c r="AZ15" s="355">
        <v>-0.1177026</v>
      </c>
      <c r="BA15" s="355">
        <v>7.9239199999999996E-2</v>
      </c>
      <c r="BB15" s="355">
        <v>0.2387804</v>
      </c>
      <c r="BC15" s="355">
        <v>0.27598099999999998</v>
      </c>
      <c r="BD15" s="355">
        <v>0.27305380000000001</v>
      </c>
      <c r="BE15" s="355">
        <v>0.26728479999999999</v>
      </c>
      <c r="BF15" s="355">
        <v>0.25045980000000001</v>
      </c>
      <c r="BG15" s="355">
        <v>2.3773599999999999E-2</v>
      </c>
      <c r="BH15" s="355">
        <v>-8.6751999999999996E-2</v>
      </c>
      <c r="BI15" s="355">
        <v>-0.21052199999999999</v>
      </c>
      <c r="BJ15" s="355">
        <v>-0.26084600000000002</v>
      </c>
      <c r="BK15" s="355">
        <v>-0.18521470000000001</v>
      </c>
      <c r="BL15" s="355">
        <v>-0.1177026</v>
      </c>
      <c r="BM15" s="355">
        <v>7.9239199999999996E-2</v>
      </c>
      <c r="BN15" s="355">
        <v>0.2387804</v>
      </c>
      <c r="BO15" s="355">
        <v>0.27598099999999998</v>
      </c>
      <c r="BP15" s="355">
        <v>0.27305380000000001</v>
      </c>
      <c r="BQ15" s="355">
        <v>0.26728479999999999</v>
      </c>
      <c r="BR15" s="355">
        <v>0.25045980000000001</v>
      </c>
      <c r="BS15" s="355">
        <v>2.3773599999999999E-2</v>
      </c>
      <c r="BT15" s="355">
        <v>-8.6751999999999996E-2</v>
      </c>
      <c r="BU15" s="355">
        <v>-0.21052199999999999</v>
      </c>
      <c r="BV15" s="355">
        <v>-0.25084600000000001</v>
      </c>
    </row>
    <row r="16" spans="1:74" x14ac:dyDescent="0.2">
      <c r="A16" s="638"/>
      <c r="B16" s="155" t="s">
        <v>1168</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405"/>
      <c r="BA16" s="405"/>
      <c r="BB16" s="405"/>
      <c r="BC16" s="405"/>
      <c r="BD16" s="405"/>
      <c r="BE16" s="405"/>
      <c r="BF16" s="405"/>
      <c r="BG16" s="405"/>
      <c r="BH16" s="405"/>
      <c r="BI16" s="405"/>
      <c r="BJ16" s="405"/>
      <c r="BK16" s="405"/>
      <c r="BL16" s="405"/>
      <c r="BM16" s="405"/>
      <c r="BN16" s="405"/>
      <c r="BO16" s="405"/>
      <c r="BP16" s="405"/>
      <c r="BQ16" s="405"/>
      <c r="BR16" s="405"/>
      <c r="BS16" s="405"/>
      <c r="BT16" s="405"/>
      <c r="BU16" s="405"/>
      <c r="BV16" s="405"/>
    </row>
    <row r="17" spans="1:74" x14ac:dyDescent="0.2">
      <c r="A17" s="638" t="s">
        <v>1169</v>
      </c>
      <c r="B17" s="639" t="s">
        <v>1163</v>
      </c>
      <c r="C17" s="214">
        <v>-1.8806E-2</v>
      </c>
      <c r="D17" s="214">
        <v>-1.8891999999999999E-2</v>
      </c>
      <c r="E17" s="214">
        <v>-1.9193000000000002E-2</v>
      </c>
      <c r="F17" s="214">
        <v>-1.9932999999999999E-2</v>
      </c>
      <c r="G17" s="214">
        <v>-2.0032000000000001E-2</v>
      </c>
      <c r="H17" s="214">
        <v>-1.9966000000000001E-2</v>
      </c>
      <c r="I17" s="214">
        <v>-2.0129000000000001E-2</v>
      </c>
      <c r="J17" s="214">
        <v>-1.9418999999999999E-2</v>
      </c>
      <c r="K17" s="214">
        <v>-1.9665999999999999E-2</v>
      </c>
      <c r="L17" s="214">
        <v>-1.8967000000000001E-2</v>
      </c>
      <c r="M17" s="214">
        <v>-0.02</v>
      </c>
      <c r="N17" s="214">
        <v>-2.0934999999999999E-2</v>
      </c>
      <c r="O17" s="214">
        <v>-2.0225E-2</v>
      </c>
      <c r="P17" s="214">
        <v>-2.0677999999999998E-2</v>
      </c>
      <c r="Q17" s="214">
        <v>-2.0677000000000001E-2</v>
      </c>
      <c r="R17" s="214">
        <v>-2.0299999999999999E-2</v>
      </c>
      <c r="S17" s="214">
        <v>-2.0967E-2</v>
      </c>
      <c r="T17" s="214">
        <v>-2.1533E-2</v>
      </c>
      <c r="U17" s="214">
        <v>-2.1193E-2</v>
      </c>
      <c r="V17" s="214">
        <v>-2.0774000000000001E-2</v>
      </c>
      <c r="W17" s="214">
        <v>-2.0532999999999999E-2</v>
      </c>
      <c r="X17" s="214">
        <v>-2.1063999999999999E-2</v>
      </c>
      <c r="Y17" s="214">
        <v>-2.1565999999999998E-2</v>
      </c>
      <c r="Z17" s="214">
        <v>-2.1967E-2</v>
      </c>
      <c r="AA17" s="214">
        <v>-2.1484E-2</v>
      </c>
      <c r="AB17" s="214">
        <v>-2.1482999999999999E-2</v>
      </c>
      <c r="AC17" s="214">
        <v>-2.1323000000000002E-2</v>
      </c>
      <c r="AD17" s="214">
        <v>-2.06E-2</v>
      </c>
      <c r="AE17" s="214">
        <v>-2.1451999999999999E-2</v>
      </c>
      <c r="AF17" s="214">
        <v>-2.2266999999999999E-2</v>
      </c>
      <c r="AG17" s="214">
        <v>-2.1419000000000001E-2</v>
      </c>
      <c r="AH17" s="214">
        <v>-2.171E-2</v>
      </c>
      <c r="AI17" s="214">
        <v>-2.1732999999999999E-2</v>
      </c>
      <c r="AJ17" s="214">
        <v>-2.1548000000000001E-2</v>
      </c>
      <c r="AK17" s="214">
        <v>-2.1867000000000001E-2</v>
      </c>
      <c r="AL17" s="214">
        <v>-2.2452E-2</v>
      </c>
      <c r="AM17" s="214">
        <v>-2.2064E-2</v>
      </c>
      <c r="AN17" s="214">
        <v>-2.1607000000000001E-2</v>
      </c>
      <c r="AO17" s="214">
        <v>-2.1741E-2</v>
      </c>
      <c r="AP17" s="214">
        <v>-2.0632999999999999E-2</v>
      </c>
      <c r="AQ17" s="214">
        <v>-2.1193E-2</v>
      </c>
      <c r="AR17" s="214">
        <v>-2.1666999999999999E-2</v>
      </c>
      <c r="AS17" s="214">
        <v>-2.1128999999999998E-2</v>
      </c>
      <c r="AT17" s="214">
        <v>-2.2225999999999999E-2</v>
      </c>
      <c r="AU17" s="214">
        <v>-2.1666999999999999E-2</v>
      </c>
      <c r="AV17" s="214">
        <v>-2.2128999999999999E-2</v>
      </c>
      <c r="AW17" s="214">
        <v>-2.2332999999999999E-2</v>
      </c>
      <c r="AX17" s="214">
        <v>-2.0695499999999999E-2</v>
      </c>
      <c r="AY17" s="214">
        <v>-2.0310000000000002E-2</v>
      </c>
      <c r="AZ17" s="355">
        <v>-1.9843400000000001E-2</v>
      </c>
      <c r="BA17" s="355">
        <v>-2.0704299999999998E-2</v>
      </c>
      <c r="BB17" s="355">
        <v>-2.0098399999999999E-2</v>
      </c>
      <c r="BC17" s="355">
        <v>-2.0861600000000001E-2</v>
      </c>
      <c r="BD17" s="355">
        <v>-2.1176400000000001E-2</v>
      </c>
      <c r="BE17" s="355">
        <v>-2.0851600000000001E-2</v>
      </c>
      <c r="BF17" s="355">
        <v>-2.0902E-2</v>
      </c>
      <c r="BG17" s="355">
        <v>-2.0753000000000001E-2</v>
      </c>
      <c r="BH17" s="355">
        <v>-2.0181999999999999E-2</v>
      </c>
      <c r="BI17" s="355">
        <v>-2.1106400000000001E-2</v>
      </c>
      <c r="BJ17" s="355">
        <v>-2.1040199999999998E-2</v>
      </c>
      <c r="BK17" s="355">
        <v>-2.0186099999999998E-2</v>
      </c>
      <c r="BL17" s="355">
        <v>-2.01345E-2</v>
      </c>
      <c r="BM17" s="355">
        <v>-2.0575199999999998E-2</v>
      </c>
      <c r="BN17" s="355">
        <v>-2.0134599999999999E-2</v>
      </c>
      <c r="BO17" s="355">
        <v>-2.0899000000000001E-2</v>
      </c>
      <c r="BP17" s="355">
        <v>-2.1229499999999998E-2</v>
      </c>
      <c r="BQ17" s="355">
        <v>-2.0894800000000002E-2</v>
      </c>
      <c r="BR17" s="355">
        <v>-2.0944899999999999E-2</v>
      </c>
      <c r="BS17" s="355">
        <v>-2.0724300000000001E-2</v>
      </c>
      <c r="BT17" s="355">
        <v>-2.0143399999999999E-2</v>
      </c>
      <c r="BU17" s="355">
        <v>-2.1107999999999998E-2</v>
      </c>
      <c r="BV17" s="355">
        <v>-2.1017500000000001E-2</v>
      </c>
    </row>
    <row r="18" spans="1:74" x14ac:dyDescent="0.2">
      <c r="A18" s="638"/>
      <c r="B18" s="639"/>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405"/>
      <c r="BA18" s="405"/>
      <c r="BB18" s="405"/>
      <c r="BC18" s="405"/>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37"/>
      <c r="B19" s="155" t="s">
        <v>1170</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405"/>
      <c r="BA19" s="405"/>
      <c r="BB19" s="405"/>
      <c r="BC19" s="405"/>
      <c r="BD19" s="405"/>
      <c r="BE19" s="405"/>
      <c r="BF19" s="405"/>
      <c r="BG19" s="405"/>
      <c r="BH19" s="405"/>
      <c r="BI19" s="405"/>
      <c r="BJ19" s="405"/>
      <c r="BK19" s="405"/>
      <c r="BL19" s="405"/>
      <c r="BM19" s="405"/>
      <c r="BN19" s="405"/>
      <c r="BO19" s="405"/>
      <c r="BP19" s="405"/>
      <c r="BQ19" s="405"/>
      <c r="BR19" s="405"/>
      <c r="BS19" s="405"/>
      <c r="BT19" s="405"/>
      <c r="BU19" s="405"/>
      <c r="BV19" s="405"/>
    </row>
    <row r="20" spans="1:74" x14ac:dyDescent="0.2">
      <c r="A20" s="638" t="s">
        <v>1171</v>
      </c>
      <c r="B20" s="639" t="s">
        <v>1172</v>
      </c>
      <c r="C20" s="214">
        <v>-1.4031999999999999E-2</v>
      </c>
      <c r="D20" s="214">
        <v>-2.3713999999999999E-2</v>
      </c>
      <c r="E20" s="214">
        <v>-2.0645E-2</v>
      </c>
      <c r="F20" s="214">
        <v>-1.6466999999999999E-2</v>
      </c>
      <c r="G20" s="214">
        <v>-2.8289999999999999E-2</v>
      </c>
      <c r="H20" s="214">
        <v>-2.3800000000000002E-2</v>
      </c>
      <c r="I20" s="214">
        <v>-3.8646E-2</v>
      </c>
      <c r="J20" s="214">
        <v>-5.6418999999999997E-2</v>
      </c>
      <c r="K20" s="214">
        <v>-4.5267000000000002E-2</v>
      </c>
      <c r="L20" s="214">
        <v>-6.2516000000000002E-2</v>
      </c>
      <c r="M20" s="214">
        <v>-4.8432999999999997E-2</v>
      </c>
      <c r="N20" s="214">
        <v>-7.0031999999999997E-2</v>
      </c>
      <c r="O20" s="214">
        <v>-6.6968E-2</v>
      </c>
      <c r="P20" s="214">
        <v>-7.0749999999999993E-2</v>
      </c>
      <c r="Q20" s="214">
        <v>-5.5E-2</v>
      </c>
      <c r="R20" s="214">
        <v>-6.2167E-2</v>
      </c>
      <c r="S20" s="214">
        <v>-7.7482999999999996E-2</v>
      </c>
      <c r="T20" s="214">
        <v>-7.0000000000000007E-2</v>
      </c>
      <c r="U20" s="214">
        <v>-6.5290000000000001E-2</v>
      </c>
      <c r="V20" s="214">
        <v>-0.06</v>
      </c>
      <c r="W20" s="214">
        <v>-5.1066E-2</v>
      </c>
      <c r="X20" s="214">
        <v>-6.7934999999999995E-2</v>
      </c>
      <c r="Y20" s="214">
        <v>-6.5500000000000003E-2</v>
      </c>
      <c r="Z20" s="214">
        <v>-6.3450999999999994E-2</v>
      </c>
      <c r="AA20" s="214">
        <v>-8.2807000000000006E-2</v>
      </c>
      <c r="AB20" s="214">
        <v>-7.5759000000000007E-2</v>
      </c>
      <c r="AC20" s="214">
        <v>-8.4584999999999994E-2</v>
      </c>
      <c r="AD20" s="214">
        <v>-8.5793999999999995E-2</v>
      </c>
      <c r="AE20" s="214">
        <v>-9.2497999999999997E-2</v>
      </c>
      <c r="AF20" s="214">
        <v>-8.0776000000000001E-2</v>
      </c>
      <c r="AG20" s="214">
        <v>-9.0852000000000002E-2</v>
      </c>
      <c r="AH20" s="214">
        <v>-0.105335</v>
      </c>
      <c r="AI20" s="214">
        <v>-0.116413</v>
      </c>
      <c r="AJ20" s="214">
        <v>-9.1025999999999996E-2</v>
      </c>
      <c r="AK20" s="214">
        <v>-9.1443999999999998E-2</v>
      </c>
      <c r="AL20" s="214">
        <v>-0.13924700000000001</v>
      </c>
      <c r="AM20" s="214">
        <v>-0.135022</v>
      </c>
      <c r="AN20" s="214">
        <v>-0.134992</v>
      </c>
      <c r="AO20" s="214">
        <v>-0.17088100000000001</v>
      </c>
      <c r="AP20" s="214">
        <v>-0.16809399999999999</v>
      </c>
      <c r="AQ20" s="214">
        <v>-0.19141</v>
      </c>
      <c r="AR20" s="214">
        <v>-0.119546</v>
      </c>
      <c r="AS20" s="214">
        <v>-0.200569</v>
      </c>
      <c r="AT20" s="214">
        <v>-0.210171</v>
      </c>
      <c r="AU20" s="214">
        <v>-0.20410400000000001</v>
      </c>
      <c r="AV20" s="214">
        <v>-0.145817</v>
      </c>
      <c r="AW20" s="214">
        <v>-0.247945</v>
      </c>
      <c r="AX20" s="214">
        <v>-0.24268439999999999</v>
      </c>
      <c r="AY20" s="214">
        <v>-0.31653540000000002</v>
      </c>
      <c r="AZ20" s="355">
        <v>-0.27388600000000002</v>
      </c>
      <c r="BA20" s="355">
        <v>-0.27602349999999998</v>
      </c>
      <c r="BB20" s="355">
        <v>-0.2778426</v>
      </c>
      <c r="BC20" s="355">
        <v>-0.2834351</v>
      </c>
      <c r="BD20" s="355">
        <v>-0.28479779999999999</v>
      </c>
      <c r="BE20" s="355">
        <v>-0.28224199999999999</v>
      </c>
      <c r="BF20" s="355">
        <v>-0.28246130000000003</v>
      </c>
      <c r="BG20" s="355">
        <v>-0.29066009999999998</v>
      </c>
      <c r="BH20" s="355">
        <v>-0.29546080000000002</v>
      </c>
      <c r="BI20" s="355">
        <v>-0.30193910000000002</v>
      </c>
      <c r="BJ20" s="355">
        <v>-0.3020022</v>
      </c>
      <c r="BK20" s="355">
        <v>-0.31202360000000001</v>
      </c>
      <c r="BL20" s="355">
        <v>-0.31413570000000002</v>
      </c>
      <c r="BM20" s="355">
        <v>-0.31342520000000001</v>
      </c>
      <c r="BN20" s="355">
        <v>-0.30434169999999999</v>
      </c>
      <c r="BO20" s="355">
        <v>-0.30334430000000001</v>
      </c>
      <c r="BP20" s="355">
        <v>-0.30538969999999999</v>
      </c>
      <c r="BQ20" s="355">
        <v>-0.31387140000000002</v>
      </c>
      <c r="BR20" s="355">
        <v>-0.31409520000000002</v>
      </c>
      <c r="BS20" s="355">
        <v>-0.31355369999999999</v>
      </c>
      <c r="BT20" s="355">
        <v>-0.304508</v>
      </c>
      <c r="BU20" s="355">
        <v>-0.32074560000000002</v>
      </c>
      <c r="BV20" s="355">
        <v>-0.33333010000000002</v>
      </c>
    </row>
    <row r="21" spans="1:74" x14ac:dyDescent="0.2">
      <c r="A21" s="638" t="s">
        <v>1173</v>
      </c>
      <c r="B21" s="639" t="s">
        <v>1182</v>
      </c>
      <c r="C21" s="214">
        <v>-0.168264</v>
      </c>
      <c r="D21" s="214">
        <v>-0.120922</v>
      </c>
      <c r="E21" s="214">
        <v>-0.208514</v>
      </c>
      <c r="F21" s="214">
        <v>-0.32799499999999998</v>
      </c>
      <c r="G21" s="214">
        <v>-0.38427899999999998</v>
      </c>
      <c r="H21" s="214">
        <v>-0.29239599999999999</v>
      </c>
      <c r="I21" s="214">
        <v>-0.37172500000000003</v>
      </c>
      <c r="J21" s="214">
        <v>-0.327511</v>
      </c>
      <c r="K21" s="214">
        <v>-0.38677899999999998</v>
      </c>
      <c r="L21" s="214">
        <v>-0.44963900000000001</v>
      </c>
      <c r="M21" s="214">
        <v>-0.33450400000000002</v>
      </c>
      <c r="N21" s="214">
        <v>-0.39369999999999999</v>
      </c>
      <c r="O21" s="214">
        <v>-0.35463099999999997</v>
      </c>
      <c r="P21" s="214">
        <v>-0.49879499999999999</v>
      </c>
      <c r="Q21" s="214">
        <v>-0.32268599999999997</v>
      </c>
      <c r="R21" s="214">
        <v>-0.50121899999999997</v>
      </c>
      <c r="S21" s="214">
        <v>-0.49149900000000002</v>
      </c>
      <c r="T21" s="214">
        <v>-0.44181199999999998</v>
      </c>
      <c r="U21" s="214">
        <v>-0.499282</v>
      </c>
      <c r="V21" s="214">
        <v>-0.48520099999999999</v>
      </c>
      <c r="W21" s="214">
        <v>-0.64718900000000001</v>
      </c>
      <c r="X21" s="214">
        <v>-0.48513000000000001</v>
      </c>
      <c r="Y21" s="214">
        <v>-0.56873200000000002</v>
      </c>
      <c r="Z21" s="214">
        <v>-0.60536000000000001</v>
      </c>
      <c r="AA21" s="214">
        <v>-0.70120400000000005</v>
      </c>
      <c r="AB21" s="214">
        <v>-0.66364800000000002</v>
      </c>
      <c r="AC21" s="214">
        <v>-0.54281100000000004</v>
      </c>
      <c r="AD21" s="214">
        <v>-0.58425000000000005</v>
      </c>
      <c r="AE21" s="214">
        <v>-0.74161600000000005</v>
      </c>
      <c r="AF21" s="214">
        <v>-0.65653700000000004</v>
      </c>
      <c r="AG21" s="214">
        <v>-0.63570000000000004</v>
      </c>
      <c r="AH21" s="214">
        <v>-0.54196800000000001</v>
      </c>
      <c r="AI21" s="214">
        <v>-0.53085700000000002</v>
      </c>
      <c r="AJ21" s="214">
        <v>-0.728043</v>
      </c>
      <c r="AK21" s="214">
        <v>-0.66368300000000002</v>
      </c>
      <c r="AL21" s="214">
        <v>-0.88667200000000002</v>
      </c>
      <c r="AM21" s="214">
        <v>-0.80062800000000001</v>
      </c>
      <c r="AN21" s="214">
        <v>-0.71421400000000002</v>
      </c>
      <c r="AO21" s="214">
        <v>-0.843642</v>
      </c>
      <c r="AP21" s="214">
        <v>-0.781447</v>
      </c>
      <c r="AQ21" s="214">
        <v>-0.73491799999999996</v>
      </c>
      <c r="AR21" s="214">
        <v>-0.62578599999999995</v>
      </c>
      <c r="AS21" s="214">
        <v>-0.662443</v>
      </c>
      <c r="AT21" s="214">
        <v>-0.611205</v>
      </c>
      <c r="AU21" s="214">
        <v>-0.77129800000000004</v>
      </c>
      <c r="AV21" s="214">
        <v>-0.92145999999999995</v>
      </c>
      <c r="AW21" s="214">
        <v>-0.76143400000000006</v>
      </c>
      <c r="AX21" s="214">
        <v>-0.70848387096999998</v>
      </c>
      <c r="AY21" s="214">
        <v>-0.64878256129</v>
      </c>
      <c r="AZ21" s="355">
        <v>-0.71707449999999995</v>
      </c>
      <c r="BA21" s="355">
        <v>-0.6281812</v>
      </c>
      <c r="BB21" s="355">
        <v>-0.62198850000000006</v>
      </c>
      <c r="BC21" s="355">
        <v>-0.7574303</v>
      </c>
      <c r="BD21" s="355">
        <v>-0.70751540000000002</v>
      </c>
      <c r="BE21" s="355">
        <v>-0.6960982</v>
      </c>
      <c r="BF21" s="355">
        <v>-0.70789469999999999</v>
      </c>
      <c r="BG21" s="355">
        <v>-0.73267389999999999</v>
      </c>
      <c r="BH21" s="355">
        <v>-0.88250479999999998</v>
      </c>
      <c r="BI21" s="355">
        <v>-0.89360949999999995</v>
      </c>
      <c r="BJ21" s="355">
        <v>-0.94503029999999999</v>
      </c>
      <c r="BK21" s="355">
        <v>-0.60442850000000004</v>
      </c>
      <c r="BL21" s="355">
        <v>-0.71990469999999995</v>
      </c>
      <c r="BM21" s="355">
        <v>-0.71677179999999996</v>
      </c>
      <c r="BN21" s="355">
        <v>-0.72832240000000004</v>
      </c>
      <c r="BO21" s="355">
        <v>-0.88083880000000003</v>
      </c>
      <c r="BP21" s="355">
        <v>-0.82301460000000004</v>
      </c>
      <c r="BQ21" s="355">
        <v>-0.79124130000000004</v>
      </c>
      <c r="BR21" s="355">
        <v>-0.7890779</v>
      </c>
      <c r="BS21" s="355">
        <v>-0.80563819999999997</v>
      </c>
      <c r="BT21" s="355">
        <v>-0.94685350000000001</v>
      </c>
      <c r="BU21" s="355">
        <v>-0.87016190000000004</v>
      </c>
      <c r="BV21" s="355">
        <v>-0.89931729999999999</v>
      </c>
    </row>
    <row r="22" spans="1:74" x14ac:dyDescent="0.2">
      <c r="A22" s="638" t="s">
        <v>1174</v>
      </c>
      <c r="B22" s="639" t="s">
        <v>1175</v>
      </c>
      <c r="C22" s="214">
        <v>-5.0366000000000001E-2</v>
      </c>
      <c r="D22" s="214">
        <v>-8.7829999999999991E-3</v>
      </c>
      <c r="E22" s="214">
        <v>-6.5468999999999999E-2</v>
      </c>
      <c r="F22" s="214">
        <v>-4.7218999999999997E-2</v>
      </c>
      <c r="G22" s="214">
        <v>-6.5554000000000001E-2</v>
      </c>
      <c r="H22" s="214">
        <v>-5.4844999999999998E-2</v>
      </c>
      <c r="I22" s="214">
        <v>-8.4751999999999994E-2</v>
      </c>
      <c r="J22" s="214">
        <v>-9.5329999999999998E-2</v>
      </c>
      <c r="K22" s="214">
        <v>-9.2827000000000007E-2</v>
      </c>
      <c r="L22" s="214">
        <v>-4.5268999999999997E-2</v>
      </c>
      <c r="M22" s="214">
        <v>-2.8818E-2</v>
      </c>
      <c r="N22" s="214">
        <v>-2.9146999999999999E-2</v>
      </c>
      <c r="O22" s="214">
        <v>-2.2613000000000001E-2</v>
      </c>
      <c r="P22" s="214">
        <v>-4.6316999999999997E-2</v>
      </c>
      <c r="Q22" s="214">
        <v>-7.7253000000000002E-2</v>
      </c>
      <c r="R22" s="214">
        <v>-6.3286999999999996E-2</v>
      </c>
      <c r="S22" s="214">
        <v>-9.6129000000000006E-2</v>
      </c>
      <c r="T22" s="214">
        <v>-0.12427199999999999</v>
      </c>
      <c r="U22" s="214">
        <v>-0.10988299999999999</v>
      </c>
      <c r="V22" s="214">
        <v>-0.118091</v>
      </c>
      <c r="W22" s="214">
        <v>-9.0190999999999993E-2</v>
      </c>
      <c r="X22" s="214">
        <v>-9.7336000000000006E-2</v>
      </c>
      <c r="Y22" s="214">
        <v>-9.1871999999999995E-2</v>
      </c>
      <c r="Z22" s="214">
        <v>-5.7258999999999997E-2</v>
      </c>
      <c r="AA22" s="214">
        <v>-5.4113000000000001E-2</v>
      </c>
      <c r="AB22" s="214">
        <v>-4.2937999999999997E-2</v>
      </c>
      <c r="AC22" s="214">
        <v>-9.7968E-2</v>
      </c>
      <c r="AD22" s="214">
        <v>-0.12845400000000001</v>
      </c>
      <c r="AE22" s="214">
        <v>-0.142425</v>
      </c>
      <c r="AF22" s="214">
        <v>-9.2171000000000003E-2</v>
      </c>
      <c r="AG22" s="214">
        <v>-8.0568000000000001E-2</v>
      </c>
      <c r="AH22" s="214">
        <v>-6.2594999999999998E-2</v>
      </c>
      <c r="AI22" s="214">
        <v>-0.10978499999999999</v>
      </c>
      <c r="AJ22" s="214">
        <v>-9.3952999999999995E-2</v>
      </c>
      <c r="AK22" s="214">
        <v>-0.120063</v>
      </c>
      <c r="AL22" s="214">
        <v>-7.2202000000000002E-2</v>
      </c>
      <c r="AM22" s="214">
        <v>-2.8858000000000002E-2</v>
      </c>
      <c r="AN22" s="214">
        <v>-7.5063000000000005E-2</v>
      </c>
      <c r="AO22" s="214">
        <v>-0.15587300000000001</v>
      </c>
      <c r="AP22" s="214">
        <v>-0.153559</v>
      </c>
      <c r="AQ22" s="214">
        <v>-8.1296999999999994E-2</v>
      </c>
      <c r="AR22" s="214">
        <v>-0.12668199999999999</v>
      </c>
      <c r="AS22" s="214">
        <v>-9.2511999999999997E-2</v>
      </c>
      <c r="AT22" s="214">
        <v>-0.14990899999999999</v>
      </c>
      <c r="AU22" s="214">
        <v>-9.1535000000000005E-2</v>
      </c>
      <c r="AV22" s="214">
        <v>-6.7001000000000005E-2</v>
      </c>
      <c r="AW22" s="214">
        <v>-0.138068</v>
      </c>
      <c r="AX22" s="214">
        <v>-0.14663209999999999</v>
      </c>
      <c r="AY22" s="214">
        <v>-0.1648454</v>
      </c>
      <c r="AZ22" s="355">
        <v>-8.9954699999999999E-2</v>
      </c>
      <c r="BA22" s="355">
        <v>-0.15536900000000001</v>
      </c>
      <c r="BB22" s="355">
        <v>-0.13424739999999999</v>
      </c>
      <c r="BC22" s="355">
        <v>-0.1078943</v>
      </c>
      <c r="BD22" s="355">
        <v>-0.121684</v>
      </c>
      <c r="BE22" s="355">
        <v>-0.1221841</v>
      </c>
      <c r="BF22" s="355">
        <v>-0.17613409999999999</v>
      </c>
      <c r="BG22" s="355">
        <v>-9.1933299999999996E-2</v>
      </c>
      <c r="BH22" s="355">
        <v>-0.15912850000000001</v>
      </c>
      <c r="BI22" s="355">
        <v>-0.16780300000000001</v>
      </c>
      <c r="BJ22" s="355">
        <v>-0.1146438</v>
      </c>
      <c r="BK22" s="355">
        <v>-0.12583340000000001</v>
      </c>
      <c r="BL22" s="355">
        <v>-8.4621299999999997E-2</v>
      </c>
      <c r="BM22" s="355">
        <v>-0.1362254</v>
      </c>
      <c r="BN22" s="355">
        <v>-0.1327218</v>
      </c>
      <c r="BO22" s="355">
        <v>-0.10561760000000001</v>
      </c>
      <c r="BP22" s="355">
        <v>-0.1167459</v>
      </c>
      <c r="BQ22" s="355">
        <v>-0.1142451</v>
      </c>
      <c r="BR22" s="355">
        <v>-0.16402720000000001</v>
      </c>
      <c r="BS22" s="355">
        <v>-7.7960199999999993E-2</v>
      </c>
      <c r="BT22" s="355">
        <v>-0.14338699999999999</v>
      </c>
      <c r="BU22" s="355">
        <v>-0.15266589999999999</v>
      </c>
      <c r="BV22" s="355">
        <v>-0.1108275</v>
      </c>
    </row>
    <row r="23" spans="1:74" x14ac:dyDescent="0.2">
      <c r="A23" s="638" t="s">
        <v>190</v>
      </c>
      <c r="B23" s="639" t="s">
        <v>1176</v>
      </c>
      <c r="C23" s="214">
        <v>-0.147455</v>
      </c>
      <c r="D23" s="214">
        <v>-0.11847000000000001</v>
      </c>
      <c r="E23" s="214">
        <v>-0.12967500000000001</v>
      </c>
      <c r="F23" s="214">
        <v>-0.13894200000000001</v>
      </c>
      <c r="G23" s="214">
        <v>-0.14385899999999999</v>
      </c>
      <c r="H23" s="214">
        <v>-0.18390699999999999</v>
      </c>
      <c r="I23" s="214">
        <v>-0.18493799999999999</v>
      </c>
      <c r="J23" s="214">
        <v>-0.17299</v>
      </c>
      <c r="K23" s="214">
        <v>-0.135162</v>
      </c>
      <c r="L23" s="214">
        <v>-0.130798</v>
      </c>
      <c r="M23" s="214">
        <v>-0.16863300000000001</v>
      </c>
      <c r="N23" s="214">
        <v>-0.162221</v>
      </c>
      <c r="O23" s="214">
        <v>-0.167985</v>
      </c>
      <c r="P23" s="214">
        <v>-0.20810899999999999</v>
      </c>
      <c r="Q23" s="214">
        <v>-0.128862</v>
      </c>
      <c r="R23" s="214">
        <v>-0.12613199999999999</v>
      </c>
      <c r="S23" s="214">
        <v>-0.16547300000000001</v>
      </c>
      <c r="T23" s="214">
        <v>-0.16389000000000001</v>
      </c>
      <c r="U23" s="214">
        <v>-0.19997599999999999</v>
      </c>
      <c r="V23" s="214">
        <v>-0.18726200000000001</v>
      </c>
      <c r="W23" s="214">
        <v>-0.233042</v>
      </c>
      <c r="X23" s="214">
        <v>-0.14390500000000001</v>
      </c>
      <c r="Y23" s="214">
        <v>-0.17910200000000001</v>
      </c>
      <c r="Z23" s="214">
        <v>-0.159466</v>
      </c>
      <c r="AA23" s="214">
        <v>-0.18809500000000001</v>
      </c>
      <c r="AB23" s="214">
        <v>-0.212949</v>
      </c>
      <c r="AC23" s="214">
        <v>-0.199797</v>
      </c>
      <c r="AD23" s="214">
        <v>-0.20981900000000001</v>
      </c>
      <c r="AE23" s="214">
        <v>-0.218667</v>
      </c>
      <c r="AF23" s="214">
        <v>-0.16676099999999999</v>
      </c>
      <c r="AG23" s="214">
        <v>-0.19217000000000001</v>
      </c>
      <c r="AH23" s="214">
        <v>-0.18978999999999999</v>
      </c>
      <c r="AI23" s="214">
        <v>-0.19400000000000001</v>
      </c>
      <c r="AJ23" s="214">
        <v>-0.15138399999999999</v>
      </c>
      <c r="AK23" s="214">
        <v>-0.172595</v>
      </c>
      <c r="AL23" s="214">
        <v>-0.15956200000000001</v>
      </c>
      <c r="AM23" s="214">
        <v>-0.15362799999999999</v>
      </c>
      <c r="AN23" s="214">
        <v>-0.211088</v>
      </c>
      <c r="AO23" s="214">
        <v>-0.16602700000000001</v>
      </c>
      <c r="AP23" s="214">
        <v>-0.184026</v>
      </c>
      <c r="AQ23" s="214">
        <v>-0.15857599999999999</v>
      </c>
      <c r="AR23" s="214">
        <v>-0.20060700000000001</v>
      </c>
      <c r="AS23" s="214">
        <v>-0.170874</v>
      </c>
      <c r="AT23" s="214">
        <v>-0.15368599999999999</v>
      </c>
      <c r="AU23" s="214">
        <v>-0.16312399999999999</v>
      </c>
      <c r="AV23" s="214">
        <v>-0.12245</v>
      </c>
      <c r="AW23" s="214">
        <v>-0.148173</v>
      </c>
      <c r="AX23" s="214">
        <v>-0.17993129999999999</v>
      </c>
      <c r="AY23" s="214">
        <v>-0.1856119</v>
      </c>
      <c r="AZ23" s="355">
        <v>-0.19214210000000001</v>
      </c>
      <c r="BA23" s="355">
        <v>-0.2062206</v>
      </c>
      <c r="BB23" s="355">
        <v>-0.20935200000000001</v>
      </c>
      <c r="BC23" s="355">
        <v>-0.2010247</v>
      </c>
      <c r="BD23" s="355">
        <v>-0.18929389999999999</v>
      </c>
      <c r="BE23" s="355">
        <v>-0.2070977</v>
      </c>
      <c r="BF23" s="355">
        <v>-0.2258125</v>
      </c>
      <c r="BG23" s="355">
        <v>-0.2126236</v>
      </c>
      <c r="BH23" s="355">
        <v>-0.20221700000000001</v>
      </c>
      <c r="BI23" s="355">
        <v>-0.2094973</v>
      </c>
      <c r="BJ23" s="355">
        <v>-0.20591660000000001</v>
      </c>
      <c r="BK23" s="355">
        <v>-0.21235609999999999</v>
      </c>
      <c r="BL23" s="355">
        <v>-0.2144884</v>
      </c>
      <c r="BM23" s="355">
        <v>-0.228992</v>
      </c>
      <c r="BN23" s="355">
        <v>-0.23486109999999999</v>
      </c>
      <c r="BO23" s="355">
        <v>-0.230126</v>
      </c>
      <c r="BP23" s="355">
        <v>-0.2184528</v>
      </c>
      <c r="BQ23" s="355">
        <v>-0.23332</v>
      </c>
      <c r="BR23" s="355">
        <v>-0.24992139999999999</v>
      </c>
      <c r="BS23" s="355">
        <v>-0.2367543</v>
      </c>
      <c r="BT23" s="355">
        <v>-0.22725989999999999</v>
      </c>
      <c r="BU23" s="355">
        <v>-0.23564869999999999</v>
      </c>
      <c r="BV23" s="355">
        <v>-0.23328299999999999</v>
      </c>
    </row>
    <row r="24" spans="1:74" x14ac:dyDescent="0.2">
      <c r="A24" s="638"/>
      <c r="B24" s="639"/>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405"/>
      <c r="BA24" s="405"/>
      <c r="BB24" s="405"/>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37"/>
      <c r="B25" s="155" t="s">
        <v>1177</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405"/>
      <c r="BA25" s="405"/>
      <c r="BB25" s="405"/>
      <c r="BC25" s="405"/>
      <c r="BD25" s="405"/>
      <c r="BE25" s="405"/>
      <c r="BF25" s="405"/>
      <c r="BG25" s="405"/>
      <c r="BH25" s="405"/>
      <c r="BI25" s="405"/>
      <c r="BJ25" s="405"/>
      <c r="BK25" s="405"/>
      <c r="BL25" s="405"/>
      <c r="BM25" s="405"/>
      <c r="BN25" s="405"/>
      <c r="BO25" s="405"/>
      <c r="BP25" s="405"/>
      <c r="BQ25" s="405"/>
      <c r="BR25" s="405"/>
      <c r="BS25" s="405"/>
      <c r="BT25" s="405"/>
      <c r="BU25" s="405"/>
      <c r="BV25" s="405"/>
    </row>
    <row r="26" spans="1:74" x14ac:dyDescent="0.2">
      <c r="A26" s="638" t="s">
        <v>1178</v>
      </c>
      <c r="B26" s="639" t="s">
        <v>1175</v>
      </c>
      <c r="C26" s="214">
        <v>0.39203199999999999</v>
      </c>
      <c r="D26" s="214">
        <v>0.38603599999999999</v>
      </c>
      <c r="E26" s="214">
        <v>0.34058100000000002</v>
      </c>
      <c r="F26" s="214">
        <v>0.28249999999999997</v>
      </c>
      <c r="G26" s="214">
        <v>0.271291</v>
      </c>
      <c r="H26" s="214">
        <v>0.27426600000000001</v>
      </c>
      <c r="I26" s="214">
        <v>0.26551599999999997</v>
      </c>
      <c r="J26" s="214">
        <v>0.28000000000000003</v>
      </c>
      <c r="K26" s="214">
        <v>0.36913299999999999</v>
      </c>
      <c r="L26" s="214">
        <v>0.41822599999999999</v>
      </c>
      <c r="M26" s="214">
        <v>0.50316700000000003</v>
      </c>
      <c r="N26" s="214">
        <v>0.51245200000000002</v>
      </c>
      <c r="O26" s="214">
        <v>0.45835500000000001</v>
      </c>
      <c r="P26" s="214">
        <v>0.40550000000000003</v>
      </c>
      <c r="Q26" s="214">
        <v>0.32529000000000002</v>
      </c>
      <c r="R26" s="214">
        <v>0.27053300000000002</v>
      </c>
      <c r="S26" s="214">
        <v>0.254967</v>
      </c>
      <c r="T26" s="214">
        <v>0.27873399999999998</v>
      </c>
      <c r="U26" s="214">
        <v>0.27954800000000002</v>
      </c>
      <c r="V26" s="214">
        <v>0.29390300000000003</v>
      </c>
      <c r="W26" s="214">
        <v>0.38603300000000002</v>
      </c>
      <c r="X26" s="214">
        <v>0.44400000000000001</v>
      </c>
      <c r="Y26" s="214">
        <v>0.53756700000000002</v>
      </c>
      <c r="Z26" s="214">
        <v>0.51545099999999999</v>
      </c>
      <c r="AA26" s="214">
        <v>0.51516099999999998</v>
      </c>
      <c r="AB26" s="214">
        <v>0.43186200000000002</v>
      </c>
      <c r="AC26" s="214">
        <v>0.34709699999999999</v>
      </c>
      <c r="AD26" s="214">
        <v>0.31176700000000002</v>
      </c>
      <c r="AE26" s="214">
        <v>0.26957999999999999</v>
      </c>
      <c r="AF26" s="214">
        <v>0.27786699999999998</v>
      </c>
      <c r="AG26" s="214">
        <v>0.28154899999999999</v>
      </c>
      <c r="AH26" s="214">
        <v>0.28545199999999998</v>
      </c>
      <c r="AI26" s="214">
        <v>0.39329999999999998</v>
      </c>
      <c r="AJ26" s="214">
        <v>0.48706500000000003</v>
      </c>
      <c r="AK26" s="214">
        <v>0.55526699999999996</v>
      </c>
      <c r="AL26" s="214">
        <v>0.53529000000000004</v>
      </c>
      <c r="AM26" s="214">
        <v>0.505355</v>
      </c>
      <c r="AN26" s="214">
        <v>0.43682100000000001</v>
      </c>
      <c r="AO26" s="214">
        <v>0.34764600000000001</v>
      </c>
      <c r="AP26" s="214">
        <v>0.31769999999999998</v>
      </c>
      <c r="AQ26" s="214">
        <v>0.292323</v>
      </c>
      <c r="AR26" s="214">
        <v>0.282833</v>
      </c>
      <c r="AS26" s="214">
        <v>0.29109699999999999</v>
      </c>
      <c r="AT26" s="214">
        <v>0.28880600000000001</v>
      </c>
      <c r="AU26" s="214">
        <v>0.40460000000000002</v>
      </c>
      <c r="AV26" s="214">
        <v>0.42274200000000001</v>
      </c>
      <c r="AW26" s="214">
        <v>0.53190000000000004</v>
      </c>
      <c r="AX26" s="214">
        <v>0.50256990000000001</v>
      </c>
      <c r="AY26" s="214">
        <v>0.47258309999999998</v>
      </c>
      <c r="AZ26" s="355">
        <v>0.41784860000000001</v>
      </c>
      <c r="BA26" s="355">
        <v>0.34625529999999999</v>
      </c>
      <c r="BB26" s="355">
        <v>0.32140600000000003</v>
      </c>
      <c r="BC26" s="355">
        <v>0.30890230000000002</v>
      </c>
      <c r="BD26" s="355">
        <v>0.32240950000000002</v>
      </c>
      <c r="BE26" s="355">
        <v>0.31407760000000001</v>
      </c>
      <c r="BF26" s="355">
        <v>0.32187399999999999</v>
      </c>
      <c r="BG26" s="355">
        <v>0.39963989999999999</v>
      </c>
      <c r="BH26" s="355">
        <v>0.47092899999999999</v>
      </c>
      <c r="BI26" s="355">
        <v>0.52447149999999998</v>
      </c>
      <c r="BJ26" s="355">
        <v>0.50589340000000005</v>
      </c>
      <c r="BK26" s="355">
        <v>0.47518369999999999</v>
      </c>
      <c r="BL26" s="355">
        <v>0.42360029999999999</v>
      </c>
      <c r="BM26" s="355">
        <v>0.34868339999999998</v>
      </c>
      <c r="BN26" s="355">
        <v>0.3235362</v>
      </c>
      <c r="BO26" s="355">
        <v>0.31038739999999998</v>
      </c>
      <c r="BP26" s="355">
        <v>0.32403130000000002</v>
      </c>
      <c r="BQ26" s="355">
        <v>0.31582929999999998</v>
      </c>
      <c r="BR26" s="355">
        <v>0.32348169999999998</v>
      </c>
      <c r="BS26" s="355">
        <v>0.40040720000000002</v>
      </c>
      <c r="BT26" s="355">
        <v>0.47168909999999997</v>
      </c>
      <c r="BU26" s="355">
        <v>0.52501209999999998</v>
      </c>
      <c r="BV26" s="355">
        <v>0.50722540000000005</v>
      </c>
    </row>
    <row r="27" spans="1:74" x14ac:dyDescent="0.2">
      <c r="A27" s="638" t="s">
        <v>952</v>
      </c>
      <c r="B27" s="639" t="s">
        <v>1176</v>
      </c>
      <c r="C27" s="214">
        <v>0.131935</v>
      </c>
      <c r="D27" s="214">
        <v>0.14482100000000001</v>
      </c>
      <c r="E27" s="214">
        <v>0.15432199999999999</v>
      </c>
      <c r="F27" s="214">
        <v>0.150066</v>
      </c>
      <c r="G27" s="214">
        <v>0.16083800000000001</v>
      </c>
      <c r="H27" s="214">
        <v>0.1565</v>
      </c>
      <c r="I27" s="214">
        <v>0.14816099999999999</v>
      </c>
      <c r="J27" s="214">
        <v>0.14438699999999999</v>
      </c>
      <c r="K27" s="214">
        <v>0.1741</v>
      </c>
      <c r="L27" s="214">
        <v>0.17535400000000001</v>
      </c>
      <c r="M27" s="214">
        <v>0.15506600000000001</v>
      </c>
      <c r="N27" s="214">
        <v>0.14661199999999999</v>
      </c>
      <c r="O27" s="214">
        <v>0.13051599999999999</v>
      </c>
      <c r="P27" s="214">
        <v>0.13928499999999999</v>
      </c>
      <c r="Q27" s="214">
        <v>0.168935</v>
      </c>
      <c r="R27" s="214">
        <v>0.13589999999999999</v>
      </c>
      <c r="S27" s="214">
        <v>0.13864499999999999</v>
      </c>
      <c r="T27" s="214">
        <v>0.13966600000000001</v>
      </c>
      <c r="U27" s="214">
        <v>0.152419</v>
      </c>
      <c r="V27" s="214">
        <v>0.155032</v>
      </c>
      <c r="W27" s="214">
        <v>0.160133</v>
      </c>
      <c r="X27" s="214">
        <v>0.15648300000000001</v>
      </c>
      <c r="Y27" s="214">
        <v>0.145866</v>
      </c>
      <c r="Z27" s="214">
        <v>0.13403200000000001</v>
      </c>
      <c r="AA27" s="214">
        <v>0.157226</v>
      </c>
      <c r="AB27" s="214">
        <v>0.136655</v>
      </c>
      <c r="AC27" s="214">
        <v>0.14016100000000001</v>
      </c>
      <c r="AD27" s="214">
        <v>0.140433</v>
      </c>
      <c r="AE27" s="214">
        <v>0.15058099999999999</v>
      </c>
      <c r="AF27" s="214">
        <v>0.15459999999999999</v>
      </c>
      <c r="AG27" s="214">
        <v>0.14341899999999999</v>
      </c>
      <c r="AH27" s="214">
        <v>0.14116100000000001</v>
      </c>
      <c r="AI27" s="214">
        <v>0.154033</v>
      </c>
      <c r="AJ27" s="214">
        <v>0.145677</v>
      </c>
      <c r="AK27" s="214">
        <v>0.14360000000000001</v>
      </c>
      <c r="AL27" s="214">
        <v>0.13825799999999999</v>
      </c>
      <c r="AM27" s="214">
        <v>0.14435400000000001</v>
      </c>
      <c r="AN27" s="214">
        <v>0.14960699999999999</v>
      </c>
      <c r="AO27" s="214">
        <v>0.170741</v>
      </c>
      <c r="AP27" s="214">
        <v>0.159466</v>
      </c>
      <c r="AQ27" s="214">
        <v>0.191354</v>
      </c>
      <c r="AR27" s="214">
        <v>0.1905</v>
      </c>
      <c r="AS27" s="214">
        <v>0.154645</v>
      </c>
      <c r="AT27" s="214">
        <v>0.19109699999999999</v>
      </c>
      <c r="AU27" s="214">
        <v>0.20039999999999999</v>
      </c>
      <c r="AV27" s="214">
        <v>0.16906499999999999</v>
      </c>
      <c r="AW27" s="214">
        <v>0.19766700000000001</v>
      </c>
      <c r="AX27" s="214">
        <v>0.15854209999999999</v>
      </c>
      <c r="AY27" s="214">
        <v>0.154476</v>
      </c>
      <c r="AZ27" s="355">
        <v>0.17239599999999999</v>
      </c>
      <c r="BA27" s="355">
        <v>0.1762592</v>
      </c>
      <c r="BB27" s="355">
        <v>0.16552819999999999</v>
      </c>
      <c r="BC27" s="355">
        <v>0.17856250000000001</v>
      </c>
      <c r="BD27" s="355">
        <v>0.17828330000000001</v>
      </c>
      <c r="BE27" s="355">
        <v>0.1671677</v>
      </c>
      <c r="BF27" s="355">
        <v>0.17097200000000001</v>
      </c>
      <c r="BG27" s="355">
        <v>0.1914392</v>
      </c>
      <c r="BH27" s="355">
        <v>0.1835097</v>
      </c>
      <c r="BI27" s="355">
        <v>0.17733399999999999</v>
      </c>
      <c r="BJ27" s="355">
        <v>0.17282539999999999</v>
      </c>
      <c r="BK27" s="355">
        <v>0.1637633</v>
      </c>
      <c r="BL27" s="355">
        <v>0.17873159999999999</v>
      </c>
      <c r="BM27" s="355">
        <v>0.1808622</v>
      </c>
      <c r="BN27" s="355">
        <v>0.16863020000000001</v>
      </c>
      <c r="BO27" s="355">
        <v>0.18075579999999999</v>
      </c>
      <c r="BP27" s="355">
        <v>0.17998359999999999</v>
      </c>
      <c r="BQ27" s="355">
        <v>0.1686252</v>
      </c>
      <c r="BR27" s="355">
        <v>0.1722235</v>
      </c>
      <c r="BS27" s="355">
        <v>0.192439</v>
      </c>
      <c r="BT27" s="355">
        <v>0.18435270000000001</v>
      </c>
      <c r="BU27" s="355">
        <v>0.1780457</v>
      </c>
      <c r="BV27" s="355">
        <v>0.17366190000000001</v>
      </c>
    </row>
    <row r="28" spans="1:74" x14ac:dyDescent="0.2">
      <c r="A28" s="638"/>
      <c r="B28" s="639"/>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405"/>
      <c r="BA28" s="405"/>
      <c r="BB28" s="405"/>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37"/>
      <c r="B29" s="155" t="s">
        <v>1179</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405"/>
      <c r="BA29" s="405"/>
      <c r="BB29" s="405"/>
      <c r="BC29" s="405"/>
      <c r="BD29" s="405"/>
      <c r="BE29" s="405"/>
      <c r="BF29" s="405"/>
      <c r="BG29" s="405"/>
      <c r="BH29" s="405"/>
      <c r="BI29" s="405"/>
      <c r="BJ29" s="405"/>
      <c r="BK29" s="405"/>
      <c r="BL29" s="405"/>
      <c r="BM29" s="405"/>
      <c r="BN29" s="405"/>
      <c r="BO29" s="405"/>
      <c r="BP29" s="405"/>
      <c r="BQ29" s="405"/>
      <c r="BR29" s="405"/>
      <c r="BS29" s="405"/>
      <c r="BT29" s="405"/>
      <c r="BU29" s="405"/>
      <c r="BV29" s="405"/>
    </row>
    <row r="30" spans="1:74" x14ac:dyDescent="0.2">
      <c r="A30" s="638" t="s">
        <v>1180</v>
      </c>
      <c r="B30" s="639" t="s">
        <v>1181</v>
      </c>
      <c r="C30" s="214">
        <v>1.0587740000000001</v>
      </c>
      <c r="D30" s="214">
        <v>1.0216419999999999</v>
      </c>
      <c r="E30" s="214">
        <v>1.030645</v>
      </c>
      <c r="F30" s="214">
        <v>0.95976600000000001</v>
      </c>
      <c r="G30" s="214">
        <v>0.97425700000000004</v>
      </c>
      <c r="H30" s="214">
        <v>0.98793299999999995</v>
      </c>
      <c r="I30" s="214">
        <v>1.0246120000000001</v>
      </c>
      <c r="J30" s="214">
        <v>1.1272249999999999</v>
      </c>
      <c r="K30" s="214">
        <v>1.090166</v>
      </c>
      <c r="L30" s="214">
        <v>1.0578369999999999</v>
      </c>
      <c r="M30" s="214">
        <v>1.0981320000000001</v>
      </c>
      <c r="N30" s="214">
        <v>1.0751280000000001</v>
      </c>
      <c r="O30" s="214">
        <v>1.068063</v>
      </c>
      <c r="P30" s="214">
        <v>1.0991420000000001</v>
      </c>
      <c r="Q30" s="214">
        <v>1.00458</v>
      </c>
      <c r="R30" s="214">
        <v>1.0602659999999999</v>
      </c>
      <c r="S30" s="214">
        <v>1.0743860000000001</v>
      </c>
      <c r="T30" s="214">
        <v>1.0421659999999999</v>
      </c>
      <c r="U30" s="214">
        <v>1.062289</v>
      </c>
      <c r="V30" s="214">
        <v>1.0119670000000001</v>
      </c>
      <c r="W30" s="214">
        <v>1.074133</v>
      </c>
      <c r="X30" s="214">
        <v>1.085418</v>
      </c>
      <c r="Y30" s="214">
        <v>1.165233</v>
      </c>
      <c r="Z30" s="214">
        <v>1.1558060000000001</v>
      </c>
      <c r="AA30" s="214">
        <v>1.1133550000000001</v>
      </c>
      <c r="AB30" s="214">
        <v>1.108449</v>
      </c>
      <c r="AC30" s="214">
        <v>1.1807700000000001</v>
      </c>
      <c r="AD30" s="214">
        <v>1.1401049999999999</v>
      </c>
      <c r="AE30" s="214">
        <v>1.1311789999999999</v>
      </c>
      <c r="AF30" s="214">
        <v>1.0894250000000001</v>
      </c>
      <c r="AG30" s="214">
        <v>1.170083</v>
      </c>
      <c r="AH30" s="214">
        <v>1.111278</v>
      </c>
      <c r="AI30" s="214">
        <v>1.0531870000000001</v>
      </c>
      <c r="AJ30" s="214">
        <v>1.16978</v>
      </c>
      <c r="AK30" s="214">
        <v>1.159022</v>
      </c>
      <c r="AL30" s="214">
        <v>1.1322700000000001</v>
      </c>
      <c r="AM30" s="214">
        <v>1.169913</v>
      </c>
      <c r="AN30" s="214">
        <v>1.2107920000000001</v>
      </c>
      <c r="AO30" s="214">
        <v>1.1782790000000001</v>
      </c>
      <c r="AP30" s="214">
        <v>1.150072</v>
      </c>
      <c r="AQ30" s="214">
        <v>1.232621</v>
      </c>
      <c r="AR30" s="214">
        <v>1.300454</v>
      </c>
      <c r="AS30" s="214">
        <v>1.238883</v>
      </c>
      <c r="AT30" s="214">
        <v>1.0869580000000001</v>
      </c>
      <c r="AU30" s="214">
        <v>1.046729</v>
      </c>
      <c r="AV30" s="214">
        <v>1.242345</v>
      </c>
      <c r="AW30" s="214">
        <v>1.3511880000000001</v>
      </c>
      <c r="AX30" s="214">
        <v>1.273204</v>
      </c>
      <c r="AY30" s="214">
        <v>1.2730330000000001</v>
      </c>
      <c r="AZ30" s="355">
        <v>1.2779910000000001</v>
      </c>
      <c r="BA30" s="355">
        <v>1.288557</v>
      </c>
      <c r="BB30" s="355">
        <v>1.2784960000000001</v>
      </c>
      <c r="BC30" s="355">
        <v>1.3493090000000001</v>
      </c>
      <c r="BD30" s="355">
        <v>1.3338220000000001</v>
      </c>
      <c r="BE30" s="355">
        <v>1.458885</v>
      </c>
      <c r="BF30" s="355">
        <v>1.448137</v>
      </c>
      <c r="BG30" s="355">
        <v>1.4862230000000001</v>
      </c>
      <c r="BH30" s="355">
        <v>1.5039659999999999</v>
      </c>
      <c r="BI30" s="355">
        <v>1.556365</v>
      </c>
      <c r="BJ30" s="355">
        <v>1.54636</v>
      </c>
      <c r="BK30" s="355">
        <v>1.537418</v>
      </c>
      <c r="BL30" s="355">
        <v>1.573426</v>
      </c>
      <c r="BM30" s="355">
        <v>1.527415</v>
      </c>
      <c r="BN30" s="355">
        <v>1.5411109999999999</v>
      </c>
      <c r="BO30" s="355">
        <v>1.6123339999999999</v>
      </c>
      <c r="BP30" s="355">
        <v>1.661783</v>
      </c>
      <c r="BQ30" s="355">
        <v>1.6443859999999999</v>
      </c>
      <c r="BR30" s="355">
        <v>1.607227</v>
      </c>
      <c r="BS30" s="355">
        <v>1.620563</v>
      </c>
      <c r="BT30" s="355">
        <v>1.620463</v>
      </c>
      <c r="BU30" s="355">
        <v>1.668779</v>
      </c>
      <c r="BV30" s="355">
        <v>1.659608</v>
      </c>
    </row>
    <row r="31" spans="1:74" x14ac:dyDescent="0.2">
      <c r="A31" s="638" t="s">
        <v>1355</v>
      </c>
      <c r="B31" s="639" t="s">
        <v>1357</v>
      </c>
      <c r="C31" s="214">
        <v>1.393478</v>
      </c>
      <c r="D31" s="214">
        <v>1.142293</v>
      </c>
      <c r="E31" s="214">
        <v>0.94410000000000005</v>
      </c>
      <c r="F31" s="214">
        <v>0.71477199999999996</v>
      </c>
      <c r="G31" s="214">
        <v>0.50014000000000003</v>
      </c>
      <c r="H31" s="214">
        <v>0.64550399999999997</v>
      </c>
      <c r="I31" s="214">
        <v>0.62556599999999996</v>
      </c>
      <c r="J31" s="214">
        <v>0.71432700000000005</v>
      </c>
      <c r="K31" s="214">
        <v>0.80315499999999995</v>
      </c>
      <c r="L31" s="214">
        <v>0.84445800000000004</v>
      </c>
      <c r="M31" s="214">
        <v>1.049129</v>
      </c>
      <c r="N31" s="214">
        <v>1.076622</v>
      </c>
      <c r="O31" s="214">
        <v>1.2810790000000001</v>
      </c>
      <c r="P31" s="214">
        <v>1.3045260000000001</v>
      </c>
      <c r="Q31" s="214">
        <v>0.97679700000000003</v>
      </c>
      <c r="R31" s="214">
        <v>0.67274800000000001</v>
      </c>
      <c r="S31" s="214">
        <v>0.59898499999999999</v>
      </c>
      <c r="T31" s="214">
        <v>0.74405399999999999</v>
      </c>
      <c r="U31" s="214">
        <v>0.69316999999999995</v>
      </c>
      <c r="V31" s="214">
        <v>0.71989599999999998</v>
      </c>
      <c r="W31" s="214">
        <v>0.67840999999999996</v>
      </c>
      <c r="X31" s="214">
        <v>0.79619300000000004</v>
      </c>
      <c r="Y31" s="214">
        <v>0.85830200000000001</v>
      </c>
      <c r="Z31" s="214">
        <v>1.079221</v>
      </c>
      <c r="AA31" s="214">
        <v>1.2451190000000001</v>
      </c>
      <c r="AB31" s="214">
        <v>1.2260070000000001</v>
      </c>
      <c r="AC31" s="214">
        <v>0.90651199999999998</v>
      </c>
      <c r="AD31" s="214">
        <v>0.65891599999999995</v>
      </c>
      <c r="AE31" s="214">
        <v>0.66635200000000006</v>
      </c>
      <c r="AF31" s="214">
        <v>0.52826300000000004</v>
      </c>
      <c r="AG31" s="214">
        <v>0.63994499999999999</v>
      </c>
      <c r="AH31" s="214">
        <v>0.64551599999999998</v>
      </c>
      <c r="AI31" s="214">
        <v>0.74917699999999998</v>
      </c>
      <c r="AJ31" s="214">
        <v>0.79473000000000005</v>
      </c>
      <c r="AK31" s="214">
        <v>0.86055000000000004</v>
      </c>
      <c r="AL31" s="214">
        <v>1.083521</v>
      </c>
      <c r="AM31" s="214">
        <v>1.360147</v>
      </c>
      <c r="AN31" s="214">
        <v>0.95178700000000005</v>
      </c>
      <c r="AO31" s="214">
        <v>0.82916599999999996</v>
      </c>
      <c r="AP31" s="214">
        <v>0.74295299999999997</v>
      </c>
      <c r="AQ31" s="214">
        <v>0.53217999999999999</v>
      </c>
      <c r="AR31" s="214">
        <v>0.53817999999999999</v>
      </c>
      <c r="AS31" s="214">
        <v>0.61720299999999995</v>
      </c>
      <c r="AT31" s="214">
        <v>0.58253699999999997</v>
      </c>
      <c r="AU31" s="214">
        <v>0.807836</v>
      </c>
      <c r="AV31" s="214">
        <v>0.63737900000000003</v>
      </c>
      <c r="AW31" s="214">
        <v>0.90366500000000005</v>
      </c>
      <c r="AX31" s="214">
        <v>1.1694050709999999</v>
      </c>
      <c r="AY31" s="214">
        <v>1.3427412999999999</v>
      </c>
      <c r="AZ31" s="355">
        <v>1.131893</v>
      </c>
      <c r="BA31" s="355">
        <v>0.93461079999999996</v>
      </c>
      <c r="BB31" s="355">
        <v>0.72802549999999999</v>
      </c>
      <c r="BC31" s="355">
        <v>0.60515779999999997</v>
      </c>
      <c r="BD31" s="355">
        <v>0.61146979999999995</v>
      </c>
      <c r="BE31" s="355">
        <v>0.67557279999999997</v>
      </c>
      <c r="BF31" s="355">
        <v>0.69042760000000003</v>
      </c>
      <c r="BG31" s="355">
        <v>0.76767350000000001</v>
      </c>
      <c r="BH31" s="355">
        <v>0.79338010000000003</v>
      </c>
      <c r="BI31" s="355">
        <v>0.90203460000000002</v>
      </c>
      <c r="BJ31" s="355">
        <v>1.147437</v>
      </c>
      <c r="BK31" s="355">
        <v>1.328659</v>
      </c>
      <c r="BL31" s="355">
        <v>1.122722</v>
      </c>
      <c r="BM31" s="355">
        <v>0.93590090000000004</v>
      </c>
      <c r="BN31" s="355">
        <v>0.73546820000000002</v>
      </c>
      <c r="BO31" s="355">
        <v>0.61702210000000002</v>
      </c>
      <c r="BP31" s="355">
        <v>0.62506090000000003</v>
      </c>
      <c r="BQ31" s="355">
        <v>0.69133230000000001</v>
      </c>
      <c r="BR31" s="355">
        <v>0.70648849999999996</v>
      </c>
      <c r="BS31" s="355">
        <v>0.78342750000000005</v>
      </c>
      <c r="BT31" s="355">
        <v>0.8107394</v>
      </c>
      <c r="BU31" s="355">
        <v>0.91834340000000003</v>
      </c>
      <c r="BV31" s="355">
        <v>1.163068</v>
      </c>
    </row>
    <row r="32" spans="1:74" x14ac:dyDescent="0.2">
      <c r="A32" s="638" t="s">
        <v>1356</v>
      </c>
      <c r="B32" s="639" t="s">
        <v>1358</v>
      </c>
      <c r="C32" s="214">
        <v>0.309838</v>
      </c>
      <c r="D32" s="214">
        <v>0.30278500000000003</v>
      </c>
      <c r="E32" s="214">
        <v>0.29696699999999998</v>
      </c>
      <c r="F32" s="214">
        <v>0.29403299999999999</v>
      </c>
      <c r="G32" s="214">
        <v>0.26974100000000001</v>
      </c>
      <c r="H32" s="214">
        <v>0.29599999999999999</v>
      </c>
      <c r="I32" s="214">
        <v>0.31022499999999997</v>
      </c>
      <c r="J32" s="214">
        <v>0.295516</v>
      </c>
      <c r="K32" s="214">
        <v>0.27276600000000001</v>
      </c>
      <c r="L32" s="214">
        <v>0.28932200000000002</v>
      </c>
      <c r="M32" s="214">
        <v>0.29673300000000002</v>
      </c>
      <c r="N32" s="214">
        <v>0.33180599999999999</v>
      </c>
      <c r="O32" s="214">
        <v>0.29845100000000002</v>
      </c>
      <c r="P32" s="214">
        <v>0.26710699999999998</v>
      </c>
      <c r="Q32" s="214">
        <v>0.250967</v>
      </c>
      <c r="R32" s="214">
        <v>0.29330000000000001</v>
      </c>
      <c r="S32" s="214">
        <v>0.29064499999999999</v>
      </c>
      <c r="T32" s="214">
        <v>0.30893300000000001</v>
      </c>
      <c r="U32" s="214">
        <v>0.33706399999999997</v>
      </c>
      <c r="V32" s="214">
        <v>0.32203199999999998</v>
      </c>
      <c r="W32" s="214">
        <v>0.29173300000000002</v>
      </c>
      <c r="X32" s="214">
        <v>0.28787099999999999</v>
      </c>
      <c r="Y32" s="214">
        <v>0.311033</v>
      </c>
      <c r="Z32" s="214">
        <v>0.30461199999999999</v>
      </c>
      <c r="AA32" s="214">
        <v>0.329129</v>
      </c>
      <c r="AB32" s="214">
        <v>0.31658599999999998</v>
      </c>
      <c r="AC32" s="214">
        <v>0.28680699999999998</v>
      </c>
      <c r="AD32" s="214">
        <v>0.29186699999999999</v>
      </c>
      <c r="AE32" s="214">
        <v>0.29970999999999998</v>
      </c>
      <c r="AF32" s="214">
        <v>0.30206699999999997</v>
      </c>
      <c r="AG32" s="214">
        <v>0.31238700000000003</v>
      </c>
      <c r="AH32" s="214">
        <v>0.30496800000000002</v>
      </c>
      <c r="AI32" s="214">
        <v>0.280333</v>
      </c>
      <c r="AJ32" s="214">
        <v>0.242807</v>
      </c>
      <c r="AK32" s="214">
        <v>0.28160000000000002</v>
      </c>
      <c r="AL32" s="214">
        <v>0.31329000000000001</v>
      </c>
      <c r="AM32" s="214">
        <v>0.32725799999999999</v>
      </c>
      <c r="AN32" s="214">
        <v>0.36935699999999999</v>
      </c>
      <c r="AO32" s="214">
        <v>0.313419</v>
      </c>
      <c r="AP32" s="214">
        <v>0.30813299999999999</v>
      </c>
      <c r="AQ32" s="214">
        <v>0.33122600000000002</v>
      </c>
      <c r="AR32" s="214">
        <v>0.30343300000000001</v>
      </c>
      <c r="AS32" s="214">
        <v>0.30390299999999998</v>
      </c>
      <c r="AT32" s="214">
        <v>0.26893600000000001</v>
      </c>
      <c r="AU32" s="214">
        <v>0.268067</v>
      </c>
      <c r="AV32" s="214">
        <v>0.31509700000000002</v>
      </c>
      <c r="AW32" s="214">
        <v>0.31856699999999999</v>
      </c>
      <c r="AX32" s="214">
        <v>0.31407879999999999</v>
      </c>
      <c r="AY32" s="214">
        <v>0.31368469999999998</v>
      </c>
      <c r="AZ32" s="355">
        <v>0.30082379999999997</v>
      </c>
      <c r="BA32" s="355">
        <v>0.30497000000000002</v>
      </c>
      <c r="BB32" s="355">
        <v>0.3177277</v>
      </c>
      <c r="BC32" s="355">
        <v>0.3020834</v>
      </c>
      <c r="BD32" s="355">
        <v>0.3023865</v>
      </c>
      <c r="BE32" s="355">
        <v>0.3172779</v>
      </c>
      <c r="BF32" s="355">
        <v>0.29549009999999998</v>
      </c>
      <c r="BG32" s="355">
        <v>0.27740920000000002</v>
      </c>
      <c r="BH32" s="355">
        <v>0.29072039999999999</v>
      </c>
      <c r="BI32" s="355">
        <v>0.27798430000000002</v>
      </c>
      <c r="BJ32" s="355">
        <v>0.30781920000000002</v>
      </c>
      <c r="BK32" s="355">
        <v>0.32035340000000001</v>
      </c>
      <c r="BL32" s="355">
        <v>0.30505009999999999</v>
      </c>
      <c r="BM32" s="355">
        <v>0.30924760000000001</v>
      </c>
      <c r="BN32" s="355">
        <v>0.32245049999999997</v>
      </c>
      <c r="BO32" s="355">
        <v>0.30490410000000001</v>
      </c>
      <c r="BP32" s="355">
        <v>0.30514029999999998</v>
      </c>
      <c r="BQ32" s="355">
        <v>0.31732709999999997</v>
      </c>
      <c r="BR32" s="355">
        <v>0.29425980000000002</v>
      </c>
      <c r="BS32" s="355">
        <v>0.2758003</v>
      </c>
      <c r="BT32" s="355">
        <v>0.28731240000000002</v>
      </c>
      <c r="BU32" s="355">
        <v>0.2754199</v>
      </c>
      <c r="BV32" s="355">
        <v>0.30003439999999998</v>
      </c>
    </row>
    <row r="33" spans="1:74" x14ac:dyDescent="0.2">
      <c r="A33" s="638" t="s">
        <v>1183</v>
      </c>
      <c r="B33" s="639" t="s">
        <v>1175</v>
      </c>
      <c r="C33" s="214">
        <v>0.16599</v>
      </c>
      <c r="D33" s="214">
        <v>0.14400399999999999</v>
      </c>
      <c r="E33" s="214">
        <v>0.12595100000000001</v>
      </c>
      <c r="F33" s="214">
        <v>0.218915</v>
      </c>
      <c r="G33" s="214">
        <v>0.18706200000000001</v>
      </c>
      <c r="H33" s="214">
        <v>0.147455</v>
      </c>
      <c r="I33" s="214">
        <v>0.15660399999999999</v>
      </c>
      <c r="J33" s="214">
        <v>0.18299399999999999</v>
      </c>
      <c r="K33" s="214">
        <v>0.16670599999999999</v>
      </c>
      <c r="L33" s="214">
        <v>0.23589499999999999</v>
      </c>
      <c r="M33" s="214">
        <v>0.231685</v>
      </c>
      <c r="N33" s="214">
        <v>0.20369399999999999</v>
      </c>
      <c r="O33" s="214">
        <v>0.21009800000000001</v>
      </c>
      <c r="P33" s="214">
        <v>0.13911200000000001</v>
      </c>
      <c r="Q33" s="214">
        <v>0.17494299999999999</v>
      </c>
      <c r="R33" s="214">
        <v>0.22234599999999999</v>
      </c>
      <c r="S33" s="214">
        <v>0.28858200000000001</v>
      </c>
      <c r="T33" s="214">
        <v>0.24226400000000001</v>
      </c>
      <c r="U33" s="214">
        <v>0.29744199999999998</v>
      </c>
      <c r="V33" s="214">
        <v>0.24668399999999999</v>
      </c>
      <c r="W33" s="214">
        <v>0.16597700000000001</v>
      </c>
      <c r="X33" s="214">
        <v>0.23176099999999999</v>
      </c>
      <c r="Y33" s="214">
        <v>0.206761</v>
      </c>
      <c r="Z33" s="214">
        <v>0.19980700000000001</v>
      </c>
      <c r="AA33" s="214">
        <v>0.21120800000000001</v>
      </c>
      <c r="AB33" s="214">
        <v>0.145062</v>
      </c>
      <c r="AC33" s="214">
        <v>0.175676</v>
      </c>
      <c r="AD33" s="214">
        <v>0.25664599999999999</v>
      </c>
      <c r="AE33" s="214">
        <v>0.26293</v>
      </c>
      <c r="AF33" s="214">
        <v>0.25536199999999998</v>
      </c>
      <c r="AG33" s="214">
        <v>0.223272</v>
      </c>
      <c r="AH33" s="214">
        <v>0.20295299999999999</v>
      </c>
      <c r="AI33" s="214">
        <v>0.280615</v>
      </c>
      <c r="AJ33" s="214">
        <v>0.227242</v>
      </c>
      <c r="AK33" s="214">
        <v>0.14400399999999999</v>
      </c>
      <c r="AL33" s="214">
        <v>0.13131399999999999</v>
      </c>
      <c r="AM33" s="214">
        <v>9.7432000000000005E-2</v>
      </c>
      <c r="AN33" s="214">
        <v>5.5508000000000002E-2</v>
      </c>
      <c r="AO33" s="214">
        <v>0.20267499999999999</v>
      </c>
      <c r="AP33" s="214">
        <v>0.20374200000000001</v>
      </c>
      <c r="AQ33" s="214">
        <v>0.209703</v>
      </c>
      <c r="AR33" s="214">
        <v>0.27655200000000002</v>
      </c>
      <c r="AS33" s="214">
        <v>0.28722900000000001</v>
      </c>
      <c r="AT33" s="214">
        <v>0.13228300000000001</v>
      </c>
      <c r="AU33" s="214">
        <v>0.12589900000000001</v>
      </c>
      <c r="AV33" s="214">
        <v>0.14358000000000001</v>
      </c>
      <c r="AW33" s="214">
        <v>0.15743299999999999</v>
      </c>
      <c r="AX33" s="214">
        <v>0.16699169999999999</v>
      </c>
      <c r="AY33" s="214">
        <v>0.21279729999999999</v>
      </c>
      <c r="AZ33" s="355">
        <v>0.18793840000000001</v>
      </c>
      <c r="BA33" s="355">
        <v>0.2064291</v>
      </c>
      <c r="BB33" s="355">
        <v>0.26317380000000001</v>
      </c>
      <c r="BC33" s="355">
        <v>0.29818610000000001</v>
      </c>
      <c r="BD33" s="355">
        <v>0.26292969999999999</v>
      </c>
      <c r="BE33" s="355">
        <v>0.29789399999999999</v>
      </c>
      <c r="BF33" s="355">
        <v>0.24784610000000001</v>
      </c>
      <c r="BG33" s="355">
        <v>0.2606426</v>
      </c>
      <c r="BH33" s="355">
        <v>0.24737219999999999</v>
      </c>
      <c r="BI33" s="355">
        <v>0.241864</v>
      </c>
      <c r="BJ33" s="355">
        <v>0.21890470000000001</v>
      </c>
      <c r="BK33" s="355">
        <v>0.20195959999999999</v>
      </c>
      <c r="BL33" s="355">
        <v>0.23589289999999999</v>
      </c>
      <c r="BM33" s="355">
        <v>0.26822410000000002</v>
      </c>
      <c r="BN33" s="355">
        <v>0.30618780000000001</v>
      </c>
      <c r="BO33" s="355">
        <v>0.33993950000000001</v>
      </c>
      <c r="BP33" s="355">
        <v>0.30457070000000003</v>
      </c>
      <c r="BQ33" s="355">
        <v>0.33743699999999999</v>
      </c>
      <c r="BR33" s="355">
        <v>0.28783520000000001</v>
      </c>
      <c r="BS33" s="355">
        <v>0.30123159999999999</v>
      </c>
      <c r="BT33" s="355">
        <v>0.28815669999999999</v>
      </c>
      <c r="BU33" s="355">
        <v>0.28334870000000001</v>
      </c>
      <c r="BV33" s="355">
        <v>0.26022610000000002</v>
      </c>
    </row>
    <row r="34" spans="1:74" x14ac:dyDescent="0.2">
      <c r="A34" s="638" t="s">
        <v>939</v>
      </c>
      <c r="B34" s="639" t="s">
        <v>1176</v>
      </c>
      <c r="C34" s="214">
        <v>5.0706000000000001E-2</v>
      </c>
      <c r="D34" s="214">
        <v>6.9922999999999999E-2</v>
      </c>
      <c r="E34" s="214">
        <v>2.2904999999999998E-2</v>
      </c>
      <c r="F34" s="214">
        <v>1.529E-2</v>
      </c>
      <c r="G34" s="214">
        <v>2.3560000000000001E-2</v>
      </c>
      <c r="H34" s="214">
        <v>8.6926000000000003E-2</v>
      </c>
      <c r="I34" s="214">
        <v>6.7380000000000001E-3</v>
      </c>
      <c r="J34" s="214">
        <v>3.8332999999999999E-2</v>
      </c>
      <c r="K34" s="214">
        <v>7.8171000000000004E-2</v>
      </c>
      <c r="L34" s="214">
        <v>8.0200999999999995E-2</v>
      </c>
      <c r="M34" s="214">
        <v>5.4266000000000002E-2</v>
      </c>
      <c r="N34" s="214">
        <v>0.104488</v>
      </c>
      <c r="O34" s="214">
        <v>6.3402E-2</v>
      </c>
      <c r="P34" s="214">
        <v>8.1855999999999998E-2</v>
      </c>
      <c r="Q34" s="214">
        <v>0.140654</v>
      </c>
      <c r="R34" s="214">
        <v>0.11766799999999999</v>
      </c>
      <c r="S34" s="214">
        <v>6.9398000000000001E-2</v>
      </c>
      <c r="T34" s="214">
        <v>9.2608999999999997E-2</v>
      </c>
      <c r="U34" s="214">
        <v>7.8088000000000005E-2</v>
      </c>
      <c r="V34" s="214">
        <v>0.15328600000000001</v>
      </c>
      <c r="W34" s="214">
        <v>7.2658E-2</v>
      </c>
      <c r="X34" s="214">
        <v>0.13906299999999999</v>
      </c>
      <c r="Y34" s="214">
        <v>4.3763999999999997E-2</v>
      </c>
      <c r="Z34" s="214">
        <v>8.6437E-2</v>
      </c>
      <c r="AA34" s="214">
        <v>5.926E-2</v>
      </c>
      <c r="AB34" s="214">
        <v>2.016E-3</v>
      </c>
      <c r="AC34" s="214">
        <v>6.3428999999999999E-2</v>
      </c>
      <c r="AD34" s="214">
        <v>5.5015000000000001E-2</v>
      </c>
      <c r="AE34" s="214">
        <v>2.2817E-2</v>
      </c>
      <c r="AF34" s="214">
        <v>9.4271999999999995E-2</v>
      </c>
      <c r="AG34" s="214">
        <v>7.5572E-2</v>
      </c>
      <c r="AH34" s="214">
        <v>4.3436000000000002E-2</v>
      </c>
      <c r="AI34" s="214">
        <v>6.5865999999999994E-2</v>
      </c>
      <c r="AJ34" s="214">
        <v>0.122132</v>
      </c>
      <c r="AK34" s="214">
        <v>7.4404999999999999E-2</v>
      </c>
      <c r="AL34" s="214">
        <v>0.114373</v>
      </c>
      <c r="AM34" s="214">
        <v>9.4049999999999995E-2</v>
      </c>
      <c r="AN34" s="214">
        <v>9.6876000000000004E-2</v>
      </c>
      <c r="AO34" s="214">
        <v>0.110263</v>
      </c>
      <c r="AP34" s="214">
        <v>0.10470599999999999</v>
      </c>
      <c r="AQ34" s="214">
        <v>0.108843</v>
      </c>
      <c r="AR34" s="214">
        <v>2.0160000000000001E-2</v>
      </c>
      <c r="AS34" s="214">
        <v>6.4286999999999997E-2</v>
      </c>
      <c r="AT34" s="214">
        <v>7.4152999999999997E-2</v>
      </c>
      <c r="AU34" s="214">
        <v>9.7908999999999996E-2</v>
      </c>
      <c r="AV34" s="214">
        <v>0.212646</v>
      </c>
      <c r="AW34" s="214">
        <v>0.102394</v>
      </c>
      <c r="AX34" s="214">
        <v>8.3051799999999995E-2</v>
      </c>
      <c r="AY34" s="214">
        <v>6.2872800000000006E-2</v>
      </c>
      <c r="AZ34" s="355">
        <v>6.8989999999999996E-2</v>
      </c>
      <c r="BA34" s="355">
        <v>5.7576799999999997E-2</v>
      </c>
      <c r="BB34" s="355">
        <v>6.9104899999999997E-2</v>
      </c>
      <c r="BC34" s="355">
        <v>6.0866999999999997E-2</v>
      </c>
      <c r="BD34" s="355">
        <v>8.4786500000000001E-2</v>
      </c>
      <c r="BE34" s="355">
        <v>6.4328300000000005E-2</v>
      </c>
      <c r="BF34" s="355">
        <v>8.5311100000000001E-2</v>
      </c>
      <c r="BG34" s="355">
        <v>9.3772300000000003E-2</v>
      </c>
      <c r="BH34" s="355">
        <v>0.1110423</v>
      </c>
      <c r="BI34" s="355">
        <v>7.1007100000000004E-2</v>
      </c>
      <c r="BJ34" s="355">
        <v>8.4067699999999995E-2</v>
      </c>
      <c r="BK34" s="355">
        <v>6.2662800000000005E-2</v>
      </c>
      <c r="BL34" s="355">
        <v>7.5604699999999997E-2</v>
      </c>
      <c r="BM34" s="355">
        <v>6.2173699999999998E-2</v>
      </c>
      <c r="BN34" s="355">
        <v>7.2059100000000001E-2</v>
      </c>
      <c r="BO34" s="355">
        <v>6.0434799999999997E-2</v>
      </c>
      <c r="BP34" s="355">
        <v>8.3187399999999995E-2</v>
      </c>
      <c r="BQ34" s="355">
        <v>6.0337099999999998E-2</v>
      </c>
      <c r="BR34" s="355">
        <v>8.1308900000000003E-2</v>
      </c>
      <c r="BS34" s="355">
        <v>8.9762400000000006E-2</v>
      </c>
      <c r="BT34" s="355">
        <v>0.1058914</v>
      </c>
      <c r="BU34" s="355">
        <v>6.5808900000000004E-2</v>
      </c>
      <c r="BV34" s="355">
        <v>7.7617099999999994E-2</v>
      </c>
    </row>
    <row r="35" spans="1:74" x14ac:dyDescent="0.2">
      <c r="A35" s="638"/>
      <c r="B35" s="639"/>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405"/>
      <c r="BA35" s="405"/>
      <c r="BB35" s="405"/>
      <c r="BC35" s="405"/>
      <c r="BD35" s="405"/>
      <c r="BE35" s="405"/>
      <c r="BF35" s="405"/>
      <c r="BG35" s="405"/>
      <c r="BH35" s="405"/>
      <c r="BI35" s="405"/>
      <c r="BJ35" s="405"/>
      <c r="BK35" s="405"/>
      <c r="BL35" s="405"/>
      <c r="BM35" s="405"/>
      <c r="BN35" s="405"/>
      <c r="BO35" s="405"/>
      <c r="BP35" s="405"/>
      <c r="BQ35" s="405"/>
      <c r="BR35" s="405"/>
      <c r="BS35" s="405"/>
      <c r="BT35" s="405"/>
      <c r="BU35" s="405"/>
      <c r="BV35" s="405"/>
    </row>
    <row r="36" spans="1:74" x14ac:dyDescent="0.2">
      <c r="A36" s="638"/>
      <c r="B36" s="155" t="s">
        <v>1184</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743"/>
      <c r="BA36" s="743"/>
      <c r="BB36" s="743"/>
      <c r="BC36" s="743"/>
      <c r="BD36" s="743"/>
      <c r="BE36" s="743"/>
      <c r="BF36" s="743"/>
      <c r="BG36" s="743"/>
      <c r="BH36" s="743"/>
      <c r="BI36" s="743"/>
      <c r="BJ36" s="743"/>
      <c r="BK36" s="743"/>
      <c r="BL36" s="743"/>
      <c r="BM36" s="743"/>
      <c r="BN36" s="743"/>
      <c r="BO36" s="743"/>
      <c r="BP36" s="743"/>
      <c r="BQ36" s="743"/>
      <c r="BR36" s="743"/>
      <c r="BS36" s="743"/>
      <c r="BT36" s="743"/>
      <c r="BU36" s="743"/>
      <c r="BV36" s="743"/>
    </row>
    <row r="37" spans="1:74" x14ac:dyDescent="0.2">
      <c r="A37" s="638" t="s">
        <v>1185</v>
      </c>
      <c r="B37" s="639" t="s">
        <v>1172</v>
      </c>
      <c r="C37" s="214">
        <v>26.516999999999999</v>
      </c>
      <c r="D37" s="214">
        <v>26.1</v>
      </c>
      <c r="E37" s="214">
        <v>27.076000000000001</v>
      </c>
      <c r="F37" s="214">
        <v>31.550999999999998</v>
      </c>
      <c r="G37" s="214">
        <v>34.125</v>
      </c>
      <c r="H37" s="214">
        <v>37.954999999999998</v>
      </c>
      <c r="I37" s="214">
        <v>39.906999999999996</v>
      </c>
      <c r="J37" s="214">
        <v>37.520000000000003</v>
      </c>
      <c r="K37" s="214">
        <v>37.112000000000002</v>
      </c>
      <c r="L37" s="214">
        <v>37.195</v>
      </c>
      <c r="M37" s="214">
        <v>35.372</v>
      </c>
      <c r="N37" s="214">
        <v>33.265999999999998</v>
      </c>
      <c r="O37" s="214">
        <v>30.236000000000001</v>
      </c>
      <c r="P37" s="214">
        <v>27.95</v>
      </c>
      <c r="Q37" s="214">
        <v>29.364999999999998</v>
      </c>
      <c r="R37" s="214">
        <v>30.423999999999999</v>
      </c>
      <c r="S37" s="214">
        <v>29.516999999999999</v>
      </c>
      <c r="T37" s="214">
        <v>28.911999999999999</v>
      </c>
      <c r="U37" s="214">
        <v>27.795000000000002</v>
      </c>
      <c r="V37" s="214">
        <v>29.87</v>
      </c>
      <c r="W37" s="214">
        <v>30.161999999999999</v>
      </c>
      <c r="X37" s="214">
        <v>31.056000000000001</v>
      </c>
      <c r="Y37" s="214">
        <v>31.445</v>
      </c>
      <c r="Z37" s="214">
        <v>31.765999999999998</v>
      </c>
      <c r="AA37" s="214">
        <v>31.311</v>
      </c>
      <c r="AB37" s="214">
        <v>31.091999999999999</v>
      </c>
      <c r="AC37" s="214">
        <v>32.643000000000001</v>
      </c>
      <c r="AD37" s="214">
        <v>35.909999999999997</v>
      </c>
      <c r="AE37" s="214">
        <v>42.01</v>
      </c>
      <c r="AF37" s="214">
        <v>49.045999999999999</v>
      </c>
      <c r="AG37" s="214">
        <v>50.738</v>
      </c>
      <c r="AH37" s="214">
        <v>47.649000000000001</v>
      </c>
      <c r="AI37" s="214">
        <v>47.698</v>
      </c>
      <c r="AJ37" s="214">
        <v>48.991</v>
      </c>
      <c r="AK37" s="214">
        <v>52.02</v>
      </c>
      <c r="AL37" s="214">
        <v>50.691000000000003</v>
      </c>
      <c r="AM37" s="214">
        <v>48.436999999999998</v>
      </c>
      <c r="AN37" s="214">
        <v>49.588999999999999</v>
      </c>
      <c r="AO37" s="214">
        <v>50.926000000000002</v>
      </c>
      <c r="AP37" s="214">
        <v>52.165999999999997</v>
      </c>
      <c r="AQ37" s="214">
        <v>51.801000000000002</v>
      </c>
      <c r="AR37" s="214">
        <v>51.720999999999997</v>
      </c>
      <c r="AS37" s="214">
        <v>50.094999999999999</v>
      </c>
      <c r="AT37" s="214">
        <v>51.807000000000002</v>
      </c>
      <c r="AU37" s="214">
        <v>53.457000000000001</v>
      </c>
      <c r="AV37" s="214">
        <v>58.63</v>
      </c>
      <c r="AW37" s="214">
        <v>58.969000000000001</v>
      </c>
      <c r="AX37" s="214">
        <v>57.977269999999997</v>
      </c>
      <c r="AY37" s="214">
        <v>55.108989999999999</v>
      </c>
      <c r="AZ37" s="355">
        <v>54.813949999999998</v>
      </c>
      <c r="BA37" s="355">
        <v>55.800800000000002</v>
      </c>
      <c r="BB37" s="355">
        <v>57.490630000000003</v>
      </c>
      <c r="BC37" s="355">
        <v>58.14837</v>
      </c>
      <c r="BD37" s="355">
        <v>57.541849999999997</v>
      </c>
      <c r="BE37" s="355">
        <v>56.718829999999997</v>
      </c>
      <c r="BF37" s="355">
        <v>55.447670000000002</v>
      </c>
      <c r="BG37" s="355">
        <v>55.206620000000001</v>
      </c>
      <c r="BH37" s="355">
        <v>55.975659999999998</v>
      </c>
      <c r="BI37" s="355">
        <v>55.943350000000002</v>
      </c>
      <c r="BJ37" s="355">
        <v>53.982939999999999</v>
      </c>
      <c r="BK37" s="355">
        <v>51.938029999999998</v>
      </c>
      <c r="BL37" s="355">
        <v>50.867420000000003</v>
      </c>
      <c r="BM37" s="355">
        <v>51.455060000000003</v>
      </c>
      <c r="BN37" s="355">
        <v>52.614089999999997</v>
      </c>
      <c r="BO37" s="355">
        <v>53.520099999999999</v>
      </c>
      <c r="BP37" s="355">
        <v>53.194020000000002</v>
      </c>
      <c r="BQ37" s="355">
        <v>52.712919999999997</v>
      </c>
      <c r="BR37" s="355">
        <v>51.682600000000001</v>
      </c>
      <c r="BS37" s="355">
        <v>51.64716</v>
      </c>
      <c r="BT37" s="355">
        <v>52.059249999999999</v>
      </c>
      <c r="BU37" s="355">
        <v>52.331490000000002</v>
      </c>
      <c r="BV37" s="355">
        <v>49.983890000000002</v>
      </c>
    </row>
    <row r="38" spans="1:74" x14ac:dyDescent="0.2">
      <c r="A38" s="638" t="s">
        <v>1359</v>
      </c>
      <c r="B38" s="639" t="s">
        <v>1357</v>
      </c>
      <c r="C38" s="214">
        <v>26.88</v>
      </c>
      <c r="D38" s="214">
        <v>23.622</v>
      </c>
      <c r="E38" s="214">
        <v>24.407</v>
      </c>
      <c r="F38" s="214">
        <v>30.382000000000001</v>
      </c>
      <c r="G38" s="214">
        <v>41.997</v>
      </c>
      <c r="H38" s="214">
        <v>52.515000000000001</v>
      </c>
      <c r="I38" s="214">
        <v>62.774999999999999</v>
      </c>
      <c r="J38" s="214">
        <v>71.921999999999997</v>
      </c>
      <c r="K38" s="214">
        <v>76.191000000000003</v>
      </c>
      <c r="L38" s="214">
        <v>76.733999999999995</v>
      </c>
      <c r="M38" s="214">
        <v>75.091999999999999</v>
      </c>
      <c r="N38" s="214">
        <v>72.296999999999997</v>
      </c>
      <c r="O38" s="214">
        <v>62.917999999999999</v>
      </c>
      <c r="P38" s="214">
        <v>50.23</v>
      </c>
      <c r="Q38" s="214">
        <v>53.320999999999998</v>
      </c>
      <c r="R38" s="214">
        <v>61.402000000000001</v>
      </c>
      <c r="S38" s="214">
        <v>71.649000000000001</v>
      </c>
      <c r="T38" s="214">
        <v>78.064999999999998</v>
      </c>
      <c r="U38" s="214">
        <v>84.828000000000003</v>
      </c>
      <c r="V38" s="214">
        <v>91.41</v>
      </c>
      <c r="W38" s="214">
        <v>94.433999999999997</v>
      </c>
      <c r="X38" s="214">
        <v>99.213999999999999</v>
      </c>
      <c r="Y38" s="214">
        <v>99.777000000000001</v>
      </c>
      <c r="Z38" s="214">
        <v>91.379000000000005</v>
      </c>
      <c r="AA38" s="214">
        <v>74.698999999999998</v>
      </c>
      <c r="AB38" s="214">
        <v>61.234999999999999</v>
      </c>
      <c r="AC38" s="214">
        <v>61.761000000000003</v>
      </c>
      <c r="AD38" s="214">
        <v>68.766000000000005</v>
      </c>
      <c r="AE38" s="214">
        <v>71.302000000000007</v>
      </c>
      <c r="AF38" s="214">
        <v>79.819999999999993</v>
      </c>
      <c r="AG38" s="214">
        <v>85.808000000000007</v>
      </c>
      <c r="AH38" s="214">
        <v>94.159000000000006</v>
      </c>
      <c r="AI38" s="214">
        <v>98.974999999999994</v>
      </c>
      <c r="AJ38" s="214">
        <v>96.251999999999995</v>
      </c>
      <c r="AK38" s="214">
        <v>94.394000000000005</v>
      </c>
      <c r="AL38" s="214">
        <v>77.046999999999997</v>
      </c>
      <c r="AM38" s="214">
        <v>53.521000000000001</v>
      </c>
      <c r="AN38" s="214">
        <v>47.026000000000003</v>
      </c>
      <c r="AO38" s="214">
        <v>40.228000000000002</v>
      </c>
      <c r="AP38" s="214">
        <v>38.552</v>
      </c>
      <c r="AQ38" s="214">
        <v>46.228999999999999</v>
      </c>
      <c r="AR38" s="214">
        <v>57.061999999999998</v>
      </c>
      <c r="AS38" s="214">
        <v>64.159000000000006</v>
      </c>
      <c r="AT38" s="214">
        <v>74.111999999999995</v>
      </c>
      <c r="AU38" s="214">
        <v>71.585999999999999</v>
      </c>
      <c r="AV38" s="214">
        <v>71.477000000000004</v>
      </c>
      <c r="AW38" s="214">
        <v>69.251999999999995</v>
      </c>
      <c r="AX38" s="214">
        <v>60.413115629000004</v>
      </c>
      <c r="AY38" s="214">
        <v>45.788074575000003</v>
      </c>
      <c r="AZ38" s="355">
        <v>37.129779999999997</v>
      </c>
      <c r="BA38" s="355">
        <v>37.960560000000001</v>
      </c>
      <c r="BB38" s="355">
        <v>45.556809999999999</v>
      </c>
      <c r="BC38" s="355">
        <v>53.925870000000003</v>
      </c>
      <c r="BD38" s="355">
        <v>63.387070000000001</v>
      </c>
      <c r="BE38" s="355">
        <v>72.124369999999999</v>
      </c>
      <c r="BF38" s="355">
        <v>80.821849999999998</v>
      </c>
      <c r="BG38" s="355">
        <v>85.851749999999996</v>
      </c>
      <c r="BH38" s="355">
        <v>85.909610000000001</v>
      </c>
      <c r="BI38" s="355">
        <v>82.271799999999999</v>
      </c>
      <c r="BJ38" s="355">
        <v>68.991720000000001</v>
      </c>
      <c r="BK38" s="355">
        <v>59.368929999999999</v>
      </c>
      <c r="BL38" s="355">
        <v>53.382019999999997</v>
      </c>
      <c r="BM38" s="355">
        <v>54.10107</v>
      </c>
      <c r="BN38" s="355">
        <v>60.859639999999999</v>
      </c>
      <c r="BO38" s="355">
        <v>67.558639999999997</v>
      </c>
      <c r="BP38" s="355">
        <v>75.43329</v>
      </c>
      <c r="BQ38" s="355">
        <v>82.825810000000004</v>
      </c>
      <c r="BR38" s="355">
        <v>90.366159999999994</v>
      </c>
      <c r="BS38" s="355">
        <v>94.38561</v>
      </c>
      <c r="BT38" s="355">
        <v>93.538759999999996</v>
      </c>
      <c r="BU38" s="355">
        <v>91.736609999999999</v>
      </c>
      <c r="BV38" s="355">
        <v>81.214340000000007</v>
      </c>
    </row>
    <row r="39" spans="1:74" x14ac:dyDescent="0.2">
      <c r="A39" s="638" t="s">
        <v>1360</v>
      </c>
      <c r="B39" s="639" t="s">
        <v>1358</v>
      </c>
      <c r="C39" s="214">
        <v>4.6639999999999997</v>
      </c>
      <c r="D39" s="214">
        <v>4.5919999999999996</v>
      </c>
      <c r="E39" s="214">
        <v>4.4000000000000004</v>
      </c>
      <c r="F39" s="214">
        <v>4.43</v>
      </c>
      <c r="G39" s="214">
        <v>5.2249999999999996</v>
      </c>
      <c r="H39" s="214">
        <v>5.3840000000000003</v>
      </c>
      <c r="I39" s="214">
        <v>5.0880000000000001</v>
      </c>
      <c r="J39" s="214">
        <v>5.3170000000000002</v>
      </c>
      <c r="K39" s="214">
        <v>5.2169999999999996</v>
      </c>
      <c r="L39" s="214">
        <v>4.8099999999999996</v>
      </c>
      <c r="M39" s="214">
        <v>5.6139999999999999</v>
      </c>
      <c r="N39" s="214">
        <v>5.649</v>
      </c>
      <c r="O39" s="214">
        <v>5.41</v>
      </c>
      <c r="P39" s="214">
        <v>5.6639999999999997</v>
      </c>
      <c r="Q39" s="214">
        <v>5.9119999999999999</v>
      </c>
      <c r="R39" s="214">
        <v>6.1120000000000001</v>
      </c>
      <c r="S39" s="214">
        <v>6.6470000000000002</v>
      </c>
      <c r="T39" s="214">
        <v>6.6849999999999996</v>
      </c>
      <c r="U39" s="214">
        <v>6.1790000000000003</v>
      </c>
      <c r="V39" s="214">
        <v>6.16</v>
      </c>
      <c r="W39" s="214">
        <v>5.7560000000000002</v>
      </c>
      <c r="X39" s="214">
        <v>5.3319999999999999</v>
      </c>
      <c r="Y39" s="214">
        <v>4.6289999999999996</v>
      </c>
      <c r="Z39" s="214">
        <v>4.8680000000000003</v>
      </c>
      <c r="AA39" s="214">
        <v>4.6680000000000001</v>
      </c>
      <c r="AB39" s="214">
        <v>4.391</v>
      </c>
      <c r="AC39" s="214">
        <v>5.1920000000000002</v>
      </c>
      <c r="AD39" s="214">
        <v>5.6120000000000001</v>
      </c>
      <c r="AE39" s="214">
        <v>5.7649999999999997</v>
      </c>
      <c r="AF39" s="214">
        <v>5.5890000000000004</v>
      </c>
      <c r="AG39" s="214">
        <v>5.101</v>
      </c>
      <c r="AH39" s="214">
        <v>4.8419999999999996</v>
      </c>
      <c r="AI39" s="214">
        <v>5.3620000000000001</v>
      </c>
      <c r="AJ39" s="214">
        <v>6.6079999999999997</v>
      </c>
      <c r="AK39" s="214">
        <v>7.2160000000000002</v>
      </c>
      <c r="AL39" s="214">
        <v>7.0309999999999997</v>
      </c>
      <c r="AM39" s="214">
        <v>5.9210000000000003</v>
      </c>
      <c r="AN39" s="214">
        <v>3.5649999999999999</v>
      </c>
      <c r="AO39" s="214">
        <v>3.75</v>
      </c>
      <c r="AP39" s="214">
        <v>4.3339999999999996</v>
      </c>
      <c r="AQ39" s="214">
        <v>3.931</v>
      </c>
      <c r="AR39" s="214">
        <v>4.0140000000000002</v>
      </c>
      <c r="AS39" s="214">
        <v>4.7690000000000001</v>
      </c>
      <c r="AT39" s="214">
        <v>5.625</v>
      </c>
      <c r="AU39" s="214">
        <v>5.2069999999999999</v>
      </c>
      <c r="AV39" s="214">
        <v>4.9219999999999997</v>
      </c>
      <c r="AW39" s="214">
        <v>5.01</v>
      </c>
      <c r="AX39" s="214">
        <v>4.8654558000000003</v>
      </c>
      <c r="AY39" s="214">
        <v>4.4045135000000002</v>
      </c>
      <c r="AZ39" s="355">
        <v>4.2785219999999997</v>
      </c>
      <c r="BA39" s="355">
        <v>4.0826560000000001</v>
      </c>
      <c r="BB39" s="355">
        <v>4.1060569999999998</v>
      </c>
      <c r="BC39" s="355">
        <v>4.4035200000000003</v>
      </c>
      <c r="BD39" s="355">
        <v>4.6999890000000004</v>
      </c>
      <c r="BE39" s="355">
        <v>4.4085989999999997</v>
      </c>
      <c r="BF39" s="355">
        <v>4.5381929999999997</v>
      </c>
      <c r="BG39" s="355">
        <v>4.7106159999999999</v>
      </c>
      <c r="BH39" s="355">
        <v>4.2770700000000001</v>
      </c>
      <c r="BI39" s="355">
        <v>4.8699729999999999</v>
      </c>
      <c r="BJ39" s="355">
        <v>4.9498439999999997</v>
      </c>
      <c r="BK39" s="355">
        <v>4.3005319999999996</v>
      </c>
      <c r="BL39" s="355">
        <v>4.0538220000000003</v>
      </c>
      <c r="BM39" s="355">
        <v>3.7254870000000002</v>
      </c>
      <c r="BN39" s="355">
        <v>3.6116169999999999</v>
      </c>
      <c r="BO39" s="355">
        <v>3.8226249999999999</v>
      </c>
      <c r="BP39" s="355">
        <v>4.03986</v>
      </c>
      <c r="BQ39" s="355">
        <v>3.7518509999999998</v>
      </c>
      <c r="BR39" s="355">
        <v>3.9223810000000001</v>
      </c>
      <c r="BS39" s="355">
        <v>4.1393490000000002</v>
      </c>
      <c r="BT39" s="355">
        <v>3.8085089999999999</v>
      </c>
      <c r="BU39" s="355">
        <v>4.4748089999999996</v>
      </c>
      <c r="BV39" s="355">
        <v>4.8026160000000004</v>
      </c>
    </row>
    <row r="40" spans="1:74" x14ac:dyDescent="0.2">
      <c r="A40" s="638" t="s">
        <v>1186</v>
      </c>
      <c r="B40" s="639" t="s">
        <v>1175</v>
      </c>
      <c r="C40" s="214">
        <v>28.135000000000002</v>
      </c>
      <c r="D40" s="214">
        <v>24.370999999999999</v>
      </c>
      <c r="E40" s="214">
        <v>26.306999999999999</v>
      </c>
      <c r="F40" s="214">
        <v>33.110999999999997</v>
      </c>
      <c r="G40" s="214">
        <v>42.067</v>
      </c>
      <c r="H40" s="214">
        <v>52.347000000000001</v>
      </c>
      <c r="I40" s="214">
        <v>62.920999999999999</v>
      </c>
      <c r="J40" s="214">
        <v>71.977000000000004</v>
      </c>
      <c r="K40" s="214">
        <v>72.403000000000006</v>
      </c>
      <c r="L40" s="214">
        <v>66.212999999999994</v>
      </c>
      <c r="M40" s="214">
        <v>54.15</v>
      </c>
      <c r="N40" s="214">
        <v>41.947000000000003</v>
      </c>
      <c r="O40" s="214">
        <v>33.048999999999999</v>
      </c>
      <c r="P40" s="214">
        <v>29.367000000000001</v>
      </c>
      <c r="Q40" s="214">
        <v>32.478000000000002</v>
      </c>
      <c r="R40" s="214">
        <v>41.503999999999998</v>
      </c>
      <c r="S40" s="214">
        <v>50.624000000000002</v>
      </c>
      <c r="T40" s="214">
        <v>59.155000000000001</v>
      </c>
      <c r="U40" s="214">
        <v>66.296999999999997</v>
      </c>
      <c r="V40" s="214">
        <v>74.212999999999994</v>
      </c>
      <c r="W40" s="214">
        <v>76.301000000000002</v>
      </c>
      <c r="X40" s="214">
        <v>70.325000000000003</v>
      </c>
      <c r="Y40" s="214">
        <v>58.11</v>
      </c>
      <c r="Z40" s="214">
        <v>45.962000000000003</v>
      </c>
      <c r="AA40" s="214">
        <v>33.798000000000002</v>
      </c>
      <c r="AB40" s="214">
        <v>29.777000000000001</v>
      </c>
      <c r="AC40" s="214">
        <v>32.463999999999999</v>
      </c>
      <c r="AD40" s="214">
        <v>37.396999999999998</v>
      </c>
      <c r="AE40" s="214">
        <v>45.006999999999998</v>
      </c>
      <c r="AF40" s="214">
        <v>54.171999999999997</v>
      </c>
      <c r="AG40" s="214">
        <v>64.765000000000001</v>
      </c>
      <c r="AH40" s="214">
        <v>75.825999999999993</v>
      </c>
      <c r="AI40" s="214">
        <v>73.483999999999995</v>
      </c>
      <c r="AJ40" s="214">
        <v>65.581000000000003</v>
      </c>
      <c r="AK40" s="214">
        <v>52.807000000000002</v>
      </c>
      <c r="AL40" s="214">
        <v>40.381</v>
      </c>
      <c r="AM40" s="214">
        <v>32.985999999999997</v>
      </c>
      <c r="AN40" s="214">
        <v>30.885000000000002</v>
      </c>
      <c r="AO40" s="214">
        <v>31.681000000000001</v>
      </c>
      <c r="AP40" s="214">
        <v>38.366</v>
      </c>
      <c r="AQ40" s="214">
        <v>49.28</v>
      </c>
      <c r="AR40" s="214">
        <v>57.24</v>
      </c>
      <c r="AS40" s="214">
        <v>65.298000000000002</v>
      </c>
      <c r="AT40" s="214">
        <v>75.512</v>
      </c>
      <c r="AU40" s="214">
        <v>76.097999999999999</v>
      </c>
      <c r="AV40" s="214">
        <v>75.153000000000006</v>
      </c>
      <c r="AW40" s="214">
        <v>62.844000000000001</v>
      </c>
      <c r="AX40" s="214">
        <v>51.420054286000003</v>
      </c>
      <c r="AY40" s="214">
        <v>38.274680691999997</v>
      </c>
      <c r="AZ40" s="355">
        <v>34.332830000000001</v>
      </c>
      <c r="BA40" s="355">
        <v>36.508130000000001</v>
      </c>
      <c r="BB40" s="355">
        <v>43.344650000000001</v>
      </c>
      <c r="BC40" s="355">
        <v>51.987000000000002</v>
      </c>
      <c r="BD40" s="355">
        <v>60.595579999999998</v>
      </c>
      <c r="BE40" s="355">
        <v>68.747389999999996</v>
      </c>
      <c r="BF40" s="355">
        <v>76.449569999999994</v>
      </c>
      <c r="BG40" s="355">
        <v>76.928579999999997</v>
      </c>
      <c r="BH40" s="355">
        <v>70.143780000000007</v>
      </c>
      <c r="BI40" s="355">
        <v>58.16478</v>
      </c>
      <c r="BJ40" s="355">
        <v>46.437449999999998</v>
      </c>
      <c r="BK40" s="355">
        <v>38.135219999999997</v>
      </c>
      <c r="BL40" s="355">
        <v>34.193370000000002</v>
      </c>
      <c r="BM40" s="355">
        <v>36.368670000000002</v>
      </c>
      <c r="BN40" s="355">
        <v>43.205190000000002</v>
      </c>
      <c r="BO40" s="355">
        <v>51.847529999999999</v>
      </c>
      <c r="BP40" s="355">
        <v>60.456119999999999</v>
      </c>
      <c r="BQ40" s="355">
        <v>68.607929999999996</v>
      </c>
      <c r="BR40" s="355">
        <v>76.310109999999995</v>
      </c>
      <c r="BS40" s="355">
        <v>76.789119999999997</v>
      </c>
      <c r="BT40" s="355">
        <v>70.004320000000007</v>
      </c>
      <c r="BU40" s="355">
        <v>58.025320000000001</v>
      </c>
      <c r="BV40" s="355">
        <v>46.297989999999999</v>
      </c>
    </row>
    <row r="41" spans="1:74" x14ac:dyDescent="0.2">
      <c r="A41" s="638" t="s">
        <v>946</v>
      </c>
      <c r="B41" s="639" t="s">
        <v>1176</v>
      </c>
      <c r="C41" s="214">
        <v>13.792</v>
      </c>
      <c r="D41" s="214">
        <v>13.257</v>
      </c>
      <c r="E41" s="214">
        <v>13.984999999999999</v>
      </c>
      <c r="F41" s="214">
        <v>15.433</v>
      </c>
      <c r="G41" s="214">
        <v>16.707999999999998</v>
      </c>
      <c r="H41" s="214">
        <v>15.77</v>
      </c>
      <c r="I41" s="214">
        <v>17.657</v>
      </c>
      <c r="J41" s="214">
        <v>19.440999999999999</v>
      </c>
      <c r="K41" s="214">
        <v>20.387</v>
      </c>
      <c r="L41" s="214">
        <v>21.152999999999999</v>
      </c>
      <c r="M41" s="214">
        <v>21.283000000000001</v>
      </c>
      <c r="N41" s="214">
        <v>20.608000000000001</v>
      </c>
      <c r="O41" s="214">
        <v>20.603999999999999</v>
      </c>
      <c r="P41" s="214">
        <v>18.888999999999999</v>
      </c>
      <c r="Q41" s="214">
        <v>17.219000000000001</v>
      </c>
      <c r="R41" s="214">
        <v>18.190999999999999</v>
      </c>
      <c r="S41" s="214">
        <v>19.492000000000001</v>
      </c>
      <c r="T41" s="214">
        <v>20.492000000000001</v>
      </c>
      <c r="U41" s="214">
        <v>20.99</v>
      </c>
      <c r="V41" s="214">
        <v>19.440999999999999</v>
      </c>
      <c r="W41" s="214">
        <v>18.901</v>
      </c>
      <c r="X41" s="214">
        <v>18.82</v>
      </c>
      <c r="Y41" s="214">
        <v>20.151</v>
      </c>
      <c r="Z41" s="214">
        <v>20.515999999999998</v>
      </c>
      <c r="AA41" s="214">
        <v>19.664000000000001</v>
      </c>
      <c r="AB41" s="214">
        <v>20.59</v>
      </c>
      <c r="AC41" s="214">
        <v>20.428999999999998</v>
      </c>
      <c r="AD41" s="214">
        <v>20.263999999999999</v>
      </c>
      <c r="AE41" s="214">
        <v>20.887</v>
      </c>
      <c r="AF41" s="214">
        <v>21.251000000000001</v>
      </c>
      <c r="AG41" s="214">
        <v>22.358000000000001</v>
      </c>
      <c r="AH41" s="214">
        <v>24.66</v>
      </c>
      <c r="AI41" s="214">
        <v>25.314</v>
      </c>
      <c r="AJ41" s="214">
        <v>25.504999999999999</v>
      </c>
      <c r="AK41" s="214">
        <v>26.196999999999999</v>
      </c>
      <c r="AL41" s="214">
        <v>25.045000000000002</v>
      </c>
      <c r="AM41" s="214">
        <v>24.547000000000001</v>
      </c>
      <c r="AN41" s="214">
        <v>22.815999999999999</v>
      </c>
      <c r="AO41" s="214">
        <v>21.492999999999999</v>
      </c>
      <c r="AP41" s="214">
        <v>20.518000000000001</v>
      </c>
      <c r="AQ41" s="214">
        <v>19.545000000000002</v>
      </c>
      <c r="AR41" s="214">
        <v>20.553000000000001</v>
      </c>
      <c r="AS41" s="214">
        <v>22.626000000000001</v>
      </c>
      <c r="AT41" s="214">
        <v>23.640999999999998</v>
      </c>
      <c r="AU41" s="214">
        <v>23.396999999999998</v>
      </c>
      <c r="AV41" s="214">
        <v>21.591999999999999</v>
      </c>
      <c r="AW41" s="214">
        <v>21.335000000000001</v>
      </c>
      <c r="AX41" s="214">
        <v>21.591390000000001</v>
      </c>
      <c r="AY41" s="214">
        <v>22.047039999999999</v>
      </c>
      <c r="AZ41" s="355">
        <v>21.574380000000001</v>
      </c>
      <c r="BA41" s="355">
        <v>21.46932</v>
      </c>
      <c r="BB41" s="355">
        <v>21.717960000000001</v>
      </c>
      <c r="BC41" s="355">
        <v>22.54851</v>
      </c>
      <c r="BD41" s="355">
        <v>23.409569999999999</v>
      </c>
      <c r="BE41" s="355">
        <v>24.900980000000001</v>
      </c>
      <c r="BF41" s="355">
        <v>25.535830000000001</v>
      </c>
      <c r="BG41" s="355">
        <v>25.526969999999999</v>
      </c>
      <c r="BH41" s="355">
        <v>25.515820000000001</v>
      </c>
      <c r="BI41" s="355">
        <v>26.007380000000001</v>
      </c>
      <c r="BJ41" s="355">
        <v>25.873149999999999</v>
      </c>
      <c r="BK41" s="355">
        <v>25.99044</v>
      </c>
      <c r="BL41" s="355">
        <v>25.25778</v>
      </c>
      <c r="BM41" s="355">
        <v>24.93084</v>
      </c>
      <c r="BN41" s="355">
        <v>24.959479999999999</v>
      </c>
      <c r="BO41" s="355">
        <v>25.558990000000001</v>
      </c>
      <c r="BP41" s="355">
        <v>26.2056</v>
      </c>
      <c r="BQ41" s="355">
        <v>27.57443</v>
      </c>
      <c r="BR41" s="355">
        <v>28.08999</v>
      </c>
      <c r="BS41" s="355">
        <v>27.938590000000001</v>
      </c>
      <c r="BT41" s="355">
        <v>27.771599999999999</v>
      </c>
      <c r="BU41" s="355">
        <v>28.102</v>
      </c>
      <c r="BV41" s="355">
        <v>27.84141</v>
      </c>
    </row>
    <row r="42" spans="1:74" x14ac:dyDescent="0.2">
      <c r="A42" s="638"/>
      <c r="C42" s="642"/>
      <c r="D42" s="642"/>
      <c r="E42" s="642"/>
      <c r="F42" s="642"/>
      <c r="G42" s="642"/>
      <c r="H42" s="642"/>
      <c r="I42" s="642"/>
      <c r="J42" s="642"/>
      <c r="K42" s="642"/>
      <c r="L42" s="642"/>
      <c r="M42" s="642"/>
      <c r="N42" s="642"/>
      <c r="O42" s="642"/>
      <c r="P42" s="642"/>
      <c r="Q42" s="642"/>
      <c r="R42" s="642"/>
      <c r="S42" s="642"/>
      <c r="T42" s="642"/>
      <c r="U42" s="642"/>
      <c r="V42" s="642"/>
      <c r="W42" s="642"/>
      <c r="X42" s="642"/>
      <c r="Y42" s="642"/>
      <c r="Z42" s="642"/>
      <c r="AA42" s="642"/>
      <c r="AB42" s="642"/>
      <c r="AC42" s="642"/>
      <c r="AD42" s="642"/>
      <c r="AE42" s="642"/>
      <c r="AF42" s="642"/>
      <c r="AG42" s="642"/>
      <c r="AH42" s="642"/>
      <c r="AI42" s="642"/>
      <c r="AJ42" s="642"/>
      <c r="AK42" s="642"/>
      <c r="AL42" s="642"/>
      <c r="AM42" s="642"/>
      <c r="AN42" s="642"/>
      <c r="AO42" s="642"/>
      <c r="AP42" s="642"/>
      <c r="AQ42" s="642"/>
      <c r="AR42" s="642"/>
      <c r="AS42" s="642"/>
      <c r="AT42" s="642"/>
      <c r="AU42" s="642"/>
      <c r="AV42" s="642"/>
      <c r="AW42" s="642"/>
      <c r="AX42" s="642"/>
      <c r="AY42" s="642"/>
      <c r="AZ42" s="643"/>
      <c r="BA42" s="643"/>
      <c r="BB42" s="643"/>
      <c r="BC42" s="643"/>
      <c r="BD42" s="643"/>
      <c r="BE42" s="643"/>
      <c r="BF42" s="643"/>
      <c r="BG42" s="643"/>
      <c r="BH42" s="643"/>
      <c r="BI42" s="643"/>
      <c r="BJ42" s="643"/>
      <c r="BK42" s="643"/>
      <c r="BL42" s="643"/>
      <c r="BM42" s="643"/>
      <c r="BN42" s="643"/>
      <c r="BO42" s="643"/>
      <c r="BP42" s="643"/>
      <c r="BQ42" s="643"/>
      <c r="BR42" s="643"/>
      <c r="BS42" s="643"/>
      <c r="BT42" s="643"/>
      <c r="BU42" s="643"/>
      <c r="BV42" s="643"/>
    </row>
    <row r="43" spans="1:74" ht="11.1" customHeight="1" x14ac:dyDescent="0.2">
      <c r="A43" s="57"/>
      <c r="B43" s="155" t="s">
        <v>711</v>
      </c>
      <c r="C43" s="640"/>
      <c r="D43" s="640"/>
      <c r="E43" s="640"/>
      <c r="F43" s="640"/>
      <c r="G43" s="640"/>
      <c r="H43" s="640"/>
      <c r="I43" s="640"/>
      <c r="J43" s="640"/>
      <c r="K43" s="640"/>
      <c r="L43" s="640"/>
      <c r="M43" s="640"/>
      <c r="N43" s="640"/>
      <c r="O43" s="640"/>
      <c r="P43" s="640"/>
      <c r="Q43" s="640"/>
      <c r="R43" s="640"/>
      <c r="S43" s="640"/>
      <c r="T43" s="640"/>
      <c r="U43" s="640"/>
      <c r="V43" s="640"/>
      <c r="W43" s="640"/>
      <c r="X43" s="640"/>
      <c r="Y43" s="640"/>
      <c r="Z43" s="640"/>
      <c r="AA43" s="640"/>
      <c r="AB43" s="640"/>
      <c r="AC43" s="640"/>
      <c r="AD43" s="640"/>
      <c r="AE43" s="640"/>
      <c r="AF43" s="640"/>
      <c r="AG43" s="640"/>
      <c r="AH43" s="640"/>
      <c r="AI43" s="640"/>
      <c r="AJ43" s="640"/>
      <c r="AK43" s="640"/>
      <c r="AL43" s="640"/>
      <c r="AM43" s="640"/>
      <c r="AN43" s="640"/>
      <c r="AO43" s="640"/>
      <c r="AP43" s="640"/>
      <c r="AQ43" s="640"/>
      <c r="AR43" s="640"/>
      <c r="AS43" s="640"/>
      <c r="AT43" s="640"/>
      <c r="AU43" s="640"/>
      <c r="AV43" s="640"/>
      <c r="AW43" s="640"/>
      <c r="AX43" s="640"/>
      <c r="AY43" s="640"/>
      <c r="AZ43" s="641"/>
      <c r="BA43" s="641"/>
      <c r="BB43" s="641"/>
      <c r="BC43" s="641"/>
      <c r="BD43" s="641"/>
      <c r="BE43" s="641"/>
      <c r="BF43" s="641"/>
      <c r="BG43" s="641"/>
      <c r="BH43" s="641"/>
      <c r="BI43" s="641"/>
      <c r="BJ43" s="641"/>
      <c r="BK43" s="641"/>
      <c r="BL43" s="641"/>
      <c r="BM43" s="641"/>
      <c r="BN43" s="641"/>
      <c r="BO43" s="641"/>
      <c r="BP43" s="641"/>
      <c r="BQ43" s="641"/>
      <c r="BR43" s="641"/>
      <c r="BS43" s="641"/>
      <c r="BT43" s="641"/>
      <c r="BU43" s="641"/>
      <c r="BV43" s="641"/>
    </row>
    <row r="44" spans="1:74" ht="11.1" customHeight="1" x14ac:dyDescent="0.2">
      <c r="A44" s="61" t="s">
        <v>641</v>
      </c>
      <c r="B44" s="179" t="s">
        <v>539</v>
      </c>
      <c r="C44" s="214">
        <v>15.311064</v>
      </c>
      <c r="D44" s="214">
        <v>15.127571</v>
      </c>
      <c r="E44" s="214">
        <v>15.115741</v>
      </c>
      <c r="F44" s="214">
        <v>15.864133000000001</v>
      </c>
      <c r="G44" s="214">
        <v>15.945548</v>
      </c>
      <c r="H44" s="214">
        <v>15.817299999999999</v>
      </c>
      <c r="I44" s="214">
        <v>16.534451000000001</v>
      </c>
      <c r="J44" s="214">
        <v>16.460353999999999</v>
      </c>
      <c r="K44" s="214">
        <v>16.073499999999999</v>
      </c>
      <c r="L44" s="214">
        <v>15.361032</v>
      </c>
      <c r="M44" s="214">
        <v>16.043433</v>
      </c>
      <c r="N44" s="214">
        <v>16.469031999999999</v>
      </c>
      <c r="O44" s="214">
        <v>15.456129000000001</v>
      </c>
      <c r="P44" s="214">
        <v>15.341571</v>
      </c>
      <c r="Q44" s="214">
        <v>15.64</v>
      </c>
      <c r="R44" s="214">
        <v>16.2728</v>
      </c>
      <c r="S44" s="214">
        <v>16.401612</v>
      </c>
      <c r="T44" s="214">
        <v>16.701132999999999</v>
      </c>
      <c r="U44" s="214">
        <v>16.878644999999999</v>
      </c>
      <c r="V44" s="214">
        <v>16.700225</v>
      </c>
      <c r="W44" s="214">
        <v>16.1676</v>
      </c>
      <c r="X44" s="214">
        <v>15.439871</v>
      </c>
      <c r="Y44" s="214">
        <v>16.458033</v>
      </c>
      <c r="Z44" s="214">
        <v>16.741548000000002</v>
      </c>
      <c r="AA44" s="214">
        <v>15.95129</v>
      </c>
      <c r="AB44" s="214">
        <v>15.842828000000001</v>
      </c>
      <c r="AC44" s="214">
        <v>16.082452</v>
      </c>
      <c r="AD44" s="214">
        <v>15.920267000000001</v>
      </c>
      <c r="AE44" s="214">
        <v>16.236806999999999</v>
      </c>
      <c r="AF44" s="214">
        <v>16.432600000000001</v>
      </c>
      <c r="AG44" s="214">
        <v>16.621193999999999</v>
      </c>
      <c r="AH44" s="214">
        <v>16.593354999999999</v>
      </c>
      <c r="AI44" s="214">
        <v>16.339832999999999</v>
      </c>
      <c r="AJ44" s="214">
        <v>15.454355</v>
      </c>
      <c r="AK44" s="214">
        <v>16.235233000000001</v>
      </c>
      <c r="AL44" s="214">
        <v>16.515871000000001</v>
      </c>
      <c r="AM44" s="214">
        <v>16.129451</v>
      </c>
      <c r="AN44" s="214">
        <v>15.546214000000001</v>
      </c>
      <c r="AO44" s="214">
        <v>16.028321999999999</v>
      </c>
      <c r="AP44" s="214">
        <v>16.97</v>
      </c>
      <c r="AQ44" s="214">
        <v>17.212095999999999</v>
      </c>
      <c r="AR44" s="214">
        <v>17.204967</v>
      </c>
      <c r="AS44" s="214">
        <v>17.317903000000001</v>
      </c>
      <c r="AT44" s="214">
        <v>16.979226000000001</v>
      </c>
      <c r="AU44" s="214">
        <v>15.460133000000001</v>
      </c>
      <c r="AV44" s="214">
        <v>16.061064999999999</v>
      </c>
      <c r="AW44" s="214">
        <v>16.839466999999999</v>
      </c>
      <c r="AX44" s="214">
        <v>17.261806451999998</v>
      </c>
      <c r="AY44" s="214">
        <v>16.554566452</v>
      </c>
      <c r="AZ44" s="355">
        <v>16.21752</v>
      </c>
      <c r="BA44" s="355">
        <v>16.540199999999999</v>
      </c>
      <c r="BB44" s="355">
        <v>16.94951</v>
      </c>
      <c r="BC44" s="355">
        <v>17.39677</v>
      </c>
      <c r="BD44" s="355">
        <v>17.615670000000001</v>
      </c>
      <c r="BE44" s="355">
        <v>17.493580000000001</v>
      </c>
      <c r="BF44" s="355">
        <v>17.188559999999999</v>
      </c>
      <c r="BG44" s="355">
        <v>16.765080000000001</v>
      </c>
      <c r="BH44" s="355">
        <v>15.80064</v>
      </c>
      <c r="BI44" s="355">
        <v>16.63054</v>
      </c>
      <c r="BJ44" s="355">
        <v>16.889990000000001</v>
      </c>
      <c r="BK44" s="355">
        <v>16.247599999999998</v>
      </c>
      <c r="BL44" s="355">
        <v>16.08304</v>
      </c>
      <c r="BM44" s="355">
        <v>16.448789999999999</v>
      </c>
      <c r="BN44" s="355">
        <v>16.905159999999999</v>
      </c>
      <c r="BO44" s="355">
        <v>17.334379999999999</v>
      </c>
      <c r="BP44" s="355">
        <v>17.554490000000001</v>
      </c>
      <c r="BQ44" s="355">
        <v>17.442019999999999</v>
      </c>
      <c r="BR44" s="355">
        <v>17.14526</v>
      </c>
      <c r="BS44" s="355">
        <v>16.704920000000001</v>
      </c>
      <c r="BT44" s="355">
        <v>15.73577</v>
      </c>
      <c r="BU44" s="355">
        <v>16.529319999999998</v>
      </c>
      <c r="BV44" s="355">
        <v>16.85014</v>
      </c>
    </row>
    <row r="45" spans="1:74" ht="11.1" customHeight="1" x14ac:dyDescent="0.2">
      <c r="A45" s="638" t="s">
        <v>1200</v>
      </c>
      <c r="B45" s="639" t="s">
        <v>1193</v>
      </c>
      <c r="C45" s="214">
        <v>0.52396699999999996</v>
      </c>
      <c r="D45" s="214">
        <v>0.53085700000000002</v>
      </c>
      <c r="E45" s="214">
        <v>0.49490299999999998</v>
      </c>
      <c r="F45" s="214">
        <v>0.43256600000000001</v>
      </c>
      <c r="G45" s="214">
        <v>0.43212899999999999</v>
      </c>
      <c r="H45" s="214">
        <v>0.43076599999999998</v>
      </c>
      <c r="I45" s="214">
        <v>0.41367700000000002</v>
      </c>
      <c r="J45" s="214">
        <v>0.42438700000000001</v>
      </c>
      <c r="K45" s="214">
        <v>0.54323299999999997</v>
      </c>
      <c r="L45" s="214">
        <v>0.59358</v>
      </c>
      <c r="M45" s="214">
        <v>0.65823299999999996</v>
      </c>
      <c r="N45" s="214">
        <v>0.65906399999999998</v>
      </c>
      <c r="O45" s="214">
        <v>0.58887100000000003</v>
      </c>
      <c r="P45" s="214">
        <v>0.54478499999999996</v>
      </c>
      <c r="Q45" s="214">
        <v>0.49422500000000003</v>
      </c>
      <c r="R45" s="214">
        <v>0.40643299999999999</v>
      </c>
      <c r="S45" s="214">
        <v>0.39361200000000002</v>
      </c>
      <c r="T45" s="214">
        <v>0.41839999999999999</v>
      </c>
      <c r="U45" s="214">
        <v>0.43196699999999999</v>
      </c>
      <c r="V45" s="214">
        <v>0.44893499999999997</v>
      </c>
      <c r="W45" s="214">
        <v>0.54616600000000004</v>
      </c>
      <c r="X45" s="214">
        <v>0.60048299999999999</v>
      </c>
      <c r="Y45" s="214">
        <v>0.68343299999999996</v>
      </c>
      <c r="Z45" s="214">
        <v>0.64948300000000003</v>
      </c>
      <c r="AA45" s="214">
        <v>0.67238699999999996</v>
      </c>
      <c r="AB45" s="214">
        <v>0.56851700000000005</v>
      </c>
      <c r="AC45" s="214">
        <v>0.48725800000000002</v>
      </c>
      <c r="AD45" s="214">
        <v>0.45219999999999999</v>
      </c>
      <c r="AE45" s="214">
        <v>0.42016100000000001</v>
      </c>
      <c r="AF45" s="214">
        <v>0.43246699999999999</v>
      </c>
      <c r="AG45" s="214">
        <v>0.42496800000000001</v>
      </c>
      <c r="AH45" s="214">
        <v>0.42661300000000002</v>
      </c>
      <c r="AI45" s="214">
        <v>0.54733299999999996</v>
      </c>
      <c r="AJ45" s="214">
        <v>0.63274200000000003</v>
      </c>
      <c r="AK45" s="214">
        <v>0.69886700000000002</v>
      </c>
      <c r="AL45" s="214">
        <v>0.67354800000000004</v>
      </c>
      <c r="AM45" s="214">
        <v>0.64970899999999998</v>
      </c>
      <c r="AN45" s="214">
        <v>0.58642799999999995</v>
      </c>
      <c r="AO45" s="214">
        <v>0.51838700000000004</v>
      </c>
      <c r="AP45" s="214">
        <v>0.47716599999999998</v>
      </c>
      <c r="AQ45" s="214">
        <v>0.48367700000000002</v>
      </c>
      <c r="AR45" s="214">
        <v>0.473333</v>
      </c>
      <c r="AS45" s="214">
        <v>0.44574200000000003</v>
      </c>
      <c r="AT45" s="214">
        <v>0.47990300000000002</v>
      </c>
      <c r="AU45" s="214">
        <v>0.60499999999999998</v>
      </c>
      <c r="AV45" s="214">
        <v>0.59180699999999997</v>
      </c>
      <c r="AW45" s="214">
        <v>0.72956699999999997</v>
      </c>
      <c r="AX45" s="214">
        <v>0.66111200000000003</v>
      </c>
      <c r="AY45" s="214">
        <v>0.62705909999999998</v>
      </c>
      <c r="AZ45" s="355">
        <v>0.59024460000000001</v>
      </c>
      <c r="BA45" s="355">
        <v>0.52251449999999999</v>
      </c>
      <c r="BB45" s="355">
        <v>0.48693409999999998</v>
      </c>
      <c r="BC45" s="355">
        <v>0.48746489999999998</v>
      </c>
      <c r="BD45" s="355">
        <v>0.50069280000000005</v>
      </c>
      <c r="BE45" s="355">
        <v>0.48124529999999999</v>
      </c>
      <c r="BF45" s="355">
        <v>0.49284600000000001</v>
      </c>
      <c r="BG45" s="355">
        <v>0.59107920000000003</v>
      </c>
      <c r="BH45" s="355">
        <v>0.65443870000000004</v>
      </c>
      <c r="BI45" s="355">
        <v>0.70180549999999997</v>
      </c>
      <c r="BJ45" s="355">
        <v>0.67871890000000001</v>
      </c>
      <c r="BK45" s="355">
        <v>0.63894700000000004</v>
      </c>
      <c r="BL45" s="355">
        <v>0.60233199999999998</v>
      </c>
      <c r="BM45" s="355">
        <v>0.52954559999999995</v>
      </c>
      <c r="BN45" s="355">
        <v>0.49216650000000001</v>
      </c>
      <c r="BO45" s="355">
        <v>0.4911431</v>
      </c>
      <c r="BP45" s="355">
        <v>0.50401490000000004</v>
      </c>
      <c r="BQ45" s="355">
        <v>0.48445450000000001</v>
      </c>
      <c r="BR45" s="355">
        <v>0.49570520000000001</v>
      </c>
      <c r="BS45" s="355">
        <v>0.59284619999999999</v>
      </c>
      <c r="BT45" s="355">
        <v>0.65604180000000001</v>
      </c>
      <c r="BU45" s="355">
        <v>0.70305779999999995</v>
      </c>
      <c r="BV45" s="355">
        <v>0.68088729999999997</v>
      </c>
    </row>
    <row r="46" spans="1:74" ht="11.1" customHeight="1" x14ac:dyDescent="0.2">
      <c r="A46" s="61" t="s">
        <v>1097</v>
      </c>
      <c r="B46" s="179" t="s">
        <v>540</v>
      </c>
      <c r="C46" s="214">
        <v>0.98</v>
      </c>
      <c r="D46" s="214">
        <v>1.0858209999999999</v>
      </c>
      <c r="E46" s="214">
        <v>1.118096</v>
      </c>
      <c r="F46" s="214">
        <v>1.1534329999999999</v>
      </c>
      <c r="G46" s="214">
        <v>1.1652579999999999</v>
      </c>
      <c r="H46" s="214">
        <v>1.169233</v>
      </c>
      <c r="I46" s="214">
        <v>1.172032</v>
      </c>
      <c r="J46" s="214">
        <v>1.1677090000000001</v>
      </c>
      <c r="K46" s="214">
        <v>1.1371659999999999</v>
      </c>
      <c r="L46" s="214">
        <v>1.138774</v>
      </c>
      <c r="M46" s="214">
        <v>1.1353</v>
      </c>
      <c r="N46" s="214">
        <v>1.1526449999999999</v>
      </c>
      <c r="O46" s="214">
        <v>1.095548</v>
      </c>
      <c r="P46" s="214">
        <v>1.1223920000000001</v>
      </c>
      <c r="Q46" s="214">
        <v>1.1412580000000001</v>
      </c>
      <c r="R46" s="214">
        <v>1.1693659999999999</v>
      </c>
      <c r="S46" s="214">
        <v>1.171</v>
      </c>
      <c r="T46" s="214">
        <v>1.2038329999999999</v>
      </c>
      <c r="U46" s="214">
        <v>1.2157089999999999</v>
      </c>
      <c r="V46" s="214">
        <v>1.1918059999999999</v>
      </c>
      <c r="W46" s="214">
        <v>1.1834</v>
      </c>
      <c r="X46" s="214">
        <v>1.1791290000000001</v>
      </c>
      <c r="Y46" s="214">
        <v>1.1561330000000001</v>
      </c>
      <c r="Z46" s="214">
        <v>1.17</v>
      </c>
      <c r="AA46" s="214">
        <v>1.114903</v>
      </c>
      <c r="AB46" s="214">
        <v>1.155931</v>
      </c>
      <c r="AC46" s="214">
        <v>1.174194</v>
      </c>
      <c r="AD46" s="214">
        <v>1.2031670000000001</v>
      </c>
      <c r="AE46" s="214">
        <v>1.215355</v>
      </c>
      <c r="AF46" s="214">
        <v>1.248167</v>
      </c>
      <c r="AG46" s="214">
        <v>1.2313229999999999</v>
      </c>
      <c r="AH46" s="214">
        <v>1.2503869999999999</v>
      </c>
      <c r="AI46" s="214">
        <v>1.2135</v>
      </c>
      <c r="AJ46" s="214">
        <v>1.193484</v>
      </c>
      <c r="AK46" s="214">
        <v>1.195567</v>
      </c>
      <c r="AL46" s="214">
        <v>1.1957739999999999</v>
      </c>
      <c r="AM46" s="214">
        <v>1.108806</v>
      </c>
      <c r="AN46" s="214">
        <v>1.1668210000000001</v>
      </c>
      <c r="AO46" s="214">
        <v>1.2055480000000001</v>
      </c>
      <c r="AP46" s="214">
        <v>1.2059660000000001</v>
      </c>
      <c r="AQ46" s="214">
        <v>1.238516</v>
      </c>
      <c r="AR46" s="214">
        <v>1.260667</v>
      </c>
      <c r="AS46" s="214">
        <v>1.2256130000000001</v>
      </c>
      <c r="AT46" s="214">
        <v>1.243581</v>
      </c>
      <c r="AU46" s="214">
        <v>1.189867</v>
      </c>
      <c r="AV46" s="214">
        <v>1.2137420000000001</v>
      </c>
      <c r="AW46" s="214">
        <v>1.2095670000000001</v>
      </c>
      <c r="AX46" s="214">
        <v>1.2040559097000001</v>
      </c>
      <c r="AY46" s="214">
        <v>1.1226446515999999</v>
      </c>
      <c r="AZ46" s="355">
        <v>1.1768110000000001</v>
      </c>
      <c r="BA46" s="355">
        <v>1.214966</v>
      </c>
      <c r="BB46" s="355">
        <v>1.2364660000000001</v>
      </c>
      <c r="BC46" s="355">
        <v>1.2831520000000001</v>
      </c>
      <c r="BD46" s="355">
        <v>1.3219080000000001</v>
      </c>
      <c r="BE46" s="355">
        <v>1.3093980000000001</v>
      </c>
      <c r="BF46" s="355">
        <v>1.3186359999999999</v>
      </c>
      <c r="BG46" s="355">
        <v>1.28668</v>
      </c>
      <c r="BH46" s="355">
        <v>1.2608790000000001</v>
      </c>
      <c r="BI46" s="355">
        <v>1.2869889999999999</v>
      </c>
      <c r="BJ46" s="355">
        <v>1.2981510000000001</v>
      </c>
      <c r="BK46" s="355">
        <v>1.1387719999999999</v>
      </c>
      <c r="BL46" s="355">
        <v>1.1983680000000001</v>
      </c>
      <c r="BM46" s="355">
        <v>1.2441690000000001</v>
      </c>
      <c r="BN46" s="355">
        <v>1.2676369999999999</v>
      </c>
      <c r="BO46" s="355">
        <v>1.316298</v>
      </c>
      <c r="BP46" s="355">
        <v>1.3558520000000001</v>
      </c>
      <c r="BQ46" s="355">
        <v>1.342109</v>
      </c>
      <c r="BR46" s="355">
        <v>1.349728</v>
      </c>
      <c r="BS46" s="355">
        <v>1.3137559999999999</v>
      </c>
      <c r="BT46" s="355">
        <v>1.2868409999999999</v>
      </c>
      <c r="BU46" s="355">
        <v>1.316487</v>
      </c>
      <c r="BV46" s="355">
        <v>1.3274520000000001</v>
      </c>
    </row>
    <row r="47" spans="1:74" ht="11.1" customHeight="1" x14ac:dyDescent="0.2">
      <c r="A47" s="61" t="s">
        <v>953</v>
      </c>
      <c r="B47" s="639" t="s">
        <v>541</v>
      </c>
      <c r="C47" s="214">
        <v>0.17857999999999999</v>
      </c>
      <c r="D47" s="214">
        <v>0.129857</v>
      </c>
      <c r="E47" s="214">
        <v>0.44748300000000002</v>
      </c>
      <c r="F47" s="214">
        <v>0.33133299999999999</v>
      </c>
      <c r="G47" s="214">
        <v>0.55432199999999998</v>
      </c>
      <c r="H47" s="214">
        <v>0.63506600000000002</v>
      </c>
      <c r="I47" s="214">
        <v>0.50125799999999998</v>
      </c>
      <c r="J47" s="214">
        <v>0.43154799999999999</v>
      </c>
      <c r="K47" s="214">
        <v>0.28860000000000002</v>
      </c>
      <c r="L47" s="214">
        <v>0.116032</v>
      </c>
      <c r="M47" s="214">
        <v>0.50853300000000001</v>
      </c>
      <c r="N47" s="214">
        <v>0.73009599999999997</v>
      </c>
      <c r="O47" s="214">
        <v>0.21199999999999999</v>
      </c>
      <c r="P47" s="214">
        <v>0.272928</v>
      </c>
      <c r="Q47" s="214">
        <v>0.29219299999999998</v>
      </c>
      <c r="R47" s="214">
        <v>0.29113299999999998</v>
      </c>
      <c r="S47" s="214">
        <v>0.251419</v>
      </c>
      <c r="T47" s="214">
        <v>0.1053</v>
      </c>
      <c r="U47" s="214">
        <v>0.31077399999999999</v>
      </c>
      <c r="V47" s="214">
        <v>0.39483800000000002</v>
      </c>
      <c r="W47" s="214">
        <v>0.4627</v>
      </c>
      <c r="X47" s="214">
        <v>0.42632199999999998</v>
      </c>
      <c r="Y47" s="214">
        <v>0.31009999999999999</v>
      </c>
      <c r="Z47" s="214">
        <v>0.15545100000000001</v>
      </c>
      <c r="AA47" s="214">
        <v>0.183</v>
      </c>
      <c r="AB47" s="214">
        <v>0.15462100000000001</v>
      </c>
      <c r="AC47" s="214">
        <v>0.32125799999999999</v>
      </c>
      <c r="AD47" s="214">
        <v>0.43786700000000001</v>
      </c>
      <c r="AE47" s="214">
        <v>0.50509700000000002</v>
      </c>
      <c r="AF47" s="214">
        <v>0.65773300000000001</v>
      </c>
      <c r="AG47" s="214">
        <v>0.56225800000000004</v>
      </c>
      <c r="AH47" s="214">
        <v>0.50190299999999999</v>
      </c>
      <c r="AI47" s="214">
        <v>0.34886699999999998</v>
      </c>
      <c r="AJ47" s="214">
        <v>0.28648400000000002</v>
      </c>
      <c r="AK47" s="214">
        <v>0.47516700000000001</v>
      </c>
      <c r="AL47" s="214">
        <v>0.39154800000000001</v>
      </c>
      <c r="AM47" s="214">
        <v>0.18293499999999999</v>
      </c>
      <c r="AN47" s="214">
        <v>0.28149999999999997</v>
      </c>
      <c r="AO47" s="214">
        <v>0.29683799999999999</v>
      </c>
      <c r="AP47" s="214">
        <v>0.1651</v>
      </c>
      <c r="AQ47" s="214">
        <v>0.277032</v>
      </c>
      <c r="AR47" s="214">
        <v>0.56316699999999997</v>
      </c>
      <c r="AS47" s="214">
        <v>0.37067699999999998</v>
      </c>
      <c r="AT47" s="214">
        <v>0.37825799999999998</v>
      </c>
      <c r="AU47" s="214">
        <v>0.39739999999999998</v>
      </c>
      <c r="AV47" s="214">
        <v>0.463032</v>
      </c>
      <c r="AW47" s="214">
        <v>0.47496699999999997</v>
      </c>
      <c r="AX47" s="214">
        <v>0.27335737188999998</v>
      </c>
      <c r="AY47" s="214">
        <v>0.13643659953000001</v>
      </c>
      <c r="AZ47" s="355">
        <v>0.2486506</v>
      </c>
      <c r="BA47" s="355">
        <v>0.32207010000000003</v>
      </c>
      <c r="BB47" s="355">
        <v>0.39593250000000002</v>
      </c>
      <c r="BC47" s="355">
        <v>0.45257969999999997</v>
      </c>
      <c r="BD47" s="355">
        <v>0.50175700000000001</v>
      </c>
      <c r="BE47" s="355">
        <v>0.48975039999999997</v>
      </c>
      <c r="BF47" s="355">
        <v>0.52237610000000001</v>
      </c>
      <c r="BG47" s="355">
        <v>0.44021709999999997</v>
      </c>
      <c r="BH47" s="355">
        <v>0.3652436</v>
      </c>
      <c r="BI47" s="355">
        <v>0.37318839999999998</v>
      </c>
      <c r="BJ47" s="355">
        <v>0.41671609999999998</v>
      </c>
      <c r="BK47" s="355">
        <v>0.17366880000000001</v>
      </c>
      <c r="BL47" s="355">
        <v>0.2622833</v>
      </c>
      <c r="BM47" s="355">
        <v>0.3267177</v>
      </c>
      <c r="BN47" s="355">
        <v>0.3968817</v>
      </c>
      <c r="BO47" s="355">
        <v>0.45216679999999998</v>
      </c>
      <c r="BP47" s="355">
        <v>0.50058979999999997</v>
      </c>
      <c r="BQ47" s="355">
        <v>0.4884078</v>
      </c>
      <c r="BR47" s="355">
        <v>0.52081330000000003</v>
      </c>
      <c r="BS47" s="355">
        <v>0.43894319999999998</v>
      </c>
      <c r="BT47" s="355">
        <v>0.36370259999999999</v>
      </c>
      <c r="BU47" s="355">
        <v>0.37218610000000002</v>
      </c>
      <c r="BV47" s="355">
        <v>0.41537780000000002</v>
      </c>
    </row>
    <row r="48" spans="1:74" ht="11.1" customHeight="1" x14ac:dyDescent="0.2">
      <c r="A48" s="61" t="s">
        <v>954</v>
      </c>
      <c r="B48" s="179" t="s">
        <v>1006</v>
      </c>
      <c r="C48" s="214">
        <v>0.16545099999999999</v>
      </c>
      <c r="D48" s="214">
        <v>0.57403499999999996</v>
      </c>
      <c r="E48" s="214">
        <v>0.91048300000000004</v>
      </c>
      <c r="F48" s="214">
        <v>1.0444</v>
      </c>
      <c r="G48" s="214">
        <v>1.041709</v>
      </c>
      <c r="H48" s="214">
        <v>0.922933</v>
      </c>
      <c r="I48" s="214">
        <v>0.94122499999999998</v>
      </c>
      <c r="J48" s="214">
        <v>0.84074099999999996</v>
      </c>
      <c r="K48" s="214">
        <v>0.59953299999999998</v>
      </c>
      <c r="L48" s="214">
        <v>0.78064500000000003</v>
      </c>
      <c r="M48" s="214">
        <v>5.6633000000000003E-2</v>
      </c>
      <c r="N48" s="214">
        <v>0.136322</v>
      </c>
      <c r="O48" s="214">
        <v>0.41383799999999998</v>
      </c>
      <c r="P48" s="214">
        <v>0.71592800000000001</v>
      </c>
      <c r="Q48" s="214">
        <v>0.84590299999999996</v>
      </c>
      <c r="R48" s="214">
        <v>0.83173299999999994</v>
      </c>
      <c r="S48" s="214">
        <v>0.89454800000000001</v>
      </c>
      <c r="T48" s="214">
        <v>0.82166600000000001</v>
      </c>
      <c r="U48" s="214">
        <v>0.75345099999999998</v>
      </c>
      <c r="V48" s="214">
        <v>0.79038699999999995</v>
      </c>
      <c r="W48" s="214">
        <v>0.64839999999999998</v>
      </c>
      <c r="X48" s="214">
        <v>0.96728999999999998</v>
      </c>
      <c r="Y48" s="214">
        <v>0.20236599999999999</v>
      </c>
      <c r="Z48" s="214">
        <v>5.1741000000000002E-2</v>
      </c>
      <c r="AA48" s="214">
        <v>-0.30351600000000001</v>
      </c>
      <c r="AB48" s="214">
        <v>0.553759</v>
      </c>
      <c r="AC48" s="214">
        <v>0.78874200000000005</v>
      </c>
      <c r="AD48" s="214">
        <v>0.81</v>
      </c>
      <c r="AE48" s="214">
        <v>0.77238700000000005</v>
      </c>
      <c r="AF48" s="214">
        <v>0.91913299999999998</v>
      </c>
      <c r="AG48" s="214">
        <v>0.88616099999999998</v>
      </c>
      <c r="AH48" s="214">
        <v>1.060548</v>
      </c>
      <c r="AI48" s="214">
        <v>0.74873299999999998</v>
      </c>
      <c r="AJ48" s="214">
        <v>0.93109699999999995</v>
      </c>
      <c r="AK48" s="214">
        <v>0.29563299999999998</v>
      </c>
      <c r="AL48" s="214">
        <v>0.16761300000000001</v>
      </c>
      <c r="AM48" s="214">
        <v>-0.160967</v>
      </c>
      <c r="AN48" s="214">
        <v>0.58550000000000002</v>
      </c>
      <c r="AO48" s="214">
        <v>0.763548</v>
      </c>
      <c r="AP48" s="214">
        <v>0.59176600000000001</v>
      </c>
      <c r="AQ48" s="214">
        <v>0.69890300000000005</v>
      </c>
      <c r="AR48" s="214">
        <v>0.667767</v>
      </c>
      <c r="AS48" s="214">
        <v>0.66058099999999997</v>
      </c>
      <c r="AT48" s="214">
        <v>0.72619400000000001</v>
      </c>
      <c r="AU48" s="214">
        <v>0.62856699999999999</v>
      </c>
      <c r="AV48" s="214">
        <v>0.71393600000000002</v>
      </c>
      <c r="AW48" s="214">
        <v>0.1439</v>
      </c>
      <c r="AX48" s="214">
        <v>-2.3806451613000001E-2</v>
      </c>
      <c r="AY48" s="214">
        <v>-0.12362856774</v>
      </c>
      <c r="AZ48" s="355">
        <v>0.46964919999999999</v>
      </c>
      <c r="BA48" s="355">
        <v>0.68559460000000005</v>
      </c>
      <c r="BB48" s="355">
        <v>0.78757029999999995</v>
      </c>
      <c r="BC48" s="355">
        <v>0.86119990000000002</v>
      </c>
      <c r="BD48" s="355">
        <v>0.80337689999999995</v>
      </c>
      <c r="BE48" s="355">
        <v>0.71004440000000002</v>
      </c>
      <c r="BF48" s="355">
        <v>0.74500149999999998</v>
      </c>
      <c r="BG48" s="355">
        <v>0.55258989999999997</v>
      </c>
      <c r="BH48" s="355">
        <v>0.72707010000000005</v>
      </c>
      <c r="BI48" s="355">
        <v>0.3827893</v>
      </c>
      <c r="BJ48" s="355">
        <v>0.30698550000000002</v>
      </c>
      <c r="BK48" s="355">
        <v>0.39243090000000003</v>
      </c>
      <c r="BL48" s="355">
        <v>0.61862130000000004</v>
      </c>
      <c r="BM48" s="355">
        <v>0.7456564</v>
      </c>
      <c r="BN48" s="355">
        <v>0.82611420000000002</v>
      </c>
      <c r="BO48" s="355">
        <v>0.89453709999999997</v>
      </c>
      <c r="BP48" s="355">
        <v>0.83545429999999998</v>
      </c>
      <c r="BQ48" s="355">
        <v>0.74181680000000005</v>
      </c>
      <c r="BR48" s="355">
        <v>0.77670030000000001</v>
      </c>
      <c r="BS48" s="355">
        <v>0.58427070000000003</v>
      </c>
      <c r="BT48" s="355">
        <v>0.75874660000000005</v>
      </c>
      <c r="BU48" s="355">
        <v>0.41446470000000002</v>
      </c>
      <c r="BV48" s="355">
        <v>0.33866069999999998</v>
      </c>
    </row>
    <row r="49" spans="1:74" ht="11.1" customHeight="1" x14ac:dyDescent="0.2">
      <c r="A49" s="61" t="s">
        <v>955</v>
      </c>
      <c r="B49" s="179" t="s">
        <v>1007</v>
      </c>
      <c r="C49" s="214">
        <v>-3.1999999999999999E-5</v>
      </c>
      <c r="D49" s="214">
        <v>1.7799999999999999E-4</v>
      </c>
      <c r="E49" s="214">
        <v>-3.1999999999999999E-5</v>
      </c>
      <c r="F49" s="214">
        <v>1.3300000000000001E-4</v>
      </c>
      <c r="G49" s="214">
        <v>3.1999999999999999E-5</v>
      </c>
      <c r="H49" s="214">
        <v>1.66E-4</v>
      </c>
      <c r="I49" s="214">
        <v>3.1999999999999999E-5</v>
      </c>
      <c r="J49" s="214">
        <v>1.93E-4</v>
      </c>
      <c r="K49" s="214">
        <v>2.0000000000000001E-4</v>
      </c>
      <c r="L49" s="214">
        <v>-9.6000000000000002E-5</v>
      </c>
      <c r="M49" s="214">
        <v>3.3000000000000003E-5</v>
      </c>
      <c r="N49" s="214">
        <v>6.3999999999999997E-5</v>
      </c>
      <c r="O49" s="214">
        <v>-1.93E-4</v>
      </c>
      <c r="P49" s="214">
        <v>2.5000000000000001E-4</v>
      </c>
      <c r="Q49" s="214">
        <v>1.645E-3</v>
      </c>
      <c r="R49" s="214">
        <v>-1E-4</v>
      </c>
      <c r="S49" s="214">
        <v>1.93E-4</v>
      </c>
      <c r="T49" s="214">
        <v>6.6000000000000005E-5</v>
      </c>
      <c r="U49" s="214">
        <v>1.6100000000000001E-4</v>
      </c>
      <c r="V49" s="214">
        <v>1.6100000000000001E-4</v>
      </c>
      <c r="W49" s="214">
        <v>-1E-4</v>
      </c>
      <c r="X49" s="214">
        <v>1.6100000000000001E-4</v>
      </c>
      <c r="Y49" s="214">
        <v>3.3000000000000003E-5</v>
      </c>
      <c r="Z49" s="214">
        <v>0</v>
      </c>
      <c r="AA49" s="214">
        <v>9.7E-5</v>
      </c>
      <c r="AB49" s="214">
        <v>-3.4999999999999997E-5</v>
      </c>
      <c r="AC49" s="214">
        <v>1.94E-4</v>
      </c>
      <c r="AD49" s="214">
        <v>-1E-4</v>
      </c>
      <c r="AE49" s="214">
        <v>3.1999999999999999E-5</v>
      </c>
      <c r="AF49" s="214">
        <v>2.6699999999999998E-4</v>
      </c>
      <c r="AG49" s="214">
        <v>9.7E-5</v>
      </c>
      <c r="AH49" s="214">
        <v>-1.6100000000000001E-4</v>
      </c>
      <c r="AI49" s="214">
        <v>8.3299999999999997E-4</v>
      </c>
      <c r="AJ49" s="214">
        <v>2.2599999999999999E-4</v>
      </c>
      <c r="AK49" s="214">
        <v>1.6699999999999999E-4</v>
      </c>
      <c r="AL49" s="214">
        <v>2.5799999999999998E-4</v>
      </c>
      <c r="AM49" s="214">
        <v>2.2499999999999999E-4</v>
      </c>
      <c r="AN49" s="214">
        <v>3.4999999999999997E-5</v>
      </c>
      <c r="AO49" s="214">
        <v>6.3999999999999997E-5</v>
      </c>
      <c r="AP49" s="214">
        <v>5.6599999999999999E-4</v>
      </c>
      <c r="AQ49" s="214">
        <v>1.225E-3</v>
      </c>
      <c r="AR49" s="214">
        <v>6.7000000000000002E-5</v>
      </c>
      <c r="AS49" s="214">
        <v>6.4999999999999994E-5</v>
      </c>
      <c r="AT49" s="214">
        <v>-9.7E-5</v>
      </c>
      <c r="AU49" s="214">
        <v>1.3300000000000001E-4</v>
      </c>
      <c r="AV49" s="214">
        <v>3.1999999999999999E-5</v>
      </c>
      <c r="AW49" s="214">
        <v>-1E-4</v>
      </c>
      <c r="AX49" s="214">
        <v>-1.7440000000000001E-4</v>
      </c>
      <c r="AY49" s="214">
        <v>-5.8799999999999998E-4</v>
      </c>
      <c r="AZ49" s="355">
        <v>-7.1333299999999997E-5</v>
      </c>
      <c r="BA49" s="355">
        <v>2.36333E-4</v>
      </c>
      <c r="BB49" s="355">
        <v>1.3300000000000001E-4</v>
      </c>
      <c r="BC49" s="355">
        <v>1.7699999999999999E-4</v>
      </c>
      <c r="BD49" s="355">
        <v>1.6640000000000001E-4</v>
      </c>
      <c r="BE49" s="355">
        <v>5.7800000000000002E-5</v>
      </c>
      <c r="BF49" s="355">
        <v>-1.9999999999999999E-7</v>
      </c>
      <c r="BG49" s="355">
        <v>1.8679999999999999E-4</v>
      </c>
      <c r="BH49" s="355">
        <v>-1.2799999999999999E-5</v>
      </c>
      <c r="BI49" s="355">
        <v>-5.3199999999999999E-5</v>
      </c>
      <c r="BJ49" s="355">
        <v>-1.7440000000000001E-4</v>
      </c>
      <c r="BK49" s="355">
        <v>-4.29667E-4</v>
      </c>
      <c r="BL49" s="355">
        <v>-7.1333299999999997E-5</v>
      </c>
      <c r="BM49" s="355">
        <v>2.36333E-4</v>
      </c>
      <c r="BN49" s="355">
        <v>1.3300000000000001E-4</v>
      </c>
      <c r="BO49" s="355">
        <v>1.7699999999999999E-4</v>
      </c>
      <c r="BP49" s="355">
        <v>1.6640000000000001E-4</v>
      </c>
      <c r="BQ49" s="355">
        <v>5.7800000000000002E-5</v>
      </c>
      <c r="BR49" s="355">
        <v>-1.9999999999999999E-7</v>
      </c>
      <c r="BS49" s="355">
        <v>1.8679999999999999E-4</v>
      </c>
      <c r="BT49" s="355">
        <v>-1.2799999999999999E-5</v>
      </c>
      <c r="BU49" s="355">
        <v>-5.3199999999999999E-5</v>
      </c>
      <c r="BV49" s="355">
        <v>-1.7440000000000001E-4</v>
      </c>
    </row>
    <row r="50" spans="1:74" s="157" customFormat="1" ht="11.1" customHeight="1" x14ac:dyDescent="0.2">
      <c r="A50" s="61" t="s">
        <v>956</v>
      </c>
      <c r="B50" s="179" t="s">
        <v>712</v>
      </c>
      <c r="C50" s="214">
        <v>17.246707000000001</v>
      </c>
      <c r="D50" s="214">
        <v>17.448319000000001</v>
      </c>
      <c r="E50" s="214">
        <v>18.086673999999999</v>
      </c>
      <c r="F50" s="214">
        <v>18.825997999999998</v>
      </c>
      <c r="G50" s="214">
        <v>19.138998000000001</v>
      </c>
      <c r="H50" s="214">
        <v>18.975463999999999</v>
      </c>
      <c r="I50" s="214">
        <v>19.562674999999999</v>
      </c>
      <c r="J50" s="214">
        <v>19.324932</v>
      </c>
      <c r="K50" s="214">
        <v>18.642232</v>
      </c>
      <c r="L50" s="214">
        <v>17.989967</v>
      </c>
      <c r="M50" s="214">
        <v>18.402165</v>
      </c>
      <c r="N50" s="214">
        <v>19.147223</v>
      </c>
      <c r="O50" s="214">
        <v>17.766193000000001</v>
      </c>
      <c r="P50" s="214">
        <v>17.997854</v>
      </c>
      <c r="Q50" s="214">
        <v>18.415223999999998</v>
      </c>
      <c r="R50" s="214">
        <v>18.971364999999999</v>
      </c>
      <c r="S50" s="214">
        <v>19.112383999999999</v>
      </c>
      <c r="T50" s="214">
        <v>19.250398000000001</v>
      </c>
      <c r="U50" s="214">
        <v>19.590706999999998</v>
      </c>
      <c r="V50" s="214">
        <v>19.526351999999999</v>
      </c>
      <c r="W50" s="214">
        <v>19.008165999999999</v>
      </c>
      <c r="X50" s="214">
        <v>18.613256</v>
      </c>
      <c r="Y50" s="214">
        <v>18.810098</v>
      </c>
      <c r="Z50" s="214">
        <v>18.768222999999999</v>
      </c>
      <c r="AA50" s="214">
        <v>17.618161000000001</v>
      </c>
      <c r="AB50" s="214">
        <v>18.275621000000001</v>
      </c>
      <c r="AC50" s="214">
        <v>18.854098</v>
      </c>
      <c r="AD50" s="214">
        <v>18.823401</v>
      </c>
      <c r="AE50" s="214">
        <v>19.149839</v>
      </c>
      <c r="AF50" s="214">
        <v>19.690366999999998</v>
      </c>
      <c r="AG50" s="214">
        <v>19.726001</v>
      </c>
      <c r="AH50" s="214">
        <v>19.832644999999999</v>
      </c>
      <c r="AI50" s="214">
        <v>19.199099</v>
      </c>
      <c r="AJ50" s="214">
        <v>18.498387999999998</v>
      </c>
      <c r="AK50" s="214">
        <v>18.900634</v>
      </c>
      <c r="AL50" s="214">
        <v>18.944611999999999</v>
      </c>
      <c r="AM50" s="214">
        <v>17.910159</v>
      </c>
      <c r="AN50" s="214">
        <v>18.166498000000001</v>
      </c>
      <c r="AO50" s="214">
        <v>18.812707</v>
      </c>
      <c r="AP50" s="214">
        <v>19.410564000000001</v>
      </c>
      <c r="AQ50" s="214">
        <v>19.911449000000001</v>
      </c>
      <c r="AR50" s="214">
        <v>20.169968000000001</v>
      </c>
      <c r="AS50" s="214">
        <v>20.020581</v>
      </c>
      <c r="AT50" s="214">
        <v>19.807065000000001</v>
      </c>
      <c r="AU50" s="214">
        <v>18.281099999999999</v>
      </c>
      <c r="AV50" s="214">
        <v>19.043614000000002</v>
      </c>
      <c r="AW50" s="214">
        <v>19.397368</v>
      </c>
      <c r="AX50" s="214">
        <v>19.376350882000001</v>
      </c>
      <c r="AY50" s="214">
        <v>18.316490235</v>
      </c>
      <c r="AZ50" s="355">
        <v>18.7028</v>
      </c>
      <c r="BA50" s="355">
        <v>19.28558</v>
      </c>
      <c r="BB50" s="355">
        <v>19.856549999999999</v>
      </c>
      <c r="BC50" s="355">
        <v>20.481339999999999</v>
      </c>
      <c r="BD50" s="355">
        <v>20.743569999999998</v>
      </c>
      <c r="BE50" s="355">
        <v>20.484079999999999</v>
      </c>
      <c r="BF50" s="355">
        <v>20.267420000000001</v>
      </c>
      <c r="BG50" s="355">
        <v>19.635829999999999</v>
      </c>
      <c r="BH50" s="355">
        <v>18.808260000000001</v>
      </c>
      <c r="BI50" s="355">
        <v>19.375260000000001</v>
      </c>
      <c r="BJ50" s="355">
        <v>19.590389999999999</v>
      </c>
      <c r="BK50" s="355">
        <v>18.590990000000001</v>
      </c>
      <c r="BL50" s="355">
        <v>18.764569999999999</v>
      </c>
      <c r="BM50" s="355">
        <v>19.295120000000001</v>
      </c>
      <c r="BN50" s="355">
        <v>19.888100000000001</v>
      </c>
      <c r="BO50" s="355">
        <v>20.488710000000001</v>
      </c>
      <c r="BP50" s="355">
        <v>20.75056</v>
      </c>
      <c r="BQ50" s="355">
        <v>20.498860000000001</v>
      </c>
      <c r="BR50" s="355">
        <v>20.2882</v>
      </c>
      <c r="BS50" s="355">
        <v>19.634920000000001</v>
      </c>
      <c r="BT50" s="355">
        <v>18.801089999999999</v>
      </c>
      <c r="BU50" s="355">
        <v>19.335460000000001</v>
      </c>
      <c r="BV50" s="355">
        <v>19.61234</v>
      </c>
    </row>
    <row r="51" spans="1:74" s="157" customFormat="1" ht="11.1" customHeight="1" x14ac:dyDescent="0.2">
      <c r="A51" s="61"/>
      <c r="B51" s="156"/>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355"/>
      <c r="BA51" s="355"/>
      <c r="BB51" s="355"/>
      <c r="BC51" s="355"/>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1" t="s">
        <v>643</v>
      </c>
      <c r="B52" s="180" t="s">
        <v>542</v>
      </c>
      <c r="C52" s="214">
        <v>1.107288</v>
      </c>
      <c r="D52" s="214">
        <v>1.0643530000000001</v>
      </c>
      <c r="E52" s="214">
        <v>0.99148000000000003</v>
      </c>
      <c r="F52" s="214">
        <v>1.0779650000000001</v>
      </c>
      <c r="G52" s="214">
        <v>1.0128969999999999</v>
      </c>
      <c r="H52" s="214">
        <v>1.121499</v>
      </c>
      <c r="I52" s="214">
        <v>1.1071880000000001</v>
      </c>
      <c r="J52" s="214">
        <v>1.1626719999999999</v>
      </c>
      <c r="K52" s="214">
        <v>1.0154289999999999</v>
      </c>
      <c r="L52" s="214">
        <v>1.0283819999999999</v>
      </c>
      <c r="M52" s="214">
        <v>1.1776949999999999</v>
      </c>
      <c r="N52" s="214">
        <v>1.099998</v>
      </c>
      <c r="O52" s="214">
        <v>1.0751230000000001</v>
      </c>
      <c r="P52" s="214">
        <v>1.0213540000000001</v>
      </c>
      <c r="Q52" s="214">
        <v>1.013188</v>
      </c>
      <c r="R52" s="214">
        <v>1.067499</v>
      </c>
      <c r="S52" s="214">
        <v>1.083029</v>
      </c>
      <c r="T52" s="214">
        <v>1.0276639999999999</v>
      </c>
      <c r="U52" s="214">
        <v>1.092384</v>
      </c>
      <c r="V52" s="214">
        <v>1.0985119999999999</v>
      </c>
      <c r="W52" s="214">
        <v>1.04623</v>
      </c>
      <c r="X52" s="214">
        <v>1.040092</v>
      </c>
      <c r="Y52" s="214">
        <v>1.064865</v>
      </c>
      <c r="Z52" s="214">
        <v>1.108093</v>
      </c>
      <c r="AA52" s="214">
        <v>1.116614</v>
      </c>
      <c r="AB52" s="214">
        <v>1.070379</v>
      </c>
      <c r="AC52" s="214">
        <v>1.0491280000000001</v>
      </c>
      <c r="AD52" s="214">
        <v>1.0950979999999999</v>
      </c>
      <c r="AE52" s="214">
        <v>1.1603540000000001</v>
      </c>
      <c r="AF52" s="214">
        <v>1.1139669999999999</v>
      </c>
      <c r="AG52" s="214">
        <v>1.1902569999999999</v>
      </c>
      <c r="AH52" s="214">
        <v>1.1487769999999999</v>
      </c>
      <c r="AI52" s="214">
        <v>1.122369</v>
      </c>
      <c r="AJ52" s="214">
        <v>1.088838</v>
      </c>
      <c r="AK52" s="214">
        <v>1.1125670000000001</v>
      </c>
      <c r="AL52" s="214">
        <v>1.143324</v>
      </c>
      <c r="AM52" s="214">
        <v>1.1245769999999999</v>
      </c>
      <c r="AN52" s="214">
        <v>1.045032</v>
      </c>
      <c r="AO52" s="214">
        <v>1.108446</v>
      </c>
      <c r="AP52" s="214">
        <v>1.127732</v>
      </c>
      <c r="AQ52" s="214">
        <v>1.1250290000000001</v>
      </c>
      <c r="AR52" s="214">
        <v>1.151132</v>
      </c>
      <c r="AS52" s="214">
        <v>1.0908690000000001</v>
      </c>
      <c r="AT52" s="214">
        <v>1.1124529999999999</v>
      </c>
      <c r="AU52" s="214">
        <v>1.016335</v>
      </c>
      <c r="AV52" s="214">
        <v>1.0805169999999999</v>
      </c>
      <c r="AW52" s="214">
        <v>1.1459299999999999</v>
      </c>
      <c r="AX52" s="214">
        <v>1.141116</v>
      </c>
      <c r="AY52" s="214">
        <v>1.106851</v>
      </c>
      <c r="AZ52" s="355">
        <v>1.0657000000000001</v>
      </c>
      <c r="BA52" s="355">
        <v>1.059496</v>
      </c>
      <c r="BB52" s="355">
        <v>1.0981160000000001</v>
      </c>
      <c r="BC52" s="355">
        <v>1.1261730000000001</v>
      </c>
      <c r="BD52" s="355">
        <v>1.140441</v>
      </c>
      <c r="BE52" s="355">
        <v>1.1506400000000001</v>
      </c>
      <c r="BF52" s="355">
        <v>1.145027</v>
      </c>
      <c r="BG52" s="355">
        <v>1.0981529999999999</v>
      </c>
      <c r="BH52" s="355">
        <v>1.0698110000000001</v>
      </c>
      <c r="BI52" s="355">
        <v>1.1110450000000001</v>
      </c>
      <c r="BJ52" s="355">
        <v>1.1435569999999999</v>
      </c>
      <c r="BK52" s="355">
        <v>1.105148</v>
      </c>
      <c r="BL52" s="355">
        <v>1.058422</v>
      </c>
      <c r="BM52" s="355">
        <v>1.0544169999999999</v>
      </c>
      <c r="BN52" s="355">
        <v>1.0955729999999999</v>
      </c>
      <c r="BO52" s="355">
        <v>1.1218269999999999</v>
      </c>
      <c r="BP52" s="355">
        <v>1.1359399999999999</v>
      </c>
      <c r="BQ52" s="355">
        <v>1.1465860000000001</v>
      </c>
      <c r="BR52" s="355">
        <v>1.141489</v>
      </c>
      <c r="BS52" s="355">
        <v>1.093323</v>
      </c>
      <c r="BT52" s="355">
        <v>1.065669</v>
      </c>
      <c r="BU52" s="355">
        <v>1.1031880000000001</v>
      </c>
      <c r="BV52" s="355">
        <v>1.1398999999999999</v>
      </c>
    </row>
    <row r="53" spans="1:74" ht="11.1" customHeight="1" x14ac:dyDescent="0.2">
      <c r="A53" s="61"/>
      <c r="B53" s="158"/>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355"/>
      <c r="BA53" s="355"/>
      <c r="BB53" s="355"/>
      <c r="BC53" s="355"/>
      <c r="BD53" s="355"/>
      <c r="BE53" s="355"/>
      <c r="BF53" s="355"/>
      <c r="BG53" s="355"/>
      <c r="BH53" s="355"/>
      <c r="BI53" s="355"/>
      <c r="BJ53" s="355"/>
      <c r="BK53" s="355"/>
      <c r="BL53" s="355"/>
      <c r="BM53" s="355"/>
      <c r="BN53" s="355"/>
      <c r="BO53" s="355"/>
      <c r="BP53" s="355"/>
      <c r="BQ53" s="355"/>
      <c r="BR53" s="355"/>
      <c r="BS53" s="355"/>
      <c r="BT53" s="355"/>
      <c r="BU53" s="355"/>
      <c r="BV53" s="355"/>
    </row>
    <row r="54" spans="1:74" ht="11.1" customHeight="1" x14ac:dyDescent="0.2">
      <c r="A54" s="57"/>
      <c r="B54" s="155" t="s">
        <v>713</v>
      </c>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355"/>
      <c r="BA54" s="355"/>
      <c r="BB54" s="355"/>
      <c r="BC54" s="355"/>
      <c r="BD54" s="355"/>
      <c r="BE54" s="355"/>
      <c r="BF54" s="355"/>
      <c r="BG54" s="355"/>
      <c r="BH54" s="355"/>
      <c r="BI54" s="355"/>
      <c r="BJ54" s="355"/>
      <c r="BK54" s="355"/>
      <c r="BL54" s="355"/>
      <c r="BM54" s="355"/>
      <c r="BN54" s="355"/>
      <c r="BO54" s="355"/>
      <c r="BP54" s="355"/>
      <c r="BQ54" s="355"/>
      <c r="BR54" s="355"/>
      <c r="BS54" s="355"/>
      <c r="BT54" s="355"/>
      <c r="BU54" s="355"/>
      <c r="BV54" s="355"/>
    </row>
    <row r="55" spans="1:74" ht="11.1" customHeight="1" x14ac:dyDescent="0.2">
      <c r="A55" s="638" t="s">
        <v>1201</v>
      </c>
      <c r="B55" s="639" t="s">
        <v>1193</v>
      </c>
      <c r="C55" s="214">
        <v>0.40551599999999999</v>
      </c>
      <c r="D55" s="214">
        <v>0.50475000000000003</v>
      </c>
      <c r="E55" s="214">
        <v>0.66609600000000002</v>
      </c>
      <c r="F55" s="214">
        <v>0.86009999999999998</v>
      </c>
      <c r="G55" s="214">
        <v>0.886741</v>
      </c>
      <c r="H55" s="214">
        <v>0.87043300000000001</v>
      </c>
      <c r="I55" s="214">
        <v>0.909161</v>
      </c>
      <c r="J55" s="214">
        <v>0.887741</v>
      </c>
      <c r="K55" s="214">
        <v>0.61023300000000003</v>
      </c>
      <c r="L55" s="214">
        <v>0.44425799999999999</v>
      </c>
      <c r="M55" s="214">
        <v>0.386766</v>
      </c>
      <c r="N55" s="214">
        <v>0.39809600000000001</v>
      </c>
      <c r="O55" s="214">
        <v>0.39245099999999999</v>
      </c>
      <c r="P55" s="214">
        <v>0.40100000000000002</v>
      </c>
      <c r="Q55" s="214">
        <v>0.60970899999999995</v>
      </c>
      <c r="R55" s="214">
        <v>0.815133</v>
      </c>
      <c r="S55" s="214">
        <v>0.88516099999999998</v>
      </c>
      <c r="T55" s="214">
        <v>0.86383299999999996</v>
      </c>
      <c r="U55" s="214">
        <v>0.85283799999999998</v>
      </c>
      <c r="V55" s="214">
        <v>0.83941900000000003</v>
      </c>
      <c r="W55" s="214">
        <v>0.58273299999999995</v>
      </c>
      <c r="X55" s="214">
        <v>0.441612</v>
      </c>
      <c r="Y55" s="214">
        <v>0.34266600000000003</v>
      </c>
      <c r="Z55" s="214">
        <v>0.332677</v>
      </c>
      <c r="AA55" s="214">
        <v>0.354323</v>
      </c>
      <c r="AB55" s="214">
        <v>0.42596600000000001</v>
      </c>
      <c r="AC55" s="214">
        <v>0.66554800000000003</v>
      </c>
      <c r="AD55" s="214">
        <v>0.8286</v>
      </c>
      <c r="AE55" s="214">
        <v>0.89722599999999997</v>
      </c>
      <c r="AF55" s="214">
        <v>0.88816700000000004</v>
      </c>
      <c r="AG55" s="214">
        <v>0.87251599999999996</v>
      </c>
      <c r="AH55" s="214">
        <v>0.83828999999999998</v>
      </c>
      <c r="AI55" s="214">
        <v>0.6452</v>
      </c>
      <c r="AJ55" s="214">
        <v>0.47635499999999997</v>
      </c>
      <c r="AK55" s="214">
        <v>0.34889999999999999</v>
      </c>
      <c r="AL55" s="214">
        <v>0.32983899999999999</v>
      </c>
      <c r="AM55" s="214">
        <v>0.35338700000000001</v>
      </c>
      <c r="AN55" s="214">
        <v>0.411607</v>
      </c>
      <c r="AO55" s="214">
        <v>0.678871</v>
      </c>
      <c r="AP55" s="214">
        <v>0.85680000000000001</v>
      </c>
      <c r="AQ55" s="214">
        <v>0.90822499999999995</v>
      </c>
      <c r="AR55" s="214">
        <v>0.914933</v>
      </c>
      <c r="AS55" s="214">
        <v>0.87716099999999997</v>
      </c>
      <c r="AT55" s="214">
        <v>0.83399999999999996</v>
      </c>
      <c r="AU55" s="214">
        <v>0.4788</v>
      </c>
      <c r="AV55" s="214">
        <v>0.51964500000000002</v>
      </c>
      <c r="AW55" s="214">
        <v>0.34846700000000003</v>
      </c>
      <c r="AX55" s="214">
        <v>0.39200569000000002</v>
      </c>
      <c r="AY55" s="214">
        <v>0.40874523000000001</v>
      </c>
      <c r="AZ55" s="355">
        <v>0.473943</v>
      </c>
      <c r="BA55" s="355">
        <v>0.6801585</v>
      </c>
      <c r="BB55" s="355">
        <v>0.86524299999999998</v>
      </c>
      <c r="BC55" s="355">
        <v>0.9044413</v>
      </c>
      <c r="BD55" s="355">
        <v>0.90355339999999995</v>
      </c>
      <c r="BE55" s="355">
        <v>0.89127789999999996</v>
      </c>
      <c r="BF55" s="355">
        <v>0.86762030000000001</v>
      </c>
      <c r="BG55" s="355">
        <v>0.61527140000000002</v>
      </c>
      <c r="BH55" s="355">
        <v>0.48303099999999999</v>
      </c>
      <c r="BI55" s="355">
        <v>0.3923643</v>
      </c>
      <c r="BJ55" s="355">
        <v>0.36214730000000001</v>
      </c>
      <c r="BK55" s="355">
        <v>0.40540110000000001</v>
      </c>
      <c r="BL55" s="355">
        <v>0.46747889999999998</v>
      </c>
      <c r="BM55" s="355">
        <v>0.6774616</v>
      </c>
      <c r="BN55" s="355">
        <v>0.86513960000000001</v>
      </c>
      <c r="BO55" s="355">
        <v>0.90497760000000005</v>
      </c>
      <c r="BP55" s="355">
        <v>0.90414870000000003</v>
      </c>
      <c r="BQ55" s="355">
        <v>0.89298569999999999</v>
      </c>
      <c r="BR55" s="355">
        <v>0.8692396</v>
      </c>
      <c r="BS55" s="355">
        <v>0.61592550000000001</v>
      </c>
      <c r="BT55" s="355">
        <v>0.4842997</v>
      </c>
      <c r="BU55" s="355">
        <v>0.39300170000000001</v>
      </c>
      <c r="BV55" s="355">
        <v>0.37413269999999998</v>
      </c>
    </row>
    <row r="56" spans="1:74" ht="11.1" customHeight="1" x14ac:dyDescent="0.2">
      <c r="A56" s="61" t="s">
        <v>957</v>
      </c>
      <c r="B56" s="179" t="s">
        <v>543</v>
      </c>
      <c r="C56" s="214">
        <v>8.8490000000000002</v>
      </c>
      <c r="D56" s="214">
        <v>9.1105350000000005</v>
      </c>
      <c r="E56" s="214">
        <v>9.3675160000000002</v>
      </c>
      <c r="F56" s="214">
        <v>9.6522000000000006</v>
      </c>
      <c r="G56" s="214">
        <v>9.8340960000000006</v>
      </c>
      <c r="H56" s="214">
        <v>9.8093660000000007</v>
      </c>
      <c r="I56" s="214">
        <v>9.9830640000000006</v>
      </c>
      <c r="J56" s="214">
        <v>9.7409669999999995</v>
      </c>
      <c r="K56" s="214">
        <v>9.4035659999999996</v>
      </c>
      <c r="L56" s="214">
        <v>9.5520639999999997</v>
      </c>
      <c r="M56" s="214">
        <v>9.6074330000000003</v>
      </c>
      <c r="N56" s="214">
        <v>9.8975480000000005</v>
      </c>
      <c r="O56" s="214">
        <v>9.2595159999999996</v>
      </c>
      <c r="P56" s="214">
        <v>9.5035349999999994</v>
      </c>
      <c r="Q56" s="214">
        <v>9.5238709999999998</v>
      </c>
      <c r="R56" s="214">
        <v>9.7195</v>
      </c>
      <c r="S56" s="214">
        <v>9.7711930000000002</v>
      </c>
      <c r="T56" s="214">
        <v>9.8461999999999996</v>
      </c>
      <c r="U56" s="214">
        <v>9.9889349999999997</v>
      </c>
      <c r="V56" s="214">
        <v>9.9975159999999992</v>
      </c>
      <c r="W56" s="214">
        <v>9.8783999999999992</v>
      </c>
      <c r="X56" s="214">
        <v>9.9349030000000003</v>
      </c>
      <c r="Y56" s="214">
        <v>9.7988330000000001</v>
      </c>
      <c r="Z56" s="214">
        <v>9.8056769999999993</v>
      </c>
      <c r="AA56" s="214">
        <v>9.378387</v>
      </c>
      <c r="AB56" s="214">
        <v>9.8343100000000003</v>
      </c>
      <c r="AC56" s="214">
        <v>9.9317740000000008</v>
      </c>
      <c r="AD56" s="214">
        <v>9.8762670000000004</v>
      </c>
      <c r="AE56" s="214">
        <v>10.057968000000001</v>
      </c>
      <c r="AF56" s="214">
        <v>10.279733</v>
      </c>
      <c r="AG56" s="214">
        <v>10.224031999999999</v>
      </c>
      <c r="AH56" s="214">
        <v>10.292548</v>
      </c>
      <c r="AI56" s="214">
        <v>10.020367</v>
      </c>
      <c r="AJ56" s="214">
        <v>10.059032</v>
      </c>
      <c r="AK56" s="214">
        <v>9.9687669999999997</v>
      </c>
      <c r="AL56" s="214">
        <v>10.012871000000001</v>
      </c>
      <c r="AM56" s="214">
        <v>9.3164829999999998</v>
      </c>
      <c r="AN56" s="214">
        <v>9.5519639999999999</v>
      </c>
      <c r="AO56" s="214">
        <v>9.833774</v>
      </c>
      <c r="AP56" s="214">
        <v>9.8965329999999998</v>
      </c>
      <c r="AQ56" s="214">
        <v>10.125548</v>
      </c>
      <c r="AR56" s="214">
        <v>10.268767</v>
      </c>
      <c r="AS56" s="214">
        <v>10.159419</v>
      </c>
      <c r="AT56" s="214">
        <v>10.175419</v>
      </c>
      <c r="AU56" s="214">
        <v>9.7849000000000004</v>
      </c>
      <c r="AV56" s="214">
        <v>10.113194</v>
      </c>
      <c r="AW56" s="214">
        <v>10.199467</v>
      </c>
      <c r="AX56" s="214">
        <v>10.017935484000001</v>
      </c>
      <c r="AY56" s="214">
        <v>9.4109432903000005</v>
      </c>
      <c r="AZ56" s="355">
        <v>9.8161930000000002</v>
      </c>
      <c r="BA56" s="355">
        <v>10.00047</v>
      </c>
      <c r="BB56" s="355">
        <v>10.12473</v>
      </c>
      <c r="BC56" s="355">
        <v>10.395149999999999</v>
      </c>
      <c r="BD56" s="355">
        <v>10.536949999999999</v>
      </c>
      <c r="BE56" s="355">
        <v>10.29096</v>
      </c>
      <c r="BF56" s="355">
        <v>10.28618</v>
      </c>
      <c r="BG56" s="355">
        <v>10.13222</v>
      </c>
      <c r="BH56" s="355">
        <v>10.03899</v>
      </c>
      <c r="BI56" s="355">
        <v>10.222239999999999</v>
      </c>
      <c r="BJ56" s="355">
        <v>10.289199999999999</v>
      </c>
      <c r="BK56" s="355">
        <v>9.74742</v>
      </c>
      <c r="BL56" s="355">
        <v>9.9617070000000005</v>
      </c>
      <c r="BM56" s="355">
        <v>10.06991</v>
      </c>
      <c r="BN56" s="355">
        <v>10.18487</v>
      </c>
      <c r="BO56" s="355">
        <v>10.44061</v>
      </c>
      <c r="BP56" s="355">
        <v>10.58813</v>
      </c>
      <c r="BQ56" s="355">
        <v>10.34498</v>
      </c>
      <c r="BR56" s="355">
        <v>10.33351</v>
      </c>
      <c r="BS56" s="355">
        <v>10.15671</v>
      </c>
      <c r="BT56" s="355">
        <v>10.06588</v>
      </c>
      <c r="BU56" s="355">
        <v>10.24981</v>
      </c>
      <c r="BV56" s="355">
        <v>10.334009999999999</v>
      </c>
    </row>
    <row r="57" spans="1:74" ht="11.1" customHeight="1" x14ac:dyDescent="0.2">
      <c r="A57" s="61" t="s">
        <v>958</v>
      </c>
      <c r="B57" s="179" t="s">
        <v>544</v>
      </c>
      <c r="C57" s="214">
        <v>1.479225</v>
      </c>
      <c r="D57" s="214">
        <v>1.4526779999999999</v>
      </c>
      <c r="E57" s="214">
        <v>1.4209670000000001</v>
      </c>
      <c r="F57" s="214">
        <v>1.4982329999999999</v>
      </c>
      <c r="G57" s="214">
        <v>1.467516</v>
      </c>
      <c r="H57" s="214">
        <v>1.521433</v>
      </c>
      <c r="I57" s="214">
        <v>1.636741</v>
      </c>
      <c r="J57" s="214">
        <v>1.674838</v>
      </c>
      <c r="K57" s="214">
        <v>1.6185659999999999</v>
      </c>
      <c r="L57" s="214">
        <v>1.484612</v>
      </c>
      <c r="M57" s="214">
        <v>1.569566</v>
      </c>
      <c r="N57" s="214">
        <v>1.664838</v>
      </c>
      <c r="O57" s="214">
        <v>1.5133540000000001</v>
      </c>
      <c r="P57" s="214">
        <v>1.525285</v>
      </c>
      <c r="Q57" s="214">
        <v>1.498483</v>
      </c>
      <c r="R57" s="214">
        <v>1.590733</v>
      </c>
      <c r="S57" s="214">
        <v>1.6080000000000001</v>
      </c>
      <c r="T57" s="214">
        <v>1.6402330000000001</v>
      </c>
      <c r="U57" s="214">
        <v>1.6699029999999999</v>
      </c>
      <c r="V57" s="214">
        <v>1.600225</v>
      </c>
      <c r="W57" s="214">
        <v>1.5465329999999999</v>
      </c>
      <c r="X57" s="214">
        <v>1.5535159999999999</v>
      </c>
      <c r="Y57" s="214">
        <v>1.6336999999999999</v>
      </c>
      <c r="Z57" s="214">
        <v>1.698032</v>
      </c>
      <c r="AA57" s="214">
        <v>1.5814189999999999</v>
      </c>
      <c r="AB57" s="214">
        <v>1.5778970000000001</v>
      </c>
      <c r="AC57" s="214">
        <v>1.574613</v>
      </c>
      <c r="AD57" s="214">
        <v>1.592433</v>
      </c>
      <c r="AE57" s="214">
        <v>1.606419</v>
      </c>
      <c r="AF57" s="214">
        <v>1.6618329999999999</v>
      </c>
      <c r="AG57" s="214">
        <v>1.736548</v>
      </c>
      <c r="AH57" s="214">
        <v>1.7958069999999999</v>
      </c>
      <c r="AI57" s="214">
        <v>1.737933</v>
      </c>
      <c r="AJ57" s="214">
        <v>1.591161</v>
      </c>
      <c r="AK57" s="214">
        <v>1.6803999999999999</v>
      </c>
      <c r="AL57" s="214">
        <v>1.6611940000000001</v>
      </c>
      <c r="AM57" s="214">
        <v>1.6153869999999999</v>
      </c>
      <c r="AN57" s="214">
        <v>1.604285</v>
      </c>
      <c r="AO57" s="214">
        <v>1.676709</v>
      </c>
      <c r="AP57" s="214">
        <v>1.7339329999999999</v>
      </c>
      <c r="AQ57" s="214">
        <v>1.7131289999999999</v>
      </c>
      <c r="AR57" s="214">
        <v>1.763633</v>
      </c>
      <c r="AS57" s="214">
        <v>1.816419</v>
      </c>
      <c r="AT57" s="214">
        <v>1.764065</v>
      </c>
      <c r="AU57" s="214">
        <v>1.6640999999999999</v>
      </c>
      <c r="AV57" s="214">
        <v>1.6108070000000001</v>
      </c>
      <c r="AW57" s="214">
        <v>1.6716</v>
      </c>
      <c r="AX57" s="214">
        <v>1.7625806451999999</v>
      </c>
      <c r="AY57" s="214">
        <v>1.6882123226000001</v>
      </c>
      <c r="AZ57" s="355">
        <v>1.6136980000000001</v>
      </c>
      <c r="BA57" s="355">
        <v>1.6229439999999999</v>
      </c>
      <c r="BB57" s="355">
        <v>1.6659029999999999</v>
      </c>
      <c r="BC57" s="355">
        <v>1.719536</v>
      </c>
      <c r="BD57" s="355">
        <v>1.7837259999999999</v>
      </c>
      <c r="BE57" s="355">
        <v>1.7877730000000001</v>
      </c>
      <c r="BF57" s="355">
        <v>1.7313019999999999</v>
      </c>
      <c r="BG57" s="355">
        <v>1.672571</v>
      </c>
      <c r="BH57" s="355">
        <v>1.570254</v>
      </c>
      <c r="BI57" s="355">
        <v>1.6539729999999999</v>
      </c>
      <c r="BJ57" s="355">
        <v>1.714515</v>
      </c>
      <c r="BK57" s="355">
        <v>1.607091</v>
      </c>
      <c r="BL57" s="355">
        <v>1.577107</v>
      </c>
      <c r="BM57" s="355">
        <v>1.6009169999999999</v>
      </c>
      <c r="BN57" s="355">
        <v>1.6519429999999999</v>
      </c>
      <c r="BO57" s="355">
        <v>1.7029030000000001</v>
      </c>
      <c r="BP57" s="355">
        <v>1.7665839999999999</v>
      </c>
      <c r="BQ57" s="355">
        <v>1.772357</v>
      </c>
      <c r="BR57" s="355">
        <v>1.7205809999999999</v>
      </c>
      <c r="BS57" s="355">
        <v>1.6631689999999999</v>
      </c>
      <c r="BT57" s="355">
        <v>1.5588120000000001</v>
      </c>
      <c r="BU57" s="355">
        <v>1.6368549999999999</v>
      </c>
      <c r="BV57" s="355">
        <v>1.702115</v>
      </c>
    </row>
    <row r="58" spans="1:74" ht="11.1" customHeight="1" x14ac:dyDescent="0.2">
      <c r="A58" s="61" t="s">
        <v>959</v>
      </c>
      <c r="B58" s="179" t="s">
        <v>545</v>
      </c>
      <c r="C58" s="214">
        <v>4.6852900000000002</v>
      </c>
      <c r="D58" s="214">
        <v>4.5944640000000003</v>
      </c>
      <c r="E58" s="214">
        <v>4.7796770000000004</v>
      </c>
      <c r="F58" s="214">
        <v>4.9878999999999998</v>
      </c>
      <c r="G58" s="214">
        <v>5.0261290000000001</v>
      </c>
      <c r="H58" s="214">
        <v>4.8959999999999999</v>
      </c>
      <c r="I58" s="214">
        <v>5.0211930000000002</v>
      </c>
      <c r="J58" s="214">
        <v>5.0424509999999998</v>
      </c>
      <c r="K58" s="214">
        <v>4.9398</v>
      </c>
      <c r="L58" s="214">
        <v>4.6619999999999999</v>
      </c>
      <c r="M58" s="214">
        <v>5.0116329999999998</v>
      </c>
      <c r="N58" s="214">
        <v>5.3228710000000001</v>
      </c>
      <c r="O58" s="214">
        <v>4.8352250000000003</v>
      </c>
      <c r="P58" s="214">
        <v>4.7523569999999999</v>
      </c>
      <c r="Q58" s="214">
        <v>4.8937090000000003</v>
      </c>
      <c r="R58" s="214">
        <v>4.9914329999999998</v>
      </c>
      <c r="S58" s="214">
        <v>4.9828060000000001</v>
      </c>
      <c r="T58" s="214">
        <v>5.0317999999999996</v>
      </c>
      <c r="U58" s="214">
        <v>5.1011930000000003</v>
      </c>
      <c r="V58" s="214">
        <v>5.1065800000000001</v>
      </c>
      <c r="W58" s="214">
        <v>5.0608000000000004</v>
      </c>
      <c r="X58" s="214">
        <v>4.816516</v>
      </c>
      <c r="Y58" s="214">
        <v>5.1690329999999998</v>
      </c>
      <c r="Z58" s="214">
        <v>5.0420959999999999</v>
      </c>
      <c r="AA58" s="214">
        <v>4.5302579999999999</v>
      </c>
      <c r="AB58" s="214">
        <v>4.6677929999999996</v>
      </c>
      <c r="AC58" s="214">
        <v>4.8482900000000004</v>
      </c>
      <c r="AD58" s="214">
        <v>4.6588000000000003</v>
      </c>
      <c r="AE58" s="214">
        <v>4.7604189999999997</v>
      </c>
      <c r="AF58" s="214">
        <v>4.9535999999999998</v>
      </c>
      <c r="AG58" s="214">
        <v>4.9334189999999998</v>
      </c>
      <c r="AH58" s="214">
        <v>4.9391939999999996</v>
      </c>
      <c r="AI58" s="214">
        <v>4.8881329999999998</v>
      </c>
      <c r="AJ58" s="214">
        <v>4.6141290000000001</v>
      </c>
      <c r="AK58" s="214">
        <v>5.0659669999999997</v>
      </c>
      <c r="AL58" s="214">
        <v>5.1476449999999998</v>
      </c>
      <c r="AM58" s="214">
        <v>4.7968060000000001</v>
      </c>
      <c r="AN58" s="214">
        <v>4.6722140000000003</v>
      </c>
      <c r="AO58" s="214">
        <v>4.7807089999999999</v>
      </c>
      <c r="AP58" s="214">
        <v>5.035533</v>
      </c>
      <c r="AQ58" s="214">
        <v>5.23</v>
      </c>
      <c r="AR58" s="214">
        <v>5.2747330000000003</v>
      </c>
      <c r="AS58" s="214">
        <v>5.1707099999999997</v>
      </c>
      <c r="AT58" s="214">
        <v>5.0637740000000004</v>
      </c>
      <c r="AU58" s="214">
        <v>4.5702670000000003</v>
      </c>
      <c r="AV58" s="214">
        <v>4.9742579999999998</v>
      </c>
      <c r="AW58" s="214">
        <v>5.3579330000000001</v>
      </c>
      <c r="AX58" s="214">
        <v>5.2897945032000004</v>
      </c>
      <c r="AY58" s="214">
        <v>4.8569536128999999</v>
      </c>
      <c r="AZ58" s="355">
        <v>4.8635999999999999</v>
      </c>
      <c r="BA58" s="355">
        <v>5.0041799999999999</v>
      </c>
      <c r="BB58" s="355">
        <v>5.1579639999999998</v>
      </c>
      <c r="BC58" s="355">
        <v>5.3569829999999996</v>
      </c>
      <c r="BD58" s="355">
        <v>5.4244490000000001</v>
      </c>
      <c r="BE58" s="355">
        <v>5.3861530000000002</v>
      </c>
      <c r="BF58" s="355">
        <v>5.311293</v>
      </c>
      <c r="BG58" s="355">
        <v>5.2002480000000002</v>
      </c>
      <c r="BH58" s="355">
        <v>4.8610730000000002</v>
      </c>
      <c r="BI58" s="355">
        <v>5.1853350000000002</v>
      </c>
      <c r="BJ58" s="355">
        <v>5.2936040000000002</v>
      </c>
      <c r="BK58" s="355">
        <v>4.955311</v>
      </c>
      <c r="BL58" s="355">
        <v>4.8788070000000001</v>
      </c>
      <c r="BM58" s="355">
        <v>5.0100889999999998</v>
      </c>
      <c r="BN58" s="355">
        <v>5.1731660000000002</v>
      </c>
      <c r="BO58" s="355">
        <v>5.3680589999999997</v>
      </c>
      <c r="BP58" s="355">
        <v>5.4294469999999997</v>
      </c>
      <c r="BQ58" s="355">
        <v>5.3903720000000002</v>
      </c>
      <c r="BR58" s="355">
        <v>5.3211240000000002</v>
      </c>
      <c r="BS58" s="355">
        <v>5.2151829999999997</v>
      </c>
      <c r="BT58" s="355">
        <v>4.8657599999999999</v>
      </c>
      <c r="BU58" s="355">
        <v>5.1738220000000004</v>
      </c>
      <c r="BV58" s="355">
        <v>5.2963500000000003</v>
      </c>
    </row>
    <row r="59" spans="1:74" ht="11.1" customHeight="1" x14ac:dyDescent="0.2">
      <c r="A59" s="61" t="s">
        <v>960</v>
      </c>
      <c r="B59" s="179" t="s">
        <v>546</v>
      </c>
      <c r="C59" s="214">
        <v>0.47632200000000002</v>
      </c>
      <c r="D59" s="214">
        <v>0.42746400000000001</v>
      </c>
      <c r="E59" s="214">
        <v>0.46083800000000003</v>
      </c>
      <c r="F59" s="214">
        <v>0.420433</v>
      </c>
      <c r="G59" s="214">
        <v>0.45429000000000003</v>
      </c>
      <c r="H59" s="214">
        <v>0.45469999999999999</v>
      </c>
      <c r="I59" s="214">
        <v>0.40212900000000001</v>
      </c>
      <c r="J59" s="214">
        <v>0.43867699999999998</v>
      </c>
      <c r="K59" s="214">
        <v>0.40976600000000002</v>
      </c>
      <c r="L59" s="214">
        <v>0.41564499999999999</v>
      </c>
      <c r="M59" s="214">
        <v>0.46200000000000002</v>
      </c>
      <c r="N59" s="214">
        <v>0.40116099999999999</v>
      </c>
      <c r="O59" s="214">
        <v>0.37667699999999998</v>
      </c>
      <c r="P59" s="214">
        <v>0.41949999999999998</v>
      </c>
      <c r="Q59" s="214">
        <v>0.47832200000000002</v>
      </c>
      <c r="R59" s="214">
        <v>0.466833</v>
      </c>
      <c r="S59" s="214">
        <v>0.43551600000000001</v>
      </c>
      <c r="T59" s="214">
        <v>0.41333300000000001</v>
      </c>
      <c r="U59" s="214">
        <v>0.426064</v>
      </c>
      <c r="V59" s="214">
        <v>0.40367700000000001</v>
      </c>
      <c r="W59" s="214">
        <v>0.41413299999999997</v>
      </c>
      <c r="X59" s="214">
        <v>0.41932199999999997</v>
      </c>
      <c r="Y59" s="214">
        <v>0.3765</v>
      </c>
      <c r="Z59" s="214">
        <v>0.376419</v>
      </c>
      <c r="AA59" s="214">
        <v>0.39503199999999999</v>
      </c>
      <c r="AB59" s="214">
        <v>0.40337899999999999</v>
      </c>
      <c r="AC59" s="214">
        <v>0.39993600000000001</v>
      </c>
      <c r="AD59" s="214">
        <v>0.43496699999999999</v>
      </c>
      <c r="AE59" s="214">
        <v>0.42699999999999999</v>
      </c>
      <c r="AF59" s="214">
        <v>0.38943299999999997</v>
      </c>
      <c r="AG59" s="214">
        <v>0.400613</v>
      </c>
      <c r="AH59" s="214">
        <v>0.41983900000000002</v>
      </c>
      <c r="AI59" s="214">
        <v>0.43596699999999999</v>
      </c>
      <c r="AJ59" s="214">
        <v>0.45480700000000002</v>
      </c>
      <c r="AK59" s="214">
        <v>0.45013300000000001</v>
      </c>
      <c r="AL59" s="214">
        <v>0.40090300000000001</v>
      </c>
      <c r="AM59" s="214">
        <v>0.47332200000000002</v>
      </c>
      <c r="AN59" s="214">
        <v>0.48399999999999999</v>
      </c>
      <c r="AO59" s="214">
        <v>0.42674099999999998</v>
      </c>
      <c r="AP59" s="214">
        <v>0.40513300000000002</v>
      </c>
      <c r="AQ59" s="214">
        <v>0.42283799999999999</v>
      </c>
      <c r="AR59" s="214">
        <v>0.41463299999999997</v>
      </c>
      <c r="AS59" s="214">
        <v>0.39635500000000001</v>
      </c>
      <c r="AT59" s="214">
        <v>0.43474200000000002</v>
      </c>
      <c r="AU59" s="214">
        <v>0.45976699999999998</v>
      </c>
      <c r="AV59" s="214">
        <v>0.45451599999999998</v>
      </c>
      <c r="AW59" s="214">
        <v>0.41163300000000003</v>
      </c>
      <c r="AX59" s="214">
        <v>0.40561290322999999</v>
      </c>
      <c r="AY59" s="214">
        <v>0.43965100644999999</v>
      </c>
      <c r="AZ59" s="355">
        <v>0.46253650000000002</v>
      </c>
      <c r="BA59" s="355">
        <v>0.49104449999999999</v>
      </c>
      <c r="BB59" s="355">
        <v>0.48958780000000002</v>
      </c>
      <c r="BC59" s="355">
        <v>0.46765600000000002</v>
      </c>
      <c r="BD59" s="355">
        <v>0.44133450000000002</v>
      </c>
      <c r="BE59" s="355">
        <v>0.42159750000000001</v>
      </c>
      <c r="BF59" s="355">
        <v>0.42286499999999999</v>
      </c>
      <c r="BG59" s="355">
        <v>0.41882340000000001</v>
      </c>
      <c r="BH59" s="355">
        <v>0.4160722</v>
      </c>
      <c r="BI59" s="355">
        <v>0.41301890000000002</v>
      </c>
      <c r="BJ59" s="355">
        <v>0.406779</v>
      </c>
      <c r="BK59" s="355">
        <v>0.4213885</v>
      </c>
      <c r="BL59" s="355">
        <v>0.44607809999999998</v>
      </c>
      <c r="BM59" s="355">
        <v>0.47849029999999998</v>
      </c>
      <c r="BN59" s="355">
        <v>0.48070829999999998</v>
      </c>
      <c r="BO59" s="355">
        <v>0.46052860000000001</v>
      </c>
      <c r="BP59" s="355">
        <v>0.43453740000000002</v>
      </c>
      <c r="BQ59" s="355">
        <v>0.41633789999999998</v>
      </c>
      <c r="BR59" s="355">
        <v>0.41871120000000001</v>
      </c>
      <c r="BS59" s="355">
        <v>0.41402529999999999</v>
      </c>
      <c r="BT59" s="355">
        <v>0.41211639999999999</v>
      </c>
      <c r="BU59" s="355">
        <v>0.4086689</v>
      </c>
      <c r="BV59" s="355">
        <v>0.40421400000000002</v>
      </c>
    </row>
    <row r="60" spans="1:74" ht="11.1" customHeight="1" x14ac:dyDescent="0.2">
      <c r="A60" s="61" t="s">
        <v>961</v>
      </c>
      <c r="B60" s="639" t="s">
        <v>1202</v>
      </c>
      <c r="C60" s="214">
        <v>2.4586420000000002</v>
      </c>
      <c r="D60" s="214">
        <v>2.4227810000000001</v>
      </c>
      <c r="E60" s="214">
        <v>2.38306</v>
      </c>
      <c r="F60" s="214">
        <v>2.4850970000000001</v>
      </c>
      <c r="G60" s="214">
        <v>2.483123</v>
      </c>
      <c r="H60" s="214">
        <v>2.5450309999999998</v>
      </c>
      <c r="I60" s="214">
        <v>2.7175750000000001</v>
      </c>
      <c r="J60" s="214">
        <v>2.7029299999999998</v>
      </c>
      <c r="K60" s="214">
        <v>2.6757300000000002</v>
      </c>
      <c r="L60" s="214">
        <v>2.4597699999999998</v>
      </c>
      <c r="M60" s="214">
        <v>2.542462</v>
      </c>
      <c r="N60" s="214">
        <v>2.5627070000000001</v>
      </c>
      <c r="O60" s="214">
        <v>2.4640930000000001</v>
      </c>
      <c r="P60" s="214">
        <v>2.4175309999999999</v>
      </c>
      <c r="Q60" s="214">
        <v>2.424318</v>
      </c>
      <c r="R60" s="214">
        <v>2.4552320000000001</v>
      </c>
      <c r="S60" s="214">
        <v>2.512737</v>
      </c>
      <c r="T60" s="214">
        <v>2.4826630000000001</v>
      </c>
      <c r="U60" s="214">
        <v>2.644158</v>
      </c>
      <c r="V60" s="214">
        <v>2.6774469999999999</v>
      </c>
      <c r="W60" s="214">
        <v>2.5717970000000001</v>
      </c>
      <c r="X60" s="214">
        <v>2.487479</v>
      </c>
      <c r="Y60" s="214">
        <v>2.5542310000000001</v>
      </c>
      <c r="Z60" s="214">
        <v>2.6214149999999998</v>
      </c>
      <c r="AA60" s="214">
        <v>2.4953560000000001</v>
      </c>
      <c r="AB60" s="214">
        <v>2.436655</v>
      </c>
      <c r="AC60" s="214">
        <v>2.4830649999999999</v>
      </c>
      <c r="AD60" s="214">
        <v>2.5274320000000001</v>
      </c>
      <c r="AE60" s="214">
        <v>2.5611609999999998</v>
      </c>
      <c r="AF60" s="214">
        <v>2.6315680000000001</v>
      </c>
      <c r="AG60" s="214">
        <v>2.7491300000000001</v>
      </c>
      <c r="AH60" s="214">
        <v>2.6957439999999999</v>
      </c>
      <c r="AI60" s="214">
        <v>2.5938680000000001</v>
      </c>
      <c r="AJ60" s="214">
        <v>2.3917419999999998</v>
      </c>
      <c r="AK60" s="214">
        <v>2.499034</v>
      </c>
      <c r="AL60" s="214">
        <v>2.5354839999999998</v>
      </c>
      <c r="AM60" s="214">
        <v>2.4793509999999999</v>
      </c>
      <c r="AN60" s="214">
        <v>2.48746</v>
      </c>
      <c r="AO60" s="214">
        <v>2.524349</v>
      </c>
      <c r="AP60" s="214">
        <v>2.6103640000000001</v>
      </c>
      <c r="AQ60" s="214">
        <v>2.6367379999999998</v>
      </c>
      <c r="AR60" s="214">
        <v>2.6844009999999998</v>
      </c>
      <c r="AS60" s="214">
        <v>2.6913860000000001</v>
      </c>
      <c r="AT60" s="214">
        <v>2.6475179999999998</v>
      </c>
      <c r="AU60" s="214">
        <v>2.339601</v>
      </c>
      <c r="AV60" s="214">
        <v>2.451711</v>
      </c>
      <c r="AW60" s="214">
        <v>2.554198</v>
      </c>
      <c r="AX60" s="214">
        <v>2.6495376561000001</v>
      </c>
      <c r="AY60" s="214">
        <v>2.6188357727999998</v>
      </c>
      <c r="AZ60" s="355">
        <v>2.5385339999999998</v>
      </c>
      <c r="BA60" s="355">
        <v>2.5462799999999999</v>
      </c>
      <c r="BB60" s="355">
        <v>2.6512370000000001</v>
      </c>
      <c r="BC60" s="355">
        <v>2.7637480000000001</v>
      </c>
      <c r="BD60" s="355">
        <v>2.7940040000000002</v>
      </c>
      <c r="BE60" s="355">
        <v>2.8569550000000001</v>
      </c>
      <c r="BF60" s="355">
        <v>2.79318</v>
      </c>
      <c r="BG60" s="355">
        <v>2.6948470000000002</v>
      </c>
      <c r="BH60" s="355">
        <v>2.5086499999999998</v>
      </c>
      <c r="BI60" s="355">
        <v>2.6193710000000001</v>
      </c>
      <c r="BJ60" s="355">
        <v>2.6676980000000001</v>
      </c>
      <c r="BK60" s="355">
        <v>2.5595240000000001</v>
      </c>
      <c r="BL60" s="355">
        <v>2.4918179999999999</v>
      </c>
      <c r="BM60" s="355">
        <v>2.5126629999999999</v>
      </c>
      <c r="BN60" s="355">
        <v>2.6278450000000002</v>
      </c>
      <c r="BO60" s="355">
        <v>2.7334499999999999</v>
      </c>
      <c r="BP60" s="355">
        <v>2.7636590000000001</v>
      </c>
      <c r="BQ60" s="355">
        <v>2.8284189999999998</v>
      </c>
      <c r="BR60" s="355">
        <v>2.7665259999999998</v>
      </c>
      <c r="BS60" s="355">
        <v>2.6632259999999999</v>
      </c>
      <c r="BT60" s="355">
        <v>2.479895</v>
      </c>
      <c r="BU60" s="355">
        <v>2.5764960000000001</v>
      </c>
      <c r="BV60" s="355">
        <v>2.6414179999999998</v>
      </c>
    </row>
    <row r="61" spans="1:74" ht="11.1" customHeight="1" x14ac:dyDescent="0.2">
      <c r="A61" s="61" t="s">
        <v>962</v>
      </c>
      <c r="B61" s="179" t="s">
        <v>714</v>
      </c>
      <c r="C61" s="214">
        <v>18.353995000000001</v>
      </c>
      <c r="D61" s="214">
        <v>18.512671999999998</v>
      </c>
      <c r="E61" s="214">
        <v>19.078154000000001</v>
      </c>
      <c r="F61" s="214">
        <v>19.903963000000001</v>
      </c>
      <c r="G61" s="214">
        <v>20.151895</v>
      </c>
      <c r="H61" s="214">
        <v>20.096962999999999</v>
      </c>
      <c r="I61" s="214">
        <v>20.669862999999999</v>
      </c>
      <c r="J61" s="214">
        <v>20.487604000000001</v>
      </c>
      <c r="K61" s="214">
        <v>19.657661000000001</v>
      </c>
      <c r="L61" s="214">
        <v>19.018349000000001</v>
      </c>
      <c r="M61" s="214">
        <v>19.57986</v>
      </c>
      <c r="N61" s="214">
        <v>20.247221</v>
      </c>
      <c r="O61" s="214">
        <v>18.841315999999999</v>
      </c>
      <c r="P61" s="214">
        <v>19.019207999999999</v>
      </c>
      <c r="Q61" s="214">
        <v>19.428412000000002</v>
      </c>
      <c r="R61" s="214">
        <v>20.038864</v>
      </c>
      <c r="S61" s="214">
        <v>20.195412999999999</v>
      </c>
      <c r="T61" s="214">
        <v>20.278061999999998</v>
      </c>
      <c r="U61" s="214">
        <v>20.683091000000001</v>
      </c>
      <c r="V61" s="214">
        <v>20.624863999999999</v>
      </c>
      <c r="W61" s="214">
        <v>20.054396000000001</v>
      </c>
      <c r="X61" s="214">
        <v>19.653348000000001</v>
      </c>
      <c r="Y61" s="214">
        <v>19.874963000000001</v>
      </c>
      <c r="Z61" s="214">
        <v>19.876315999999999</v>
      </c>
      <c r="AA61" s="214">
        <v>18.734774999999999</v>
      </c>
      <c r="AB61" s="214">
        <v>19.346</v>
      </c>
      <c r="AC61" s="214">
        <v>19.903226</v>
      </c>
      <c r="AD61" s="214">
        <v>19.918499000000001</v>
      </c>
      <c r="AE61" s="214">
        <v>20.310193000000002</v>
      </c>
      <c r="AF61" s="214">
        <v>20.804334000000001</v>
      </c>
      <c r="AG61" s="214">
        <v>20.916257999999999</v>
      </c>
      <c r="AH61" s="214">
        <v>20.981421999999998</v>
      </c>
      <c r="AI61" s="214">
        <v>20.321467999999999</v>
      </c>
      <c r="AJ61" s="214">
        <v>19.587226000000001</v>
      </c>
      <c r="AK61" s="214">
        <v>20.013200999999999</v>
      </c>
      <c r="AL61" s="214">
        <v>20.087935999999999</v>
      </c>
      <c r="AM61" s="214">
        <v>19.034735999999999</v>
      </c>
      <c r="AN61" s="214">
        <v>19.21153</v>
      </c>
      <c r="AO61" s="214">
        <v>19.921153</v>
      </c>
      <c r="AP61" s="214">
        <v>20.538295999999999</v>
      </c>
      <c r="AQ61" s="214">
        <v>21.036477999999999</v>
      </c>
      <c r="AR61" s="214">
        <v>21.321100000000001</v>
      </c>
      <c r="AS61" s="214">
        <v>21.111450000000001</v>
      </c>
      <c r="AT61" s="214">
        <v>20.919518</v>
      </c>
      <c r="AU61" s="214">
        <v>19.297435</v>
      </c>
      <c r="AV61" s="214">
        <v>20.124130999999998</v>
      </c>
      <c r="AW61" s="214">
        <v>20.543298</v>
      </c>
      <c r="AX61" s="214">
        <v>20.517466882000001</v>
      </c>
      <c r="AY61" s="214">
        <v>19.423341234999999</v>
      </c>
      <c r="AZ61" s="355">
        <v>19.768509999999999</v>
      </c>
      <c r="BA61" s="355">
        <v>20.345079999999999</v>
      </c>
      <c r="BB61" s="355">
        <v>20.954660000000001</v>
      </c>
      <c r="BC61" s="355">
        <v>21.607520000000001</v>
      </c>
      <c r="BD61" s="355">
        <v>21.88401</v>
      </c>
      <c r="BE61" s="355">
        <v>21.634720000000002</v>
      </c>
      <c r="BF61" s="355">
        <v>21.41244</v>
      </c>
      <c r="BG61" s="355">
        <v>20.733979999999999</v>
      </c>
      <c r="BH61" s="355">
        <v>19.878070000000001</v>
      </c>
      <c r="BI61" s="355">
        <v>20.4863</v>
      </c>
      <c r="BJ61" s="355">
        <v>20.73395</v>
      </c>
      <c r="BK61" s="355">
        <v>19.69614</v>
      </c>
      <c r="BL61" s="355">
        <v>19.823</v>
      </c>
      <c r="BM61" s="355">
        <v>20.349540000000001</v>
      </c>
      <c r="BN61" s="355">
        <v>20.98367</v>
      </c>
      <c r="BO61" s="355">
        <v>21.610530000000001</v>
      </c>
      <c r="BP61" s="355">
        <v>21.886500000000002</v>
      </c>
      <c r="BQ61" s="355">
        <v>21.64545</v>
      </c>
      <c r="BR61" s="355">
        <v>21.429690000000001</v>
      </c>
      <c r="BS61" s="355">
        <v>20.72824</v>
      </c>
      <c r="BT61" s="355">
        <v>19.866759999999999</v>
      </c>
      <c r="BU61" s="355">
        <v>20.438649999999999</v>
      </c>
      <c r="BV61" s="355">
        <v>20.75224</v>
      </c>
    </row>
    <row r="62" spans="1:74" ht="11.1" customHeight="1" x14ac:dyDescent="0.2">
      <c r="A62" s="61"/>
      <c r="B62" s="156"/>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355"/>
      <c r="BA62" s="355"/>
      <c r="BB62" s="355"/>
      <c r="BC62" s="355"/>
      <c r="BD62" s="355"/>
      <c r="BE62" s="355"/>
      <c r="BF62" s="355"/>
      <c r="BG62" s="355"/>
      <c r="BH62" s="355"/>
      <c r="BI62" s="355"/>
      <c r="BJ62" s="355"/>
      <c r="BK62" s="355"/>
      <c r="BL62" s="355"/>
      <c r="BM62" s="355"/>
      <c r="BN62" s="355"/>
      <c r="BO62" s="355"/>
      <c r="BP62" s="355"/>
      <c r="BQ62" s="355"/>
      <c r="BR62" s="355"/>
      <c r="BS62" s="355"/>
      <c r="BT62" s="355"/>
      <c r="BU62" s="355"/>
      <c r="BV62" s="355"/>
    </row>
    <row r="63" spans="1:74" ht="11.1" customHeight="1" x14ac:dyDescent="0.2">
      <c r="A63" s="61" t="s">
        <v>965</v>
      </c>
      <c r="B63" s="180" t="s">
        <v>548</v>
      </c>
      <c r="C63" s="214">
        <v>15.649224999999999</v>
      </c>
      <c r="D63" s="214">
        <v>15.517678</v>
      </c>
      <c r="E63" s="214">
        <v>15.390032</v>
      </c>
      <c r="F63" s="214">
        <v>16.264299999999999</v>
      </c>
      <c r="G63" s="214">
        <v>16.196611999999998</v>
      </c>
      <c r="H63" s="214">
        <v>16.087199999999999</v>
      </c>
      <c r="I63" s="214">
        <v>16.880032</v>
      </c>
      <c r="J63" s="214">
        <v>16.707000000000001</v>
      </c>
      <c r="K63" s="214">
        <v>16.358166000000001</v>
      </c>
      <c r="L63" s="214">
        <v>15.659708999999999</v>
      </c>
      <c r="M63" s="214">
        <v>16.366533</v>
      </c>
      <c r="N63" s="214">
        <v>16.751258</v>
      </c>
      <c r="O63" s="214">
        <v>15.766935</v>
      </c>
      <c r="P63" s="214">
        <v>15.63475</v>
      </c>
      <c r="Q63" s="214">
        <v>15.877644999999999</v>
      </c>
      <c r="R63" s="214">
        <v>16.520900000000001</v>
      </c>
      <c r="S63" s="214">
        <v>16.612258000000001</v>
      </c>
      <c r="T63" s="214">
        <v>16.923866</v>
      </c>
      <c r="U63" s="214">
        <v>17.184902999999998</v>
      </c>
      <c r="V63" s="214">
        <v>16.962322</v>
      </c>
      <c r="W63" s="214">
        <v>16.427233000000001</v>
      </c>
      <c r="X63" s="214">
        <v>15.690967000000001</v>
      </c>
      <c r="Y63" s="214">
        <v>16.682832999999999</v>
      </c>
      <c r="Z63" s="214">
        <v>16.841805999999998</v>
      </c>
      <c r="AA63" s="214">
        <v>16.296935999999999</v>
      </c>
      <c r="AB63" s="214">
        <v>16.178792999999999</v>
      </c>
      <c r="AC63" s="214">
        <v>16.287289999999999</v>
      </c>
      <c r="AD63" s="214">
        <v>16.223099999999999</v>
      </c>
      <c r="AE63" s="214">
        <v>16.476807000000001</v>
      </c>
      <c r="AF63" s="214">
        <v>16.802900000000001</v>
      </c>
      <c r="AG63" s="214">
        <v>16.999516</v>
      </c>
      <c r="AH63" s="214">
        <v>16.975999999999999</v>
      </c>
      <c r="AI63" s="214">
        <v>16.6874</v>
      </c>
      <c r="AJ63" s="214">
        <v>15.782774</v>
      </c>
      <c r="AK63" s="214">
        <v>16.544899999999998</v>
      </c>
      <c r="AL63" s="214">
        <v>16.895807000000001</v>
      </c>
      <c r="AM63" s="214">
        <v>16.457999999999998</v>
      </c>
      <c r="AN63" s="214">
        <v>15.819891999999999</v>
      </c>
      <c r="AO63" s="214">
        <v>16.380224999999999</v>
      </c>
      <c r="AP63" s="214">
        <v>17.264832999999999</v>
      </c>
      <c r="AQ63" s="214">
        <v>17.494064000000002</v>
      </c>
      <c r="AR63" s="214">
        <v>17.513133</v>
      </c>
      <c r="AS63" s="214">
        <v>17.643709999999999</v>
      </c>
      <c r="AT63" s="214">
        <v>17.232935999999999</v>
      </c>
      <c r="AU63" s="214">
        <v>15.787566999999999</v>
      </c>
      <c r="AV63" s="214">
        <v>16.342676999999998</v>
      </c>
      <c r="AW63" s="214">
        <v>17.116</v>
      </c>
      <c r="AX63" s="214">
        <v>17.575935483999999</v>
      </c>
      <c r="AY63" s="214">
        <v>16.865689676999999</v>
      </c>
      <c r="AZ63" s="355">
        <v>16.466809999999999</v>
      </c>
      <c r="BA63" s="355">
        <v>16.667770000000001</v>
      </c>
      <c r="BB63" s="355">
        <v>17.117930000000001</v>
      </c>
      <c r="BC63" s="355">
        <v>17.438089999999999</v>
      </c>
      <c r="BD63" s="355">
        <v>17.773489999999999</v>
      </c>
      <c r="BE63" s="355">
        <v>17.68939</v>
      </c>
      <c r="BF63" s="355">
        <v>17.418389999999999</v>
      </c>
      <c r="BG63" s="355">
        <v>17.003219999999999</v>
      </c>
      <c r="BH63" s="355">
        <v>16.076709999999999</v>
      </c>
      <c r="BI63" s="355">
        <v>16.882100000000001</v>
      </c>
      <c r="BJ63" s="355">
        <v>17.114570000000001</v>
      </c>
      <c r="BK63" s="355">
        <v>16.548649999999999</v>
      </c>
      <c r="BL63" s="355">
        <v>16.349900000000002</v>
      </c>
      <c r="BM63" s="355">
        <v>16.58784</v>
      </c>
      <c r="BN63" s="355">
        <v>17.07901</v>
      </c>
      <c r="BO63" s="355">
        <v>17.38316</v>
      </c>
      <c r="BP63" s="355">
        <v>17.719539999999999</v>
      </c>
      <c r="BQ63" s="355">
        <v>17.643879999999999</v>
      </c>
      <c r="BR63" s="355">
        <v>17.380140000000001</v>
      </c>
      <c r="BS63" s="355">
        <v>16.95016</v>
      </c>
      <c r="BT63" s="355">
        <v>16.019480000000001</v>
      </c>
      <c r="BU63" s="355">
        <v>16.792950000000001</v>
      </c>
      <c r="BV63" s="355">
        <v>17.079370000000001</v>
      </c>
    </row>
    <row r="64" spans="1:74" ht="11.1" customHeight="1" x14ac:dyDescent="0.2">
      <c r="A64" s="61" t="s">
        <v>963</v>
      </c>
      <c r="B64" s="180" t="s">
        <v>547</v>
      </c>
      <c r="C64" s="214">
        <v>17.924630000000001</v>
      </c>
      <c r="D64" s="214">
        <v>17.924630000000001</v>
      </c>
      <c r="E64" s="214">
        <v>17.930630000000001</v>
      </c>
      <c r="F64" s="214">
        <v>17.951229999999999</v>
      </c>
      <c r="G64" s="214">
        <v>17.951229999999999</v>
      </c>
      <c r="H64" s="214">
        <v>17.824694999999998</v>
      </c>
      <c r="I64" s="214">
        <v>17.834695</v>
      </c>
      <c r="J64" s="214">
        <v>17.834695</v>
      </c>
      <c r="K64" s="214">
        <v>17.834695</v>
      </c>
      <c r="L64" s="214">
        <v>17.850695000000002</v>
      </c>
      <c r="M64" s="214">
        <v>17.810694999999999</v>
      </c>
      <c r="N64" s="214">
        <v>17.811382999999999</v>
      </c>
      <c r="O64" s="214">
        <v>17.967088</v>
      </c>
      <c r="P64" s="214">
        <v>17.949587999999999</v>
      </c>
      <c r="Q64" s="214">
        <v>17.949587999999999</v>
      </c>
      <c r="R64" s="214">
        <v>17.961587999999999</v>
      </c>
      <c r="S64" s="214">
        <v>17.961587999999999</v>
      </c>
      <c r="T64" s="214">
        <v>18.055938000000001</v>
      </c>
      <c r="U64" s="214">
        <v>18.096938000000002</v>
      </c>
      <c r="V64" s="214">
        <v>18.097937999999999</v>
      </c>
      <c r="W64" s="214">
        <v>18.13785</v>
      </c>
      <c r="X64" s="214">
        <v>18.132850000000001</v>
      </c>
      <c r="Y64" s="214">
        <v>18.1861</v>
      </c>
      <c r="Z64" s="214">
        <v>18.1861</v>
      </c>
      <c r="AA64" s="214">
        <v>18.317036000000002</v>
      </c>
      <c r="AB64" s="214">
        <v>18.317036000000002</v>
      </c>
      <c r="AC64" s="214">
        <v>18.319036000000001</v>
      </c>
      <c r="AD64" s="214">
        <v>18.319036000000001</v>
      </c>
      <c r="AE64" s="214">
        <v>18.319036000000001</v>
      </c>
      <c r="AF64" s="214">
        <v>18.433316000000001</v>
      </c>
      <c r="AG64" s="214">
        <v>18.433316000000001</v>
      </c>
      <c r="AH64" s="214">
        <v>18.433316000000001</v>
      </c>
      <c r="AI64" s="214">
        <v>18.456316000000001</v>
      </c>
      <c r="AJ64" s="214">
        <v>18.471316000000002</v>
      </c>
      <c r="AK64" s="214">
        <v>18.491015999999998</v>
      </c>
      <c r="AL64" s="214">
        <v>18.510016</v>
      </c>
      <c r="AM64" s="214">
        <v>18.620826999999998</v>
      </c>
      <c r="AN64" s="214">
        <v>18.617027</v>
      </c>
      <c r="AO64" s="214">
        <v>18.620777</v>
      </c>
      <c r="AP64" s="214">
        <v>18.620777</v>
      </c>
      <c r="AQ64" s="214">
        <v>18.556777</v>
      </c>
      <c r="AR64" s="214">
        <v>18.568777000000001</v>
      </c>
      <c r="AS64" s="214">
        <v>18.568777000000001</v>
      </c>
      <c r="AT64" s="214">
        <v>18.572576999999999</v>
      </c>
      <c r="AU64" s="214">
        <v>18.502576999999999</v>
      </c>
      <c r="AV64" s="214">
        <v>18.504497000000001</v>
      </c>
      <c r="AW64" s="214">
        <v>18.512497</v>
      </c>
      <c r="AX64" s="214">
        <v>18.512499999999999</v>
      </c>
      <c r="AY64" s="214">
        <v>18.512499999999999</v>
      </c>
      <c r="AZ64" s="355">
        <v>18.512499999999999</v>
      </c>
      <c r="BA64" s="355">
        <v>18.512499999999999</v>
      </c>
      <c r="BB64" s="355">
        <v>18.547499999999999</v>
      </c>
      <c r="BC64" s="355">
        <v>18.547499999999999</v>
      </c>
      <c r="BD64" s="355">
        <v>18.547499999999999</v>
      </c>
      <c r="BE64" s="355">
        <v>18.547499999999999</v>
      </c>
      <c r="BF64" s="355">
        <v>18.547499999999999</v>
      </c>
      <c r="BG64" s="355">
        <v>18.547499999999999</v>
      </c>
      <c r="BH64" s="355">
        <v>18.547499999999999</v>
      </c>
      <c r="BI64" s="355">
        <v>18.547499999999999</v>
      </c>
      <c r="BJ64" s="355">
        <v>18.547499999999999</v>
      </c>
      <c r="BK64" s="355">
        <v>18.557500000000001</v>
      </c>
      <c r="BL64" s="355">
        <v>18.557500000000001</v>
      </c>
      <c r="BM64" s="355">
        <v>18.557500000000001</v>
      </c>
      <c r="BN64" s="355">
        <v>18.557500000000001</v>
      </c>
      <c r="BO64" s="355">
        <v>18.557500000000001</v>
      </c>
      <c r="BP64" s="355">
        <v>18.557500000000001</v>
      </c>
      <c r="BQ64" s="355">
        <v>18.5825</v>
      </c>
      <c r="BR64" s="355">
        <v>18.5975</v>
      </c>
      <c r="BS64" s="355">
        <v>18.5975</v>
      </c>
      <c r="BT64" s="355">
        <v>18.5975</v>
      </c>
      <c r="BU64" s="355">
        <v>18.5975</v>
      </c>
      <c r="BV64" s="355">
        <v>18.5975</v>
      </c>
    </row>
    <row r="65" spans="1:74" ht="11.1" customHeight="1" x14ac:dyDescent="0.2">
      <c r="A65" s="61" t="s">
        <v>964</v>
      </c>
      <c r="B65" s="181" t="s">
        <v>874</v>
      </c>
      <c r="C65" s="215">
        <v>0.87305707287000001</v>
      </c>
      <c r="D65" s="215">
        <v>0.86571817660999995</v>
      </c>
      <c r="E65" s="215">
        <v>0.85830960763999997</v>
      </c>
      <c r="F65" s="215">
        <v>0.90602705219000002</v>
      </c>
      <c r="G65" s="215">
        <v>0.90225639134000002</v>
      </c>
      <c r="H65" s="215">
        <v>0.90252315677999995</v>
      </c>
      <c r="I65" s="215">
        <v>0.94647158249999996</v>
      </c>
      <c r="J65" s="215">
        <v>0.93676959431999995</v>
      </c>
      <c r="K65" s="215">
        <v>0.91721030273000004</v>
      </c>
      <c r="L65" s="215">
        <v>0.87726046521000001</v>
      </c>
      <c r="M65" s="215">
        <v>0.91891602209000001</v>
      </c>
      <c r="N65" s="215">
        <v>0.94048047813000002</v>
      </c>
      <c r="O65" s="215">
        <v>0.87754537629999996</v>
      </c>
      <c r="P65" s="215">
        <v>0.87103670569000002</v>
      </c>
      <c r="Q65" s="215">
        <v>0.88456877115999999</v>
      </c>
      <c r="R65" s="215">
        <v>0.91979061094000003</v>
      </c>
      <c r="S65" s="215">
        <v>0.92487690955000001</v>
      </c>
      <c r="T65" s="215">
        <v>0.93730195572999997</v>
      </c>
      <c r="U65" s="215">
        <v>0.94960280020999999</v>
      </c>
      <c r="V65" s="215">
        <v>0.93725163606999995</v>
      </c>
      <c r="W65" s="215">
        <v>0.90568799498999997</v>
      </c>
      <c r="X65" s="215">
        <v>0.86533374511000005</v>
      </c>
      <c r="Y65" s="215">
        <v>0.91733978147999995</v>
      </c>
      <c r="Z65" s="215">
        <v>0.92608123786999996</v>
      </c>
      <c r="AA65" s="215">
        <v>0.88971468965</v>
      </c>
      <c r="AB65" s="215">
        <v>0.8832647924</v>
      </c>
      <c r="AC65" s="215">
        <v>0.88909099802000002</v>
      </c>
      <c r="AD65" s="215">
        <v>0.88558699267999996</v>
      </c>
      <c r="AE65" s="215">
        <v>0.8994363568</v>
      </c>
      <c r="AF65" s="215">
        <v>0.91155058591000004</v>
      </c>
      <c r="AG65" s="215">
        <v>0.92221692504999997</v>
      </c>
      <c r="AH65" s="215">
        <v>0.92094119147999998</v>
      </c>
      <c r="AI65" s="215">
        <v>0.90415660416999999</v>
      </c>
      <c r="AJ65" s="215">
        <v>0.85444772857999995</v>
      </c>
      <c r="AK65" s="215">
        <v>0.89475343053</v>
      </c>
      <c r="AL65" s="215">
        <v>0.91279267397999997</v>
      </c>
      <c r="AM65" s="215">
        <v>0.88384903635000001</v>
      </c>
      <c r="AN65" s="215">
        <v>0.84975393761999996</v>
      </c>
      <c r="AO65" s="215">
        <v>0.87967462367000004</v>
      </c>
      <c r="AP65" s="215">
        <v>0.92718112675999997</v>
      </c>
      <c r="AQ65" s="215">
        <v>0.94273181166999998</v>
      </c>
      <c r="AR65" s="215">
        <v>0.94314951383000001</v>
      </c>
      <c r="AS65" s="215">
        <v>0.95018158708</v>
      </c>
      <c r="AT65" s="215">
        <v>0.92786994502999998</v>
      </c>
      <c r="AU65" s="215">
        <v>0.85326314275000004</v>
      </c>
      <c r="AV65" s="215">
        <v>0.88317326323000001</v>
      </c>
      <c r="AW65" s="215">
        <v>0.92456463329000005</v>
      </c>
      <c r="AX65" s="215">
        <v>0.94940907407999997</v>
      </c>
      <c r="AY65" s="215">
        <v>0.91104333165999996</v>
      </c>
      <c r="AZ65" s="386">
        <v>0.88949659999999997</v>
      </c>
      <c r="BA65" s="386">
        <v>0.90035240000000005</v>
      </c>
      <c r="BB65" s="386">
        <v>0.92292399999999997</v>
      </c>
      <c r="BC65" s="386">
        <v>0.94018559999999995</v>
      </c>
      <c r="BD65" s="386">
        <v>0.95826860000000003</v>
      </c>
      <c r="BE65" s="386">
        <v>0.95373430000000003</v>
      </c>
      <c r="BF65" s="386">
        <v>0.93912359999999995</v>
      </c>
      <c r="BG65" s="386">
        <v>0.91673899999999997</v>
      </c>
      <c r="BH65" s="386">
        <v>0.86678560000000004</v>
      </c>
      <c r="BI65" s="386">
        <v>0.91020909999999999</v>
      </c>
      <c r="BJ65" s="386">
        <v>0.92274270000000003</v>
      </c>
      <c r="BK65" s="386">
        <v>0.89174989999999998</v>
      </c>
      <c r="BL65" s="386">
        <v>0.88104009999999999</v>
      </c>
      <c r="BM65" s="386">
        <v>0.89386169999999998</v>
      </c>
      <c r="BN65" s="386">
        <v>0.92032939999999996</v>
      </c>
      <c r="BO65" s="386">
        <v>0.93671890000000002</v>
      </c>
      <c r="BP65" s="386">
        <v>0.95484500000000005</v>
      </c>
      <c r="BQ65" s="386">
        <v>0.94948909999999997</v>
      </c>
      <c r="BR65" s="386">
        <v>0.93454159999999997</v>
      </c>
      <c r="BS65" s="386">
        <v>0.91142129999999999</v>
      </c>
      <c r="BT65" s="386">
        <v>0.86137790000000003</v>
      </c>
      <c r="BU65" s="386">
        <v>0.90296810000000005</v>
      </c>
      <c r="BV65" s="386">
        <v>0.91836890000000004</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404"/>
      <c r="BA66" s="404"/>
      <c r="BB66" s="404"/>
      <c r="BC66" s="404"/>
      <c r="BD66" s="160"/>
      <c r="BE66" s="160"/>
      <c r="BF66" s="160"/>
      <c r="BG66" s="404"/>
      <c r="BH66" s="214"/>
      <c r="BI66" s="404"/>
      <c r="BJ66" s="404"/>
      <c r="BK66" s="404"/>
      <c r="BL66" s="404"/>
      <c r="BM66" s="404"/>
      <c r="BN66" s="404"/>
      <c r="BO66" s="404"/>
      <c r="BP66" s="404"/>
      <c r="BQ66" s="404"/>
      <c r="BR66" s="404"/>
      <c r="BS66" s="404"/>
      <c r="BT66" s="404"/>
      <c r="BU66" s="404"/>
      <c r="BV66" s="404"/>
    </row>
    <row r="67" spans="1:74" ht="12" customHeight="1" x14ac:dyDescent="0.2">
      <c r="A67" s="61"/>
      <c r="B67" s="802" t="s">
        <v>1016</v>
      </c>
      <c r="C67" s="799"/>
      <c r="D67" s="799"/>
      <c r="E67" s="799"/>
      <c r="F67" s="799"/>
      <c r="G67" s="799"/>
      <c r="H67" s="799"/>
      <c r="I67" s="799"/>
      <c r="J67" s="799"/>
      <c r="K67" s="799"/>
      <c r="L67" s="799"/>
      <c r="M67" s="799"/>
      <c r="N67" s="799"/>
      <c r="O67" s="799"/>
      <c r="P67" s="799"/>
      <c r="Q67" s="799"/>
      <c r="BH67" s="214"/>
    </row>
    <row r="68" spans="1:74" s="443" customFormat="1" ht="22.35" customHeight="1" x14ac:dyDescent="0.2">
      <c r="A68" s="442"/>
      <c r="B68" s="821" t="s">
        <v>1204</v>
      </c>
      <c r="C68" s="789"/>
      <c r="D68" s="789"/>
      <c r="E68" s="789"/>
      <c r="F68" s="789"/>
      <c r="G68" s="789"/>
      <c r="H68" s="789"/>
      <c r="I68" s="789"/>
      <c r="J68" s="789"/>
      <c r="K68" s="789"/>
      <c r="L68" s="789"/>
      <c r="M68" s="789"/>
      <c r="N68" s="789"/>
      <c r="O68" s="789"/>
      <c r="P68" s="789"/>
      <c r="Q68" s="785"/>
      <c r="AY68" s="534"/>
      <c r="AZ68" s="534"/>
      <c r="BA68" s="534"/>
      <c r="BB68" s="534"/>
      <c r="BC68" s="534"/>
      <c r="BD68" s="661"/>
      <c r="BE68" s="661"/>
      <c r="BF68" s="661"/>
      <c r="BG68" s="534"/>
      <c r="BH68" s="214"/>
      <c r="BI68" s="534"/>
      <c r="BJ68" s="534"/>
    </row>
    <row r="69" spans="1:74" s="443" customFormat="1" ht="12" customHeight="1" x14ac:dyDescent="0.2">
      <c r="A69" s="442"/>
      <c r="B69" s="788" t="s">
        <v>1041</v>
      </c>
      <c r="C69" s="789"/>
      <c r="D69" s="789"/>
      <c r="E69" s="789"/>
      <c r="F69" s="789"/>
      <c r="G69" s="789"/>
      <c r="H69" s="789"/>
      <c r="I69" s="789"/>
      <c r="J69" s="789"/>
      <c r="K69" s="789"/>
      <c r="L69" s="789"/>
      <c r="M69" s="789"/>
      <c r="N69" s="789"/>
      <c r="O69" s="789"/>
      <c r="P69" s="789"/>
      <c r="Q69" s="785"/>
      <c r="AY69" s="534"/>
      <c r="AZ69" s="534"/>
      <c r="BA69" s="534"/>
      <c r="BB69" s="534"/>
      <c r="BC69" s="534"/>
      <c r="BD69" s="661"/>
      <c r="BE69" s="661"/>
      <c r="BF69" s="661"/>
      <c r="BG69" s="534"/>
      <c r="BH69" s="214"/>
      <c r="BI69" s="534"/>
      <c r="BJ69" s="534"/>
    </row>
    <row r="70" spans="1:74" s="443" customFormat="1" ht="12" customHeight="1" x14ac:dyDescent="0.2">
      <c r="A70" s="442"/>
      <c r="B70" s="788" t="s">
        <v>1059</v>
      </c>
      <c r="C70" s="789"/>
      <c r="D70" s="789"/>
      <c r="E70" s="789"/>
      <c r="F70" s="789"/>
      <c r="G70" s="789"/>
      <c r="H70" s="789"/>
      <c r="I70" s="789"/>
      <c r="J70" s="789"/>
      <c r="K70" s="789"/>
      <c r="L70" s="789"/>
      <c r="M70" s="789"/>
      <c r="N70" s="789"/>
      <c r="O70" s="789"/>
      <c r="P70" s="789"/>
      <c r="Q70" s="785"/>
      <c r="AY70" s="534"/>
      <c r="AZ70" s="534"/>
      <c r="BA70" s="534"/>
      <c r="BB70" s="534"/>
      <c r="BC70" s="534"/>
      <c r="BD70" s="661"/>
      <c r="BE70" s="661"/>
      <c r="BF70" s="661"/>
      <c r="BG70" s="534"/>
      <c r="BH70" s="214"/>
      <c r="BI70" s="534"/>
      <c r="BJ70" s="534"/>
    </row>
    <row r="71" spans="1:74" s="443" customFormat="1" ht="12" customHeight="1" x14ac:dyDescent="0.2">
      <c r="A71" s="442"/>
      <c r="B71" s="790" t="s">
        <v>1061</v>
      </c>
      <c r="C71" s="784"/>
      <c r="D71" s="784"/>
      <c r="E71" s="784"/>
      <c r="F71" s="784"/>
      <c r="G71" s="784"/>
      <c r="H71" s="784"/>
      <c r="I71" s="784"/>
      <c r="J71" s="784"/>
      <c r="K71" s="784"/>
      <c r="L71" s="784"/>
      <c r="M71" s="784"/>
      <c r="N71" s="784"/>
      <c r="O71" s="784"/>
      <c r="P71" s="784"/>
      <c r="Q71" s="785"/>
      <c r="AY71" s="534"/>
      <c r="AZ71" s="534"/>
      <c r="BA71" s="534"/>
      <c r="BB71" s="534"/>
      <c r="BC71" s="534"/>
      <c r="BD71" s="661"/>
      <c r="BE71" s="661"/>
      <c r="BF71" s="661"/>
      <c r="BG71" s="534"/>
      <c r="BH71" s="214"/>
      <c r="BI71" s="534"/>
      <c r="BJ71" s="534"/>
    </row>
    <row r="72" spans="1:74" s="443" customFormat="1" ht="12" customHeight="1" x14ac:dyDescent="0.2">
      <c r="A72" s="442"/>
      <c r="B72" s="783" t="s">
        <v>1045</v>
      </c>
      <c r="C72" s="784"/>
      <c r="D72" s="784"/>
      <c r="E72" s="784"/>
      <c r="F72" s="784"/>
      <c r="G72" s="784"/>
      <c r="H72" s="784"/>
      <c r="I72" s="784"/>
      <c r="J72" s="784"/>
      <c r="K72" s="784"/>
      <c r="L72" s="784"/>
      <c r="M72" s="784"/>
      <c r="N72" s="784"/>
      <c r="O72" s="784"/>
      <c r="P72" s="784"/>
      <c r="Q72" s="785"/>
      <c r="AY72" s="534"/>
      <c r="AZ72" s="534"/>
      <c r="BA72" s="534"/>
      <c r="BB72" s="534"/>
      <c r="BC72" s="534"/>
      <c r="BD72" s="661"/>
      <c r="BE72" s="661"/>
      <c r="BF72" s="661"/>
      <c r="BG72" s="534"/>
      <c r="BH72" s="214"/>
      <c r="BI72" s="534"/>
      <c r="BJ72" s="534"/>
    </row>
    <row r="73" spans="1:74" s="443" customFormat="1" ht="12" customHeight="1" x14ac:dyDescent="0.2">
      <c r="A73" s="436"/>
      <c r="B73" s="805" t="s">
        <v>1147</v>
      </c>
      <c r="C73" s="785"/>
      <c r="D73" s="785"/>
      <c r="E73" s="785"/>
      <c r="F73" s="785"/>
      <c r="G73" s="785"/>
      <c r="H73" s="785"/>
      <c r="I73" s="785"/>
      <c r="J73" s="785"/>
      <c r="K73" s="785"/>
      <c r="L73" s="785"/>
      <c r="M73" s="785"/>
      <c r="N73" s="785"/>
      <c r="O73" s="785"/>
      <c r="P73" s="785"/>
      <c r="Q73" s="785"/>
      <c r="AY73" s="534"/>
      <c r="AZ73" s="534"/>
      <c r="BA73" s="534"/>
      <c r="BB73" s="534"/>
      <c r="BC73" s="534"/>
      <c r="BD73" s="661"/>
      <c r="BE73" s="661"/>
      <c r="BF73" s="661"/>
      <c r="BG73" s="534"/>
      <c r="BH73" s="214"/>
      <c r="BI73" s="534"/>
      <c r="BJ73" s="534"/>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646"/>
      <c r="BE74" s="646"/>
      <c r="BF74" s="646"/>
      <c r="BG74" s="405"/>
      <c r="BH74" s="214"/>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646"/>
      <c r="BE75" s="646"/>
      <c r="BF75" s="646"/>
      <c r="BG75" s="405"/>
      <c r="BH75" s="214"/>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646"/>
      <c r="BE76" s="646"/>
      <c r="BF76" s="646"/>
      <c r="BG76" s="405"/>
      <c r="BH76" s="214"/>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646"/>
      <c r="BE77" s="646"/>
      <c r="BF77" s="646"/>
      <c r="BG77" s="405"/>
      <c r="BH77" s="214"/>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646"/>
      <c r="BE78" s="646"/>
      <c r="BF78" s="646"/>
      <c r="BG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646"/>
      <c r="BE79" s="646"/>
      <c r="BF79" s="646"/>
      <c r="BG79" s="405"/>
      <c r="BI79" s="405"/>
      <c r="BJ79" s="405"/>
      <c r="BK79" s="405"/>
      <c r="BL79" s="405"/>
      <c r="BM79" s="405"/>
      <c r="BN79" s="405"/>
      <c r="BO79" s="405"/>
      <c r="BP79" s="405"/>
      <c r="BQ79" s="405"/>
      <c r="BR79" s="405"/>
      <c r="BS79" s="405"/>
      <c r="BT79" s="405"/>
      <c r="BU79" s="405"/>
      <c r="BV79" s="405"/>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405"/>
      <c r="AZ80" s="405"/>
      <c r="BA80" s="405"/>
      <c r="BB80" s="405"/>
      <c r="BC80" s="405"/>
      <c r="BD80" s="646"/>
      <c r="BE80" s="646"/>
      <c r="BF80" s="646"/>
      <c r="BG80" s="405"/>
      <c r="BI80" s="405"/>
      <c r="BJ80" s="405"/>
      <c r="BK80" s="405"/>
      <c r="BL80" s="405"/>
      <c r="BM80" s="405"/>
      <c r="BN80" s="405"/>
      <c r="BO80" s="405"/>
      <c r="BP80" s="405"/>
      <c r="BQ80" s="405"/>
      <c r="BR80" s="405"/>
      <c r="BS80" s="405"/>
      <c r="BT80" s="405"/>
      <c r="BU80" s="405"/>
      <c r="BV80" s="405"/>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405"/>
      <c r="AZ81" s="405"/>
      <c r="BA81" s="405"/>
      <c r="BB81" s="405"/>
      <c r="BC81" s="405"/>
      <c r="BD81" s="646"/>
      <c r="BE81" s="646"/>
      <c r="BF81" s="646"/>
      <c r="BG81" s="405"/>
      <c r="BI81" s="405"/>
      <c r="BJ81" s="405"/>
      <c r="BK81" s="405"/>
      <c r="BL81" s="405"/>
      <c r="BM81" s="405"/>
      <c r="BN81" s="405"/>
      <c r="BO81" s="405"/>
      <c r="BP81" s="405"/>
      <c r="BQ81" s="405"/>
      <c r="BR81" s="405"/>
      <c r="BS81" s="405"/>
      <c r="BT81" s="405"/>
      <c r="BU81" s="405"/>
      <c r="BV81" s="405"/>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405"/>
      <c r="AZ82" s="405"/>
      <c r="BA82" s="405"/>
      <c r="BB82" s="405"/>
      <c r="BC82" s="405"/>
      <c r="BD82" s="646"/>
      <c r="BE82" s="646"/>
      <c r="BF82" s="646"/>
      <c r="BG82" s="405"/>
      <c r="BI82" s="405"/>
      <c r="BJ82" s="405"/>
      <c r="BK82" s="405"/>
      <c r="BL82" s="405"/>
      <c r="BM82" s="405"/>
      <c r="BN82" s="405"/>
      <c r="BO82" s="405"/>
      <c r="BP82" s="405"/>
      <c r="BQ82" s="405"/>
      <c r="BR82" s="405"/>
      <c r="BS82" s="405"/>
      <c r="BT82" s="405"/>
      <c r="BU82" s="405"/>
      <c r="BV82" s="405"/>
    </row>
    <row r="83" spans="3:74" x14ac:dyDescent="0.2">
      <c r="BK83" s="406"/>
      <c r="BL83" s="406"/>
      <c r="BM83" s="406"/>
      <c r="BN83" s="406"/>
      <c r="BO83" s="406"/>
      <c r="BP83" s="406"/>
      <c r="BQ83" s="406"/>
      <c r="BR83" s="406"/>
      <c r="BS83" s="406"/>
      <c r="BT83" s="406"/>
      <c r="BU83" s="406"/>
      <c r="BV83" s="406"/>
    </row>
    <row r="84" spans="3:74" x14ac:dyDescent="0.2">
      <c r="BK84" s="406"/>
      <c r="BL84" s="406"/>
      <c r="BM84" s="406"/>
      <c r="BN84" s="406"/>
      <c r="BO84" s="406"/>
      <c r="BP84" s="406"/>
      <c r="BQ84" s="406"/>
      <c r="BR84" s="406"/>
      <c r="BS84" s="406"/>
      <c r="BT84" s="406"/>
      <c r="BU84" s="406"/>
      <c r="BV84" s="406"/>
    </row>
    <row r="85" spans="3:74" x14ac:dyDescent="0.2">
      <c r="BK85" s="406"/>
      <c r="BL85" s="406"/>
      <c r="BM85" s="406"/>
      <c r="BN85" s="406"/>
      <c r="BO85" s="406"/>
      <c r="BP85" s="406"/>
      <c r="BQ85" s="406"/>
      <c r="BR85" s="406"/>
      <c r="BS85" s="406"/>
      <c r="BT85" s="406"/>
      <c r="BU85" s="406"/>
      <c r="BV85" s="406"/>
    </row>
    <row r="86" spans="3:74" x14ac:dyDescent="0.2">
      <c r="BK86" s="406"/>
      <c r="BL86" s="406"/>
      <c r="BM86" s="406"/>
      <c r="BN86" s="406"/>
      <c r="BO86" s="406"/>
      <c r="BP86" s="406"/>
      <c r="BQ86" s="406"/>
      <c r="BR86" s="406"/>
      <c r="BS86" s="406"/>
      <c r="BT86" s="406"/>
      <c r="BU86" s="406"/>
      <c r="BV86" s="406"/>
    </row>
    <row r="87" spans="3:74" x14ac:dyDescent="0.2">
      <c r="BK87" s="406"/>
      <c r="BL87" s="406"/>
      <c r="BM87" s="406"/>
      <c r="BN87" s="406"/>
      <c r="BO87" s="406"/>
      <c r="BP87" s="406"/>
      <c r="BQ87" s="406"/>
      <c r="BR87" s="406"/>
      <c r="BS87" s="406"/>
      <c r="BT87" s="406"/>
      <c r="BU87" s="406"/>
      <c r="BV87" s="406"/>
    </row>
    <row r="88" spans="3:74" x14ac:dyDescent="0.2">
      <c r="BK88" s="406"/>
      <c r="BL88" s="406"/>
      <c r="BM88" s="406"/>
      <c r="BN88" s="406"/>
      <c r="BO88" s="406"/>
      <c r="BP88" s="406"/>
      <c r="BQ88" s="406"/>
      <c r="BR88" s="406"/>
      <c r="BS88" s="406"/>
      <c r="BT88" s="406"/>
      <c r="BU88" s="406"/>
      <c r="BV88" s="406"/>
    </row>
    <row r="89" spans="3:74" x14ac:dyDescent="0.2">
      <c r="BK89" s="406"/>
      <c r="BL89" s="406"/>
      <c r="BM89" s="406"/>
      <c r="BN89" s="406"/>
      <c r="BO89" s="406"/>
      <c r="BP89" s="406"/>
      <c r="BQ89" s="406"/>
      <c r="BR89" s="406"/>
      <c r="BS89" s="406"/>
      <c r="BT89" s="406"/>
      <c r="BU89" s="406"/>
      <c r="BV89" s="406"/>
    </row>
    <row r="90" spans="3:74" x14ac:dyDescent="0.2">
      <c r="BK90" s="406"/>
      <c r="BL90" s="406"/>
      <c r="BM90" s="406"/>
      <c r="BN90" s="406"/>
      <c r="BO90" s="406"/>
      <c r="BP90" s="406"/>
      <c r="BQ90" s="406"/>
      <c r="BR90" s="406"/>
      <c r="BS90" s="406"/>
      <c r="BT90" s="406"/>
      <c r="BU90" s="406"/>
      <c r="BV90" s="406"/>
    </row>
    <row r="91" spans="3:74" x14ac:dyDescent="0.2">
      <c r="BK91" s="406"/>
      <c r="BL91" s="406"/>
      <c r="BM91" s="406"/>
      <c r="BN91" s="406"/>
      <c r="BO91" s="406"/>
      <c r="BP91" s="406"/>
      <c r="BQ91" s="406"/>
      <c r="BR91" s="406"/>
      <c r="BS91" s="406"/>
      <c r="BT91" s="406"/>
      <c r="BU91" s="406"/>
      <c r="BV91" s="406"/>
    </row>
    <row r="92" spans="3:74" x14ac:dyDescent="0.2">
      <c r="BK92" s="406"/>
      <c r="BL92" s="406"/>
      <c r="BM92" s="406"/>
      <c r="BN92" s="406"/>
      <c r="BO92" s="406"/>
      <c r="BP92" s="406"/>
      <c r="BQ92" s="406"/>
      <c r="BR92" s="406"/>
      <c r="BS92" s="406"/>
      <c r="BT92" s="406"/>
      <c r="BU92" s="406"/>
      <c r="BV92" s="406"/>
    </row>
    <row r="93" spans="3:74" x14ac:dyDescent="0.2">
      <c r="BK93" s="406"/>
      <c r="BL93" s="406"/>
      <c r="BM93" s="406"/>
      <c r="BN93" s="406"/>
      <c r="BO93" s="406"/>
      <c r="BP93" s="406"/>
      <c r="BQ93" s="406"/>
      <c r="BR93" s="406"/>
      <c r="BS93" s="406"/>
      <c r="BT93" s="406"/>
      <c r="BU93" s="406"/>
      <c r="BV93" s="406"/>
    </row>
    <row r="94" spans="3:74" x14ac:dyDescent="0.2">
      <c r="BK94" s="406"/>
      <c r="BL94" s="406"/>
      <c r="BM94" s="406"/>
      <c r="BN94" s="406"/>
      <c r="BO94" s="406"/>
      <c r="BP94" s="406"/>
      <c r="BQ94" s="406"/>
      <c r="BR94" s="406"/>
      <c r="BS94" s="406"/>
      <c r="BT94" s="406"/>
      <c r="BU94" s="406"/>
      <c r="BV94" s="406"/>
    </row>
    <row r="95" spans="3:74" x14ac:dyDescent="0.2">
      <c r="BK95" s="406"/>
      <c r="BL95" s="406"/>
      <c r="BM95" s="406"/>
      <c r="BN95" s="406"/>
      <c r="BO95" s="406"/>
      <c r="BP95" s="406"/>
      <c r="BQ95" s="406"/>
      <c r="BR95" s="406"/>
      <c r="BS95" s="406"/>
      <c r="BT95" s="406"/>
      <c r="BU95" s="406"/>
      <c r="BV95" s="406"/>
    </row>
    <row r="96" spans="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row r="178" spans="63:74" x14ac:dyDescent="0.2">
      <c r="BK178" s="406"/>
      <c r="BL178" s="406"/>
      <c r="BM178" s="406"/>
      <c r="BN178" s="406"/>
      <c r="BO178" s="406"/>
      <c r="BP178" s="406"/>
      <c r="BQ178" s="406"/>
      <c r="BR178" s="406"/>
      <c r="BS178" s="406"/>
      <c r="BT178" s="406"/>
      <c r="BU178" s="406"/>
      <c r="BV178" s="406"/>
    </row>
    <row r="179" spans="63:74" x14ac:dyDescent="0.2">
      <c r="BK179" s="406"/>
      <c r="BL179" s="406"/>
      <c r="BM179" s="406"/>
      <c r="BN179" s="406"/>
      <c r="BO179" s="406"/>
      <c r="BP179" s="406"/>
      <c r="BQ179" s="406"/>
      <c r="BR179" s="406"/>
      <c r="BS179" s="406"/>
      <c r="BT179" s="406"/>
      <c r="BU179" s="406"/>
      <c r="BV179" s="406"/>
    </row>
    <row r="180" spans="63:74" x14ac:dyDescent="0.2">
      <c r="BK180" s="406"/>
      <c r="BL180" s="406"/>
      <c r="BM180" s="406"/>
      <c r="BN180" s="406"/>
      <c r="BO180" s="406"/>
      <c r="BP180" s="406"/>
      <c r="BQ180" s="406"/>
      <c r="BR180" s="406"/>
      <c r="BS180" s="406"/>
      <c r="BT180" s="406"/>
      <c r="BU180" s="406"/>
      <c r="BV180" s="406"/>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AY6" sqref="AY6:AY27"/>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403" customWidth="1"/>
    <col min="56" max="58" width="6.5703125" style="663" customWidth="1"/>
    <col min="59" max="62" width="6.5703125" style="403" customWidth="1"/>
    <col min="63" max="74" width="6.5703125" style="2" customWidth="1"/>
    <col min="75" max="16384" width="9.5703125" style="2"/>
  </cols>
  <sheetData>
    <row r="1" spans="1:74" ht="15.75" customHeight="1" x14ac:dyDescent="0.2">
      <c r="A1" s="791" t="s">
        <v>995</v>
      </c>
      <c r="B1" s="828" t="s">
        <v>250</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305"/>
    </row>
    <row r="2" spans="1:74" s="5" customFormat="1" ht="12.75" x14ac:dyDescent="0.2">
      <c r="A2" s="792"/>
      <c r="B2" s="541" t="str">
        <f>"U.S. Energy Information Administration  |  Short-Term Energy Outlook  - "&amp;Dates!D1</f>
        <v>U.S. Energy Information Administration  |  Short-Term Energy Outlook  - February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6"/>
      <c r="AY2" s="530"/>
      <c r="AZ2" s="530"/>
      <c r="BA2" s="530"/>
      <c r="BB2" s="530"/>
      <c r="BC2" s="530"/>
      <c r="BD2" s="664"/>
      <c r="BE2" s="664"/>
      <c r="BF2" s="664"/>
      <c r="BG2" s="530"/>
      <c r="BH2" s="530"/>
      <c r="BI2" s="530"/>
      <c r="BJ2" s="530"/>
    </row>
    <row r="3" spans="1:74" s="12" customFormat="1" ht="12.75" x14ac:dyDescent="0.2">
      <c r="A3" s="14"/>
      <c r="B3" s="15"/>
      <c r="C3" s="800">
        <f>Dates!D3</f>
        <v>2014</v>
      </c>
      <c r="D3" s="796"/>
      <c r="E3" s="796"/>
      <c r="F3" s="796"/>
      <c r="G3" s="796"/>
      <c r="H3" s="796"/>
      <c r="I3" s="796"/>
      <c r="J3" s="796"/>
      <c r="K3" s="796"/>
      <c r="L3" s="796"/>
      <c r="M3" s="796"/>
      <c r="N3" s="797"/>
      <c r="O3" s="800">
        <f>C3+1</f>
        <v>2015</v>
      </c>
      <c r="P3" s="801"/>
      <c r="Q3" s="801"/>
      <c r="R3" s="801"/>
      <c r="S3" s="801"/>
      <c r="T3" s="801"/>
      <c r="U3" s="801"/>
      <c r="V3" s="801"/>
      <c r="W3" s="801"/>
      <c r="X3" s="796"/>
      <c r="Y3" s="796"/>
      <c r="Z3" s="797"/>
      <c r="AA3" s="793">
        <f>O3+1</f>
        <v>2016</v>
      </c>
      <c r="AB3" s="796"/>
      <c r="AC3" s="796"/>
      <c r="AD3" s="796"/>
      <c r="AE3" s="796"/>
      <c r="AF3" s="796"/>
      <c r="AG3" s="796"/>
      <c r="AH3" s="796"/>
      <c r="AI3" s="796"/>
      <c r="AJ3" s="796"/>
      <c r="AK3" s="796"/>
      <c r="AL3" s="797"/>
      <c r="AM3" s="793">
        <f>AA3+1</f>
        <v>2017</v>
      </c>
      <c r="AN3" s="796"/>
      <c r="AO3" s="796"/>
      <c r="AP3" s="796"/>
      <c r="AQ3" s="796"/>
      <c r="AR3" s="796"/>
      <c r="AS3" s="796"/>
      <c r="AT3" s="796"/>
      <c r="AU3" s="796"/>
      <c r="AV3" s="796"/>
      <c r="AW3" s="796"/>
      <c r="AX3" s="797"/>
      <c r="AY3" s="793">
        <f>AM3+1</f>
        <v>2018</v>
      </c>
      <c r="AZ3" s="794"/>
      <c r="BA3" s="794"/>
      <c r="BB3" s="794"/>
      <c r="BC3" s="794"/>
      <c r="BD3" s="794"/>
      <c r="BE3" s="794"/>
      <c r="BF3" s="794"/>
      <c r="BG3" s="794"/>
      <c r="BH3" s="794"/>
      <c r="BI3" s="794"/>
      <c r="BJ3" s="795"/>
      <c r="BK3" s="793">
        <f>AY3+1</f>
        <v>2019</v>
      </c>
      <c r="BL3" s="796"/>
      <c r="BM3" s="796"/>
      <c r="BN3" s="796"/>
      <c r="BO3" s="796"/>
      <c r="BP3" s="796"/>
      <c r="BQ3" s="796"/>
      <c r="BR3" s="796"/>
      <c r="BS3" s="796"/>
      <c r="BT3" s="796"/>
      <c r="BU3" s="796"/>
      <c r="BV3" s="797"/>
    </row>
    <row r="4" spans="1:74" s="12" customFormat="1" ht="11.25"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3"/>
      <c r="B5" s="7" t="s">
        <v>137</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665"/>
      <c r="BE5" s="665"/>
      <c r="BF5" s="665"/>
      <c r="BG5" s="665"/>
      <c r="BH5" s="427"/>
      <c r="BI5" s="427"/>
      <c r="BJ5" s="427"/>
      <c r="BK5" s="427"/>
      <c r="BL5" s="427"/>
      <c r="BM5" s="427"/>
      <c r="BN5" s="427"/>
      <c r="BO5" s="427"/>
      <c r="BP5" s="427"/>
      <c r="BQ5" s="427"/>
      <c r="BR5" s="427"/>
      <c r="BS5" s="427"/>
      <c r="BT5" s="427"/>
      <c r="BU5" s="427"/>
      <c r="BV5" s="427"/>
    </row>
    <row r="6" spans="1:74" ht="11.1" customHeight="1" x14ac:dyDescent="0.2">
      <c r="A6" s="3" t="s">
        <v>966</v>
      </c>
      <c r="B6" s="182" t="s">
        <v>14</v>
      </c>
      <c r="C6" s="240">
        <v>260.39999999999998</v>
      </c>
      <c r="D6" s="240">
        <v>269.89999999999998</v>
      </c>
      <c r="E6" s="240">
        <v>285.5</v>
      </c>
      <c r="F6" s="240">
        <v>298.10000000000002</v>
      </c>
      <c r="G6" s="240">
        <v>295.10000000000002</v>
      </c>
      <c r="H6" s="240">
        <v>300.10000000000002</v>
      </c>
      <c r="I6" s="240">
        <v>285.5</v>
      </c>
      <c r="J6" s="240">
        <v>275.89999999999998</v>
      </c>
      <c r="K6" s="240">
        <v>266.89999999999998</v>
      </c>
      <c r="L6" s="240">
        <v>233.3</v>
      </c>
      <c r="M6" s="240">
        <v>211.1</v>
      </c>
      <c r="N6" s="240">
        <v>163.4</v>
      </c>
      <c r="O6" s="240">
        <v>136.6</v>
      </c>
      <c r="P6" s="240">
        <v>163.69999999999999</v>
      </c>
      <c r="Q6" s="240">
        <v>177</v>
      </c>
      <c r="R6" s="240">
        <v>183.5</v>
      </c>
      <c r="S6" s="240">
        <v>208</v>
      </c>
      <c r="T6" s="240">
        <v>212.1</v>
      </c>
      <c r="U6" s="240">
        <v>207.2</v>
      </c>
      <c r="V6" s="240">
        <v>183.8</v>
      </c>
      <c r="W6" s="240">
        <v>160.9</v>
      </c>
      <c r="X6" s="240">
        <v>155.80000000000001</v>
      </c>
      <c r="Y6" s="240">
        <v>142.6</v>
      </c>
      <c r="Z6" s="240">
        <v>135.6</v>
      </c>
      <c r="AA6" s="240">
        <v>118.7</v>
      </c>
      <c r="AB6" s="240">
        <v>104.6</v>
      </c>
      <c r="AC6" s="240">
        <v>133.5</v>
      </c>
      <c r="AD6" s="240">
        <v>147.6</v>
      </c>
      <c r="AE6" s="240">
        <v>161.30000000000001</v>
      </c>
      <c r="AF6" s="240">
        <v>164.3</v>
      </c>
      <c r="AG6" s="240">
        <v>149</v>
      </c>
      <c r="AH6" s="240">
        <v>150.80000000000001</v>
      </c>
      <c r="AI6" s="240">
        <v>151.4</v>
      </c>
      <c r="AJ6" s="240">
        <v>156.80000000000001</v>
      </c>
      <c r="AK6" s="240">
        <v>142.69999999999999</v>
      </c>
      <c r="AL6" s="240">
        <v>158.5</v>
      </c>
      <c r="AM6" s="240">
        <v>162.69999999999999</v>
      </c>
      <c r="AN6" s="240">
        <v>162.5</v>
      </c>
      <c r="AO6" s="240">
        <v>163.4</v>
      </c>
      <c r="AP6" s="240">
        <v>172.3</v>
      </c>
      <c r="AQ6" s="240">
        <v>166.8</v>
      </c>
      <c r="AR6" s="240">
        <v>157.4</v>
      </c>
      <c r="AS6" s="240">
        <v>162.1</v>
      </c>
      <c r="AT6" s="240">
        <v>171.1</v>
      </c>
      <c r="AU6" s="240">
        <v>182.6</v>
      </c>
      <c r="AV6" s="240">
        <v>173</v>
      </c>
      <c r="AW6" s="240">
        <v>180.6</v>
      </c>
      <c r="AX6" s="240">
        <v>174.77600000000001</v>
      </c>
      <c r="AY6" s="240">
        <v>190.0684</v>
      </c>
      <c r="AZ6" s="333">
        <v>185.4727</v>
      </c>
      <c r="BA6" s="333">
        <v>194.75139999999999</v>
      </c>
      <c r="BB6" s="333">
        <v>197.38030000000001</v>
      </c>
      <c r="BC6" s="333">
        <v>194.60380000000001</v>
      </c>
      <c r="BD6" s="333">
        <v>191.05449999999999</v>
      </c>
      <c r="BE6" s="333">
        <v>186.84139999999999</v>
      </c>
      <c r="BF6" s="333">
        <v>185.70869999999999</v>
      </c>
      <c r="BG6" s="333">
        <v>181.65440000000001</v>
      </c>
      <c r="BH6" s="333">
        <v>177.32230000000001</v>
      </c>
      <c r="BI6" s="333">
        <v>170.21010000000001</v>
      </c>
      <c r="BJ6" s="333">
        <v>165.7784</v>
      </c>
      <c r="BK6" s="333">
        <v>163.45670000000001</v>
      </c>
      <c r="BL6" s="333">
        <v>166.90770000000001</v>
      </c>
      <c r="BM6" s="333">
        <v>178.2389</v>
      </c>
      <c r="BN6" s="333">
        <v>185.26900000000001</v>
      </c>
      <c r="BO6" s="333">
        <v>189.19550000000001</v>
      </c>
      <c r="BP6" s="333">
        <v>190.35040000000001</v>
      </c>
      <c r="BQ6" s="333">
        <v>190.79249999999999</v>
      </c>
      <c r="BR6" s="333">
        <v>188.2901</v>
      </c>
      <c r="BS6" s="333">
        <v>181.4315</v>
      </c>
      <c r="BT6" s="333">
        <v>179.32730000000001</v>
      </c>
      <c r="BU6" s="333">
        <v>175.6534</v>
      </c>
      <c r="BV6" s="333">
        <v>173.2604</v>
      </c>
    </row>
    <row r="7" spans="1:74" ht="11.1" customHeight="1" x14ac:dyDescent="0.2">
      <c r="A7" s="1"/>
      <c r="B7" s="7" t="s">
        <v>15</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397"/>
      <c r="BA7" s="397"/>
      <c r="BB7" s="397"/>
      <c r="BC7" s="397"/>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629</v>
      </c>
      <c r="B8" s="183" t="s">
        <v>550</v>
      </c>
      <c r="C8" s="240">
        <v>340.3</v>
      </c>
      <c r="D8" s="240">
        <v>339.47500000000002</v>
      </c>
      <c r="E8" s="240">
        <v>351.38</v>
      </c>
      <c r="F8" s="240">
        <v>363.875</v>
      </c>
      <c r="G8" s="240">
        <v>367.3</v>
      </c>
      <c r="H8" s="240">
        <v>365.28</v>
      </c>
      <c r="I8" s="240">
        <v>360.45</v>
      </c>
      <c r="J8" s="240">
        <v>345.125</v>
      </c>
      <c r="K8" s="240">
        <v>337.52</v>
      </c>
      <c r="L8" s="240">
        <v>318.25</v>
      </c>
      <c r="M8" s="240">
        <v>292.5</v>
      </c>
      <c r="N8" s="240">
        <v>263.18</v>
      </c>
      <c r="O8" s="240">
        <v>221.8</v>
      </c>
      <c r="P8" s="240">
        <v>220.9</v>
      </c>
      <c r="Q8" s="240">
        <v>238.8</v>
      </c>
      <c r="R8" s="240">
        <v>241.67500000000001</v>
      </c>
      <c r="S8" s="240">
        <v>262.02499999999998</v>
      </c>
      <c r="T8" s="240">
        <v>271.2</v>
      </c>
      <c r="U8" s="240">
        <v>267.85000000000002</v>
      </c>
      <c r="V8" s="240">
        <v>247.36</v>
      </c>
      <c r="W8" s="240">
        <v>223.77500000000001</v>
      </c>
      <c r="X8" s="240">
        <v>216.47499999999999</v>
      </c>
      <c r="Y8" s="240">
        <v>212.54</v>
      </c>
      <c r="Z8" s="240">
        <v>204.17500000000001</v>
      </c>
      <c r="AA8" s="240">
        <v>193.5</v>
      </c>
      <c r="AB8" s="240">
        <v>177.14</v>
      </c>
      <c r="AC8" s="240">
        <v>190.52500000000001</v>
      </c>
      <c r="AD8" s="240">
        <v>207.22499999999999</v>
      </c>
      <c r="AE8" s="240">
        <v>223.68</v>
      </c>
      <c r="AF8" s="240">
        <v>228.875</v>
      </c>
      <c r="AG8" s="240">
        <v>217.65</v>
      </c>
      <c r="AH8" s="240">
        <v>210.78</v>
      </c>
      <c r="AI8" s="240">
        <v>217.875</v>
      </c>
      <c r="AJ8" s="240">
        <v>222.46</v>
      </c>
      <c r="AK8" s="240">
        <v>219.82499999999999</v>
      </c>
      <c r="AL8" s="240">
        <v>227.32499999999999</v>
      </c>
      <c r="AM8" s="240">
        <v>236.46</v>
      </c>
      <c r="AN8" s="240">
        <v>229.35</v>
      </c>
      <c r="AO8" s="240">
        <v>227.5</v>
      </c>
      <c r="AP8" s="240">
        <v>237.25</v>
      </c>
      <c r="AQ8" s="240">
        <v>234.46</v>
      </c>
      <c r="AR8" s="240">
        <v>228.75</v>
      </c>
      <c r="AS8" s="240">
        <v>224.18</v>
      </c>
      <c r="AT8" s="240">
        <v>232.57499999999999</v>
      </c>
      <c r="AU8" s="240">
        <v>269.64999999999998</v>
      </c>
      <c r="AV8" s="240">
        <v>249.58</v>
      </c>
      <c r="AW8" s="240">
        <v>251.42500000000001</v>
      </c>
      <c r="AX8" s="240">
        <v>245.5</v>
      </c>
      <c r="AY8" s="240">
        <v>253.04</v>
      </c>
      <c r="AZ8" s="333">
        <v>264.38130000000001</v>
      </c>
      <c r="BA8" s="333">
        <v>269.96559999999999</v>
      </c>
      <c r="BB8" s="333">
        <v>271.31150000000002</v>
      </c>
      <c r="BC8" s="333">
        <v>270.06369999999998</v>
      </c>
      <c r="BD8" s="333">
        <v>266.11200000000002</v>
      </c>
      <c r="BE8" s="333">
        <v>262.45780000000002</v>
      </c>
      <c r="BF8" s="333">
        <v>260.1078</v>
      </c>
      <c r="BG8" s="333">
        <v>256.75130000000001</v>
      </c>
      <c r="BH8" s="333">
        <v>255.21780000000001</v>
      </c>
      <c r="BI8" s="333">
        <v>249.17509999999999</v>
      </c>
      <c r="BJ8" s="333">
        <v>246.6318</v>
      </c>
      <c r="BK8" s="333">
        <v>244.50360000000001</v>
      </c>
      <c r="BL8" s="333">
        <v>242.91309999999999</v>
      </c>
      <c r="BM8" s="333">
        <v>253.14060000000001</v>
      </c>
      <c r="BN8" s="333">
        <v>258.80169999999998</v>
      </c>
      <c r="BO8" s="333">
        <v>264.19740000000002</v>
      </c>
      <c r="BP8" s="333">
        <v>264.49200000000002</v>
      </c>
      <c r="BQ8" s="333">
        <v>265.87709999999998</v>
      </c>
      <c r="BR8" s="333">
        <v>264.32769999999999</v>
      </c>
      <c r="BS8" s="333">
        <v>258.80430000000001</v>
      </c>
      <c r="BT8" s="333">
        <v>258.28870000000001</v>
      </c>
      <c r="BU8" s="333">
        <v>255.48410000000001</v>
      </c>
      <c r="BV8" s="333">
        <v>254.93440000000001</v>
      </c>
    </row>
    <row r="9" spans="1:74" ht="11.1" customHeight="1" x14ac:dyDescent="0.2">
      <c r="A9" s="1" t="s">
        <v>630</v>
      </c>
      <c r="B9" s="183" t="s">
        <v>551</v>
      </c>
      <c r="C9" s="240">
        <v>322.35000000000002</v>
      </c>
      <c r="D9" s="240">
        <v>332.77499999999998</v>
      </c>
      <c r="E9" s="240">
        <v>354.96</v>
      </c>
      <c r="F9" s="240">
        <v>362.82499999999999</v>
      </c>
      <c r="G9" s="240">
        <v>361.32499999999999</v>
      </c>
      <c r="H9" s="240">
        <v>369.66</v>
      </c>
      <c r="I9" s="240">
        <v>351.47500000000002</v>
      </c>
      <c r="J9" s="240">
        <v>341.47500000000002</v>
      </c>
      <c r="K9" s="240">
        <v>336.02</v>
      </c>
      <c r="L9" s="240">
        <v>308.10000000000002</v>
      </c>
      <c r="M9" s="240">
        <v>287.07499999999999</v>
      </c>
      <c r="N9" s="240">
        <v>240.6</v>
      </c>
      <c r="O9" s="240">
        <v>194.45</v>
      </c>
      <c r="P9" s="240">
        <v>217.65</v>
      </c>
      <c r="Q9" s="240">
        <v>235.42</v>
      </c>
      <c r="R9" s="240">
        <v>236.27500000000001</v>
      </c>
      <c r="S9" s="240">
        <v>256.47500000000002</v>
      </c>
      <c r="T9" s="240">
        <v>272.88</v>
      </c>
      <c r="U9" s="240">
        <v>267.77499999999998</v>
      </c>
      <c r="V9" s="240">
        <v>258.38</v>
      </c>
      <c r="W9" s="240">
        <v>230.52500000000001</v>
      </c>
      <c r="X9" s="240">
        <v>232.125</v>
      </c>
      <c r="Y9" s="240">
        <v>207.6</v>
      </c>
      <c r="Z9" s="240">
        <v>187.75</v>
      </c>
      <c r="AA9" s="240">
        <v>175.57499999999999</v>
      </c>
      <c r="AB9" s="240">
        <v>159.86000000000001</v>
      </c>
      <c r="AC9" s="240">
        <v>191</v>
      </c>
      <c r="AD9" s="240">
        <v>202.67500000000001</v>
      </c>
      <c r="AE9" s="240">
        <v>221.94</v>
      </c>
      <c r="AF9" s="240">
        <v>238.4</v>
      </c>
      <c r="AG9" s="240">
        <v>214.82499999999999</v>
      </c>
      <c r="AH9" s="240">
        <v>214.18</v>
      </c>
      <c r="AI9" s="240">
        <v>215.32499999999999</v>
      </c>
      <c r="AJ9" s="240">
        <v>214.62</v>
      </c>
      <c r="AK9" s="240">
        <v>203.22499999999999</v>
      </c>
      <c r="AL9" s="240">
        <v>218.52500000000001</v>
      </c>
      <c r="AM9" s="240">
        <v>227.22</v>
      </c>
      <c r="AN9" s="240">
        <v>219.85</v>
      </c>
      <c r="AO9" s="240">
        <v>222.22499999999999</v>
      </c>
      <c r="AP9" s="240">
        <v>233.42500000000001</v>
      </c>
      <c r="AQ9" s="240">
        <v>228.12</v>
      </c>
      <c r="AR9" s="240">
        <v>223.05</v>
      </c>
      <c r="AS9" s="240">
        <v>220.68</v>
      </c>
      <c r="AT9" s="240">
        <v>228.47499999999999</v>
      </c>
      <c r="AU9" s="240">
        <v>247.32499999999999</v>
      </c>
      <c r="AV9" s="240">
        <v>238.62</v>
      </c>
      <c r="AW9" s="240">
        <v>249.75</v>
      </c>
      <c r="AX9" s="240">
        <v>236.52500000000001</v>
      </c>
      <c r="AY9" s="240">
        <v>247.34</v>
      </c>
      <c r="AZ9" s="333">
        <v>247.07769999999999</v>
      </c>
      <c r="BA9" s="333">
        <v>256.97649999999999</v>
      </c>
      <c r="BB9" s="333">
        <v>262.39010000000002</v>
      </c>
      <c r="BC9" s="333">
        <v>263.93029999999999</v>
      </c>
      <c r="BD9" s="333">
        <v>263.16120000000001</v>
      </c>
      <c r="BE9" s="333">
        <v>257.4323</v>
      </c>
      <c r="BF9" s="333">
        <v>256.55739999999997</v>
      </c>
      <c r="BG9" s="333">
        <v>253.42089999999999</v>
      </c>
      <c r="BH9" s="333">
        <v>248.96719999999999</v>
      </c>
      <c r="BI9" s="333">
        <v>238.83320000000001</v>
      </c>
      <c r="BJ9" s="333">
        <v>232.56200000000001</v>
      </c>
      <c r="BK9" s="333">
        <v>226.85810000000001</v>
      </c>
      <c r="BL9" s="333">
        <v>231.2559</v>
      </c>
      <c r="BM9" s="333">
        <v>244.2433</v>
      </c>
      <c r="BN9" s="333">
        <v>252.4751</v>
      </c>
      <c r="BO9" s="333">
        <v>259.46199999999999</v>
      </c>
      <c r="BP9" s="333">
        <v>263.24279999999999</v>
      </c>
      <c r="BQ9" s="333">
        <v>261.87959999999998</v>
      </c>
      <c r="BR9" s="333">
        <v>259.93650000000002</v>
      </c>
      <c r="BS9" s="333">
        <v>254.2037</v>
      </c>
      <c r="BT9" s="333">
        <v>251.77279999999999</v>
      </c>
      <c r="BU9" s="333">
        <v>245.07409999999999</v>
      </c>
      <c r="BV9" s="333">
        <v>240.8681</v>
      </c>
    </row>
    <row r="10" spans="1:74" ht="11.1" customHeight="1" x14ac:dyDescent="0.2">
      <c r="A10" s="1" t="s">
        <v>631</v>
      </c>
      <c r="B10" s="183" t="s">
        <v>552</v>
      </c>
      <c r="C10" s="240">
        <v>310.64999999999998</v>
      </c>
      <c r="D10" s="240">
        <v>313.92500000000001</v>
      </c>
      <c r="E10" s="240">
        <v>328.48</v>
      </c>
      <c r="F10" s="240">
        <v>346.15</v>
      </c>
      <c r="G10" s="240">
        <v>344.4</v>
      </c>
      <c r="H10" s="240">
        <v>345.26</v>
      </c>
      <c r="I10" s="240">
        <v>341.125</v>
      </c>
      <c r="J10" s="240">
        <v>326.97500000000002</v>
      </c>
      <c r="K10" s="240">
        <v>317.89999999999998</v>
      </c>
      <c r="L10" s="240">
        <v>296.47500000000002</v>
      </c>
      <c r="M10" s="240">
        <v>268.95</v>
      </c>
      <c r="N10" s="240">
        <v>230.96</v>
      </c>
      <c r="O10" s="240">
        <v>189.95</v>
      </c>
      <c r="P10" s="240">
        <v>200.67500000000001</v>
      </c>
      <c r="Q10" s="240">
        <v>220.82</v>
      </c>
      <c r="R10" s="240">
        <v>222.95</v>
      </c>
      <c r="S10" s="240">
        <v>244.3</v>
      </c>
      <c r="T10" s="240">
        <v>254.56</v>
      </c>
      <c r="U10" s="240">
        <v>249.375</v>
      </c>
      <c r="V10" s="240">
        <v>230.96</v>
      </c>
      <c r="W10" s="240">
        <v>206.7</v>
      </c>
      <c r="X10" s="240">
        <v>200.85</v>
      </c>
      <c r="Y10" s="240">
        <v>189.84</v>
      </c>
      <c r="Z10" s="240">
        <v>178.625</v>
      </c>
      <c r="AA10" s="240">
        <v>169.42500000000001</v>
      </c>
      <c r="AB10" s="240">
        <v>155.28</v>
      </c>
      <c r="AC10" s="240">
        <v>175.42500000000001</v>
      </c>
      <c r="AD10" s="240">
        <v>188.17500000000001</v>
      </c>
      <c r="AE10" s="240">
        <v>202.46</v>
      </c>
      <c r="AF10" s="240">
        <v>211.75</v>
      </c>
      <c r="AG10" s="240">
        <v>202.65</v>
      </c>
      <c r="AH10" s="240">
        <v>195.66</v>
      </c>
      <c r="AI10" s="240">
        <v>197.72499999999999</v>
      </c>
      <c r="AJ10" s="240">
        <v>203.72</v>
      </c>
      <c r="AK10" s="240">
        <v>195.35</v>
      </c>
      <c r="AL10" s="240">
        <v>203</v>
      </c>
      <c r="AM10" s="240">
        <v>213.42</v>
      </c>
      <c r="AN10" s="240">
        <v>207.22499999999999</v>
      </c>
      <c r="AO10" s="240">
        <v>208.2</v>
      </c>
      <c r="AP10" s="240">
        <v>219.55</v>
      </c>
      <c r="AQ10" s="240">
        <v>215.94</v>
      </c>
      <c r="AR10" s="240">
        <v>211.4</v>
      </c>
      <c r="AS10" s="240">
        <v>204.34</v>
      </c>
      <c r="AT10" s="240">
        <v>214.32499999999999</v>
      </c>
      <c r="AU10" s="240">
        <v>247.375</v>
      </c>
      <c r="AV10" s="240">
        <v>228</v>
      </c>
      <c r="AW10" s="240">
        <v>227.45</v>
      </c>
      <c r="AX10" s="240">
        <v>220</v>
      </c>
      <c r="AY10" s="240">
        <v>228.24</v>
      </c>
      <c r="AZ10" s="333">
        <v>235.13149999999999</v>
      </c>
      <c r="BA10" s="333">
        <v>242.6867</v>
      </c>
      <c r="BB10" s="333">
        <v>247.57550000000001</v>
      </c>
      <c r="BC10" s="333">
        <v>245.23759999999999</v>
      </c>
      <c r="BD10" s="333">
        <v>241.60239999999999</v>
      </c>
      <c r="BE10" s="333">
        <v>236.6857</v>
      </c>
      <c r="BF10" s="333">
        <v>235.3168</v>
      </c>
      <c r="BG10" s="333">
        <v>230.56209999999999</v>
      </c>
      <c r="BH10" s="333">
        <v>227.30590000000001</v>
      </c>
      <c r="BI10" s="333">
        <v>220.7209</v>
      </c>
      <c r="BJ10" s="333">
        <v>215.8022</v>
      </c>
      <c r="BK10" s="333">
        <v>213.96729999999999</v>
      </c>
      <c r="BL10" s="333">
        <v>215.88120000000001</v>
      </c>
      <c r="BM10" s="333">
        <v>225.7329</v>
      </c>
      <c r="BN10" s="333">
        <v>234.5702</v>
      </c>
      <c r="BO10" s="333">
        <v>238.55500000000001</v>
      </c>
      <c r="BP10" s="333">
        <v>239.9659</v>
      </c>
      <c r="BQ10" s="333">
        <v>239.73910000000001</v>
      </c>
      <c r="BR10" s="333">
        <v>237.9513</v>
      </c>
      <c r="BS10" s="333">
        <v>230.75559999999999</v>
      </c>
      <c r="BT10" s="333">
        <v>228.9589</v>
      </c>
      <c r="BU10" s="333">
        <v>225.50069999999999</v>
      </c>
      <c r="BV10" s="333">
        <v>222.74289999999999</v>
      </c>
    </row>
    <row r="11" spans="1:74" ht="11.1" customHeight="1" x14ac:dyDescent="0.2">
      <c r="A11" s="1" t="s">
        <v>632</v>
      </c>
      <c r="B11" s="183" t="s">
        <v>553</v>
      </c>
      <c r="C11" s="240">
        <v>313.67500000000001</v>
      </c>
      <c r="D11" s="240">
        <v>320.57499999999999</v>
      </c>
      <c r="E11" s="240">
        <v>343.8</v>
      </c>
      <c r="F11" s="240">
        <v>345.3</v>
      </c>
      <c r="G11" s="240">
        <v>350.45</v>
      </c>
      <c r="H11" s="240">
        <v>355.52</v>
      </c>
      <c r="I11" s="240">
        <v>364.27499999999998</v>
      </c>
      <c r="J11" s="240">
        <v>365.05</v>
      </c>
      <c r="K11" s="240">
        <v>357.92</v>
      </c>
      <c r="L11" s="240">
        <v>330.57499999999999</v>
      </c>
      <c r="M11" s="240">
        <v>304</v>
      </c>
      <c r="N11" s="240">
        <v>255.98</v>
      </c>
      <c r="O11" s="240">
        <v>197.02500000000001</v>
      </c>
      <c r="P11" s="240">
        <v>196.22499999999999</v>
      </c>
      <c r="Q11" s="240">
        <v>225.18</v>
      </c>
      <c r="R11" s="240">
        <v>239.375</v>
      </c>
      <c r="S11" s="240">
        <v>265.42500000000001</v>
      </c>
      <c r="T11" s="240">
        <v>277.2</v>
      </c>
      <c r="U11" s="240">
        <v>283.125</v>
      </c>
      <c r="V11" s="240">
        <v>280.98</v>
      </c>
      <c r="W11" s="240">
        <v>263.95</v>
      </c>
      <c r="X11" s="240">
        <v>238.97499999999999</v>
      </c>
      <c r="Y11" s="240">
        <v>214.02</v>
      </c>
      <c r="Z11" s="240">
        <v>199.375</v>
      </c>
      <c r="AA11" s="240">
        <v>191.92500000000001</v>
      </c>
      <c r="AB11" s="240">
        <v>172.44</v>
      </c>
      <c r="AC11" s="240">
        <v>187.5</v>
      </c>
      <c r="AD11" s="240">
        <v>204.1</v>
      </c>
      <c r="AE11" s="240">
        <v>224.8</v>
      </c>
      <c r="AF11" s="240">
        <v>232.125</v>
      </c>
      <c r="AG11" s="240">
        <v>228.32499999999999</v>
      </c>
      <c r="AH11" s="240">
        <v>223.68</v>
      </c>
      <c r="AI11" s="240">
        <v>226.3</v>
      </c>
      <c r="AJ11" s="240">
        <v>226.68</v>
      </c>
      <c r="AK11" s="240">
        <v>220.85</v>
      </c>
      <c r="AL11" s="240">
        <v>213.8</v>
      </c>
      <c r="AM11" s="240">
        <v>225.36</v>
      </c>
      <c r="AN11" s="240">
        <v>224.7</v>
      </c>
      <c r="AO11" s="240">
        <v>229.97499999999999</v>
      </c>
      <c r="AP11" s="240">
        <v>235.47499999999999</v>
      </c>
      <c r="AQ11" s="240">
        <v>239.68</v>
      </c>
      <c r="AR11" s="240">
        <v>241.4</v>
      </c>
      <c r="AS11" s="240">
        <v>234</v>
      </c>
      <c r="AT11" s="240">
        <v>243.45</v>
      </c>
      <c r="AU11" s="240">
        <v>259.95</v>
      </c>
      <c r="AV11" s="240">
        <v>253.58</v>
      </c>
      <c r="AW11" s="240">
        <v>254</v>
      </c>
      <c r="AX11" s="240">
        <v>249.35</v>
      </c>
      <c r="AY11" s="240">
        <v>245.76</v>
      </c>
      <c r="AZ11" s="333">
        <v>247.1602</v>
      </c>
      <c r="BA11" s="333">
        <v>253.3827</v>
      </c>
      <c r="BB11" s="333">
        <v>258.9468</v>
      </c>
      <c r="BC11" s="333">
        <v>264.40089999999998</v>
      </c>
      <c r="BD11" s="333">
        <v>262.4846</v>
      </c>
      <c r="BE11" s="333">
        <v>261.39249999999998</v>
      </c>
      <c r="BF11" s="333">
        <v>264.25060000000002</v>
      </c>
      <c r="BG11" s="333">
        <v>261.2484</v>
      </c>
      <c r="BH11" s="333">
        <v>256.77249999999998</v>
      </c>
      <c r="BI11" s="333">
        <v>248.13570000000001</v>
      </c>
      <c r="BJ11" s="333">
        <v>232.75989999999999</v>
      </c>
      <c r="BK11" s="333">
        <v>222.75020000000001</v>
      </c>
      <c r="BL11" s="333">
        <v>224.5198</v>
      </c>
      <c r="BM11" s="333">
        <v>237.19919999999999</v>
      </c>
      <c r="BN11" s="333">
        <v>245.46260000000001</v>
      </c>
      <c r="BO11" s="333">
        <v>255.8569</v>
      </c>
      <c r="BP11" s="333">
        <v>258.83609999999999</v>
      </c>
      <c r="BQ11" s="333">
        <v>262.86470000000003</v>
      </c>
      <c r="BR11" s="333">
        <v>267.08179999999999</v>
      </c>
      <c r="BS11" s="333">
        <v>262.66860000000003</v>
      </c>
      <c r="BT11" s="333">
        <v>258.37479999999999</v>
      </c>
      <c r="BU11" s="333">
        <v>252.46260000000001</v>
      </c>
      <c r="BV11" s="333">
        <v>239.16139999999999</v>
      </c>
    </row>
    <row r="12" spans="1:74" ht="11.1" customHeight="1" x14ac:dyDescent="0.2">
      <c r="A12" s="1" t="s">
        <v>633</v>
      </c>
      <c r="B12" s="183" t="s">
        <v>554</v>
      </c>
      <c r="C12" s="240">
        <v>351.27499999999998</v>
      </c>
      <c r="D12" s="240">
        <v>355.82499999999999</v>
      </c>
      <c r="E12" s="240">
        <v>378.96</v>
      </c>
      <c r="F12" s="240">
        <v>398.92500000000001</v>
      </c>
      <c r="G12" s="240">
        <v>402.4</v>
      </c>
      <c r="H12" s="240">
        <v>400.96</v>
      </c>
      <c r="I12" s="240">
        <v>397.92500000000001</v>
      </c>
      <c r="J12" s="240">
        <v>385.77499999999998</v>
      </c>
      <c r="K12" s="240">
        <v>372.8</v>
      </c>
      <c r="L12" s="240">
        <v>347.35</v>
      </c>
      <c r="M12" s="240">
        <v>314.17500000000001</v>
      </c>
      <c r="N12" s="240">
        <v>282.10000000000002</v>
      </c>
      <c r="O12" s="240">
        <v>244.57499999999999</v>
      </c>
      <c r="P12" s="240">
        <v>254.55</v>
      </c>
      <c r="Q12" s="240">
        <v>309.5</v>
      </c>
      <c r="R12" s="240">
        <v>300.64999999999998</v>
      </c>
      <c r="S12" s="240">
        <v>346.5</v>
      </c>
      <c r="T12" s="240">
        <v>335.86</v>
      </c>
      <c r="U12" s="240">
        <v>350.875</v>
      </c>
      <c r="V12" s="240">
        <v>332.98</v>
      </c>
      <c r="W12" s="240">
        <v>295.75</v>
      </c>
      <c r="X12" s="240">
        <v>272.72500000000002</v>
      </c>
      <c r="Y12" s="240">
        <v>261.58</v>
      </c>
      <c r="Z12" s="240">
        <v>256.27499999999998</v>
      </c>
      <c r="AA12" s="240">
        <v>256.875</v>
      </c>
      <c r="AB12" s="240">
        <v>225.06</v>
      </c>
      <c r="AC12" s="240">
        <v>242.2</v>
      </c>
      <c r="AD12" s="240">
        <v>258.25</v>
      </c>
      <c r="AE12" s="240">
        <v>264.88</v>
      </c>
      <c r="AF12" s="240">
        <v>272.57499999999999</v>
      </c>
      <c r="AG12" s="240">
        <v>272.02499999999998</v>
      </c>
      <c r="AH12" s="240">
        <v>257.72000000000003</v>
      </c>
      <c r="AI12" s="240">
        <v>263.17500000000001</v>
      </c>
      <c r="AJ12" s="240">
        <v>268.2</v>
      </c>
      <c r="AK12" s="240">
        <v>262.35000000000002</v>
      </c>
      <c r="AL12" s="240">
        <v>257.05</v>
      </c>
      <c r="AM12" s="240">
        <v>267.36</v>
      </c>
      <c r="AN12" s="240">
        <v>274.45</v>
      </c>
      <c r="AO12" s="240">
        <v>284.5</v>
      </c>
      <c r="AP12" s="240">
        <v>287.5</v>
      </c>
      <c r="AQ12" s="240">
        <v>290.12</v>
      </c>
      <c r="AR12" s="240">
        <v>288</v>
      </c>
      <c r="AS12" s="240">
        <v>281.64</v>
      </c>
      <c r="AT12" s="240">
        <v>287.39999999999998</v>
      </c>
      <c r="AU12" s="240">
        <v>302.02499999999998</v>
      </c>
      <c r="AV12" s="240">
        <v>294.26</v>
      </c>
      <c r="AW12" s="240">
        <v>305.47500000000002</v>
      </c>
      <c r="AX12" s="240">
        <v>297.67500000000001</v>
      </c>
      <c r="AY12" s="240">
        <v>302.18</v>
      </c>
      <c r="AZ12" s="333">
        <v>302.77120000000002</v>
      </c>
      <c r="BA12" s="333">
        <v>311.84089999999998</v>
      </c>
      <c r="BB12" s="333">
        <v>321.57310000000001</v>
      </c>
      <c r="BC12" s="333">
        <v>324.11450000000002</v>
      </c>
      <c r="BD12" s="333">
        <v>322.13459999999998</v>
      </c>
      <c r="BE12" s="333">
        <v>317.51249999999999</v>
      </c>
      <c r="BF12" s="333">
        <v>313.58969999999999</v>
      </c>
      <c r="BG12" s="333">
        <v>306.89760000000001</v>
      </c>
      <c r="BH12" s="333">
        <v>301.73590000000002</v>
      </c>
      <c r="BI12" s="333">
        <v>292.1259</v>
      </c>
      <c r="BJ12" s="333">
        <v>282.81240000000003</v>
      </c>
      <c r="BK12" s="333">
        <v>273.87220000000002</v>
      </c>
      <c r="BL12" s="333">
        <v>278.8877</v>
      </c>
      <c r="BM12" s="333">
        <v>294.03489999999999</v>
      </c>
      <c r="BN12" s="333">
        <v>306.72059999999999</v>
      </c>
      <c r="BO12" s="333">
        <v>314.39510000000001</v>
      </c>
      <c r="BP12" s="333">
        <v>317.28640000000001</v>
      </c>
      <c r="BQ12" s="333">
        <v>317.49470000000002</v>
      </c>
      <c r="BR12" s="333">
        <v>313.93610000000001</v>
      </c>
      <c r="BS12" s="333">
        <v>305.42430000000002</v>
      </c>
      <c r="BT12" s="333">
        <v>300.50369999999998</v>
      </c>
      <c r="BU12" s="333">
        <v>293.69979999999998</v>
      </c>
      <c r="BV12" s="333">
        <v>286.07240000000002</v>
      </c>
    </row>
    <row r="13" spans="1:74" ht="11.1" customHeight="1" x14ac:dyDescent="0.2">
      <c r="A13" s="1" t="s">
        <v>634</v>
      </c>
      <c r="B13" s="183" t="s">
        <v>592</v>
      </c>
      <c r="C13" s="240">
        <v>331.25</v>
      </c>
      <c r="D13" s="240">
        <v>335.625</v>
      </c>
      <c r="E13" s="240">
        <v>353.32</v>
      </c>
      <c r="F13" s="240">
        <v>366.07499999999999</v>
      </c>
      <c r="G13" s="240">
        <v>367.27499999999998</v>
      </c>
      <c r="H13" s="240">
        <v>369.16</v>
      </c>
      <c r="I13" s="240">
        <v>361.125</v>
      </c>
      <c r="J13" s="240">
        <v>348.65</v>
      </c>
      <c r="K13" s="240">
        <v>340.62</v>
      </c>
      <c r="L13" s="240">
        <v>317.05</v>
      </c>
      <c r="M13" s="240">
        <v>291.22500000000002</v>
      </c>
      <c r="N13" s="240">
        <v>254.26</v>
      </c>
      <c r="O13" s="240">
        <v>211.57499999999999</v>
      </c>
      <c r="P13" s="240">
        <v>221.625</v>
      </c>
      <c r="Q13" s="240">
        <v>246.36</v>
      </c>
      <c r="R13" s="240">
        <v>246.9</v>
      </c>
      <c r="S13" s="240">
        <v>271.82499999999999</v>
      </c>
      <c r="T13" s="240">
        <v>280.16000000000003</v>
      </c>
      <c r="U13" s="240">
        <v>279.35000000000002</v>
      </c>
      <c r="V13" s="240">
        <v>263.62</v>
      </c>
      <c r="W13" s="240">
        <v>236.52500000000001</v>
      </c>
      <c r="X13" s="240">
        <v>229</v>
      </c>
      <c r="Y13" s="240">
        <v>215.8</v>
      </c>
      <c r="Z13" s="240">
        <v>203.75</v>
      </c>
      <c r="AA13" s="240">
        <v>194.85</v>
      </c>
      <c r="AB13" s="240">
        <v>176.36</v>
      </c>
      <c r="AC13" s="240">
        <v>196.875</v>
      </c>
      <c r="AD13" s="240">
        <v>211.27500000000001</v>
      </c>
      <c r="AE13" s="240">
        <v>226.82</v>
      </c>
      <c r="AF13" s="240">
        <v>236.55</v>
      </c>
      <c r="AG13" s="240">
        <v>223.9</v>
      </c>
      <c r="AH13" s="240">
        <v>217.76</v>
      </c>
      <c r="AI13" s="240">
        <v>221.85</v>
      </c>
      <c r="AJ13" s="240">
        <v>224.94</v>
      </c>
      <c r="AK13" s="240">
        <v>218.15</v>
      </c>
      <c r="AL13" s="240">
        <v>225.42500000000001</v>
      </c>
      <c r="AM13" s="240">
        <v>234.9</v>
      </c>
      <c r="AN13" s="240">
        <v>230.4</v>
      </c>
      <c r="AO13" s="240">
        <v>232.5</v>
      </c>
      <c r="AP13" s="240">
        <v>241.72499999999999</v>
      </c>
      <c r="AQ13" s="240">
        <v>239.14</v>
      </c>
      <c r="AR13" s="240">
        <v>234.65</v>
      </c>
      <c r="AS13" s="240">
        <v>229.98</v>
      </c>
      <c r="AT13" s="240">
        <v>238.02500000000001</v>
      </c>
      <c r="AU13" s="240">
        <v>264.52499999999998</v>
      </c>
      <c r="AV13" s="240">
        <v>250.5</v>
      </c>
      <c r="AW13" s="240">
        <v>256.35000000000002</v>
      </c>
      <c r="AX13" s="240">
        <v>247.67500000000001</v>
      </c>
      <c r="AY13" s="240">
        <v>255.46</v>
      </c>
      <c r="AZ13" s="333">
        <v>260.69479999999999</v>
      </c>
      <c r="BA13" s="333">
        <v>268.59829999999999</v>
      </c>
      <c r="BB13" s="333">
        <v>273.15159999999997</v>
      </c>
      <c r="BC13" s="333">
        <v>273.41149999999999</v>
      </c>
      <c r="BD13" s="333">
        <v>270.87720000000002</v>
      </c>
      <c r="BE13" s="333">
        <v>266.31450000000001</v>
      </c>
      <c r="BF13" s="333">
        <v>264.16160000000002</v>
      </c>
      <c r="BG13" s="333">
        <v>260.39519999999999</v>
      </c>
      <c r="BH13" s="333">
        <v>256.94580000000002</v>
      </c>
      <c r="BI13" s="333">
        <v>248.69489999999999</v>
      </c>
      <c r="BJ13" s="333">
        <v>243.25299999999999</v>
      </c>
      <c r="BK13" s="333">
        <v>238.77279999999999</v>
      </c>
      <c r="BL13" s="333">
        <v>240.73310000000001</v>
      </c>
      <c r="BM13" s="333">
        <v>252.75479999999999</v>
      </c>
      <c r="BN13" s="333">
        <v>260.8528</v>
      </c>
      <c r="BO13" s="333">
        <v>267.06849999999997</v>
      </c>
      <c r="BP13" s="333">
        <v>269.12450000000001</v>
      </c>
      <c r="BQ13" s="333">
        <v>269.32100000000003</v>
      </c>
      <c r="BR13" s="333">
        <v>267.17529999999999</v>
      </c>
      <c r="BS13" s="333">
        <v>261.15370000000001</v>
      </c>
      <c r="BT13" s="333">
        <v>258.9325</v>
      </c>
      <c r="BU13" s="333">
        <v>253.86250000000001</v>
      </c>
      <c r="BV13" s="333">
        <v>250.41239999999999</v>
      </c>
    </row>
    <row r="14" spans="1:74" ht="11.1" customHeight="1" x14ac:dyDescent="0.2">
      <c r="A14" s="1" t="s">
        <v>657</v>
      </c>
      <c r="B14" s="10" t="s">
        <v>16</v>
      </c>
      <c r="C14" s="240">
        <v>339.2</v>
      </c>
      <c r="D14" s="240">
        <v>343.42500000000001</v>
      </c>
      <c r="E14" s="240">
        <v>360.58</v>
      </c>
      <c r="F14" s="240">
        <v>373.52499999999998</v>
      </c>
      <c r="G14" s="240">
        <v>375</v>
      </c>
      <c r="H14" s="240">
        <v>376.6</v>
      </c>
      <c r="I14" s="240">
        <v>368.82499999999999</v>
      </c>
      <c r="J14" s="240">
        <v>356.45</v>
      </c>
      <c r="K14" s="240">
        <v>348.42</v>
      </c>
      <c r="L14" s="240">
        <v>325.45</v>
      </c>
      <c r="M14" s="240">
        <v>299.67500000000001</v>
      </c>
      <c r="N14" s="240">
        <v>263.24</v>
      </c>
      <c r="O14" s="240">
        <v>220.75</v>
      </c>
      <c r="P14" s="240">
        <v>230.07499999999999</v>
      </c>
      <c r="Q14" s="240">
        <v>254.64</v>
      </c>
      <c r="R14" s="240">
        <v>255.47499999999999</v>
      </c>
      <c r="S14" s="240">
        <v>280.22500000000002</v>
      </c>
      <c r="T14" s="240">
        <v>288.48</v>
      </c>
      <c r="U14" s="240">
        <v>287.95</v>
      </c>
      <c r="V14" s="240">
        <v>272.60000000000002</v>
      </c>
      <c r="W14" s="240">
        <v>246.15</v>
      </c>
      <c r="X14" s="240">
        <v>238.67500000000001</v>
      </c>
      <c r="Y14" s="240">
        <v>226.02</v>
      </c>
      <c r="Z14" s="240">
        <v>214.42500000000001</v>
      </c>
      <c r="AA14" s="240">
        <v>205.65</v>
      </c>
      <c r="AB14" s="240">
        <v>187.2</v>
      </c>
      <c r="AC14" s="240">
        <v>207.07499999999999</v>
      </c>
      <c r="AD14" s="240">
        <v>221.57499999999999</v>
      </c>
      <c r="AE14" s="240">
        <v>237.1</v>
      </c>
      <c r="AF14" s="240">
        <v>246.7</v>
      </c>
      <c r="AG14" s="240">
        <v>234.5</v>
      </c>
      <c r="AH14" s="240">
        <v>228.38</v>
      </c>
      <c r="AI14" s="240">
        <v>232.65</v>
      </c>
      <c r="AJ14" s="240">
        <v>235.92</v>
      </c>
      <c r="AK14" s="240">
        <v>229.5</v>
      </c>
      <c r="AL14" s="240">
        <v>236.55</v>
      </c>
      <c r="AM14" s="240">
        <v>245.84</v>
      </c>
      <c r="AN14" s="240">
        <v>241.6</v>
      </c>
      <c r="AO14" s="240">
        <v>243.67500000000001</v>
      </c>
      <c r="AP14" s="240">
        <v>252.75</v>
      </c>
      <c r="AQ14" s="240">
        <v>250.26</v>
      </c>
      <c r="AR14" s="240">
        <v>246.02500000000001</v>
      </c>
      <c r="AS14" s="240">
        <v>241.44</v>
      </c>
      <c r="AT14" s="240">
        <v>249.4</v>
      </c>
      <c r="AU14" s="240">
        <v>276.125</v>
      </c>
      <c r="AV14" s="240">
        <v>262.10000000000002</v>
      </c>
      <c r="AW14" s="240">
        <v>267.75</v>
      </c>
      <c r="AX14" s="240">
        <v>259.375</v>
      </c>
      <c r="AY14" s="240">
        <v>267.12</v>
      </c>
      <c r="AZ14" s="333">
        <v>272.12049999999999</v>
      </c>
      <c r="BA14" s="333">
        <v>279.65159999999997</v>
      </c>
      <c r="BB14" s="333">
        <v>284.15309999999999</v>
      </c>
      <c r="BC14" s="333">
        <v>284.41500000000002</v>
      </c>
      <c r="BD14" s="333">
        <v>281.75920000000002</v>
      </c>
      <c r="BE14" s="333">
        <v>277.39859999999999</v>
      </c>
      <c r="BF14" s="333">
        <v>275.31549999999999</v>
      </c>
      <c r="BG14" s="333">
        <v>271.6515</v>
      </c>
      <c r="BH14" s="333">
        <v>268.39240000000001</v>
      </c>
      <c r="BI14" s="333">
        <v>260.30790000000002</v>
      </c>
      <c r="BJ14" s="333">
        <v>255.04480000000001</v>
      </c>
      <c r="BK14" s="333">
        <v>250.46029999999999</v>
      </c>
      <c r="BL14" s="333">
        <v>252.4452</v>
      </c>
      <c r="BM14" s="333">
        <v>264.25259999999997</v>
      </c>
      <c r="BN14" s="333">
        <v>272.39260000000002</v>
      </c>
      <c r="BO14" s="333">
        <v>278.65570000000002</v>
      </c>
      <c r="BP14" s="333">
        <v>280.6078</v>
      </c>
      <c r="BQ14" s="333">
        <v>281.00510000000003</v>
      </c>
      <c r="BR14" s="333">
        <v>278.92840000000001</v>
      </c>
      <c r="BS14" s="333">
        <v>273.0147</v>
      </c>
      <c r="BT14" s="333">
        <v>270.98399999999998</v>
      </c>
      <c r="BU14" s="333">
        <v>266.07229999999998</v>
      </c>
      <c r="BV14" s="333">
        <v>262.7903</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398"/>
      <c r="BA15" s="398"/>
      <c r="BB15" s="398"/>
      <c r="BC15" s="398"/>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944</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399"/>
      <c r="BA16" s="399"/>
      <c r="BB16" s="399"/>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123</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619</v>
      </c>
      <c r="B18" s="183" t="s">
        <v>550</v>
      </c>
      <c r="C18" s="68">
        <v>64.453999999999994</v>
      </c>
      <c r="D18" s="68">
        <v>59.911999999999999</v>
      </c>
      <c r="E18" s="68">
        <v>57.656999999999996</v>
      </c>
      <c r="F18" s="68">
        <v>54.935000000000002</v>
      </c>
      <c r="G18" s="68">
        <v>62.576999999999998</v>
      </c>
      <c r="H18" s="68">
        <v>63.14</v>
      </c>
      <c r="I18" s="68">
        <v>59.765000000000001</v>
      </c>
      <c r="J18" s="68">
        <v>57.773000000000003</v>
      </c>
      <c r="K18" s="68">
        <v>55.712000000000003</v>
      </c>
      <c r="L18" s="68">
        <v>50.685000000000002</v>
      </c>
      <c r="M18" s="68">
        <v>53.624000000000002</v>
      </c>
      <c r="N18" s="68">
        <v>62.085000000000001</v>
      </c>
      <c r="O18" s="68">
        <v>69.031999999999996</v>
      </c>
      <c r="P18" s="68">
        <v>68.141999999999996</v>
      </c>
      <c r="Q18" s="68">
        <v>64.542000000000002</v>
      </c>
      <c r="R18" s="68">
        <v>63.271999999999998</v>
      </c>
      <c r="S18" s="68">
        <v>61.203000000000003</v>
      </c>
      <c r="T18" s="68">
        <v>61.35</v>
      </c>
      <c r="U18" s="68">
        <v>58.703000000000003</v>
      </c>
      <c r="V18" s="68">
        <v>60.374000000000002</v>
      </c>
      <c r="W18" s="68">
        <v>62.622</v>
      </c>
      <c r="X18" s="68">
        <v>59.686999999999998</v>
      </c>
      <c r="Y18" s="68">
        <v>58.578000000000003</v>
      </c>
      <c r="Z18" s="68">
        <v>60.722000000000001</v>
      </c>
      <c r="AA18" s="68">
        <v>70.308999999999997</v>
      </c>
      <c r="AB18" s="68">
        <v>71.066000000000003</v>
      </c>
      <c r="AC18" s="68">
        <v>65.92</v>
      </c>
      <c r="AD18" s="68">
        <v>69.090999999999994</v>
      </c>
      <c r="AE18" s="68">
        <v>69.707999999999998</v>
      </c>
      <c r="AF18" s="68">
        <v>73.138000000000005</v>
      </c>
      <c r="AG18" s="68">
        <v>72.616</v>
      </c>
      <c r="AH18" s="68">
        <v>65.183999999999997</v>
      </c>
      <c r="AI18" s="68">
        <v>58.841999999999999</v>
      </c>
      <c r="AJ18" s="68">
        <v>60.975000000000001</v>
      </c>
      <c r="AK18" s="68">
        <v>63.052</v>
      </c>
      <c r="AL18" s="68">
        <v>65.379000000000005</v>
      </c>
      <c r="AM18" s="68">
        <v>74.254000000000005</v>
      </c>
      <c r="AN18" s="68">
        <v>72.760999999999996</v>
      </c>
      <c r="AO18" s="68">
        <v>65.27</v>
      </c>
      <c r="AP18" s="68">
        <v>68.271000000000001</v>
      </c>
      <c r="AQ18" s="68">
        <v>70.430000000000007</v>
      </c>
      <c r="AR18" s="68">
        <v>67.222999999999999</v>
      </c>
      <c r="AS18" s="68">
        <v>64.144000000000005</v>
      </c>
      <c r="AT18" s="68">
        <v>60.417000000000002</v>
      </c>
      <c r="AU18" s="68">
        <v>58.805</v>
      </c>
      <c r="AV18" s="68">
        <v>54.220999999999997</v>
      </c>
      <c r="AW18" s="68">
        <v>58.707000000000001</v>
      </c>
      <c r="AX18" s="68">
        <v>59.597285714000002</v>
      </c>
      <c r="AY18" s="68">
        <v>64.716148740999998</v>
      </c>
      <c r="AZ18" s="329">
        <v>66.579840000000004</v>
      </c>
      <c r="BA18" s="329">
        <v>64.345269999999999</v>
      </c>
      <c r="BB18" s="329">
        <v>63.853479999999998</v>
      </c>
      <c r="BC18" s="329">
        <v>65.030379999999994</v>
      </c>
      <c r="BD18" s="329">
        <v>65.781540000000007</v>
      </c>
      <c r="BE18" s="329">
        <v>64.887079999999997</v>
      </c>
      <c r="BF18" s="329">
        <v>63.772889999999997</v>
      </c>
      <c r="BG18" s="329">
        <v>62.408329999999999</v>
      </c>
      <c r="BH18" s="329">
        <v>59.14864</v>
      </c>
      <c r="BI18" s="329">
        <v>60.431950000000001</v>
      </c>
      <c r="BJ18" s="329">
        <v>65.373500000000007</v>
      </c>
      <c r="BK18" s="329">
        <v>69.915599999999998</v>
      </c>
      <c r="BL18" s="329">
        <v>69.822370000000006</v>
      </c>
      <c r="BM18" s="329">
        <v>67.016930000000002</v>
      </c>
      <c r="BN18" s="329">
        <v>66.178629999999998</v>
      </c>
      <c r="BO18" s="329">
        <v>67.361170000000001</v>
      </c>
      <c r="BP18" s="329">
        <v>67.486189999999993</v>
      </c>
      <c r="BQ18" s="329">
        <v>66.227810000000005</v>
      </c>
      <c r="BR18" s="329">
        <v>65.133020000000002</v>
      </c>
      <c r="BS18" s="329">
        <v>63.865780000000001</v>
      </c>
      <c r="BT18" s="329">
        <v>60.7226</v>
      </c>
      <c r="BU18" s="329">
        <v>62.24915</v>
      </c>
      <c r="BV18" s="329">
        <v>67.177959999999999</v>
      </c>
    </row>
    <row r="19" spans="1:74" ht="11.1" customHeight="1" x14ac:dyDescent="0.2">
      <c r="A19" s="1" t="s">
        <v>620</v>
      </c>
      <c r="B19" s="183" t="s">
        <v>551</v>
      </c>
      <c r="C19" s="68">
        <v>52.87</v>
      </c>
      <c r="D19" s="68">
        <v>53.250999999999998</v>
      </c>
      <c r="E19" s="68">
        <v>49.093000000000004</v>
      </c>
      <c r="F19" s="68">
        <v>50.506999999999998</v>
      </c>
      <c r="G19" s="68">
        <v>46.914000000000001</v>
      </c>
      <c r="H19" s="68">
        <v>49.74</v>
      </c>
      <c r="I19" s="68">
        <v>48.264000000000003</v>
      </c>
      <c r="J19" s="68">
        <v>46.77</v>
      </c>
      <c r="K19" s="68">
        <v>47.082999999999998</v>
      </c>
      <c r="L19" s="68">
        <v>44.073999999999998</v>
      </c>
      <c r="M19" s="68">
        <v>45.415999999999997</v>
      </c>
      <c r="N19" s="68">
        <v>52.44</v>
      </c>
      <c r="O19" s="68">
        <v>53.424999999999997</v>
      </c>
      <c r="P19" s="68">
        <v>53.384999999999998</v>
      </c>
      <c r="Q19" s="68">
        <v>52.860999999999997</v>
      </c>
      <c r="R19" s="68">
        <v>53.286000000000001</v>
      </c>
      <c r="S19" s="68">
        <v>49.145000000000003</v>
      </c>
      <c r="T19" s="68">
        <v>50.387</v>
      </c>
      <c r="U19" s="68">
        <v>48.21</v>
      </c>
      <c r="V19" s="68">
        <v>49.387</v>
      </c>
      <c r="W19" s="68">
        <v>47.040999999999997</v>
      </c>
      <c r="X19" s="68">
        <v>45.966999999999999</v>
      </c>
      <c r="Y19" s="68">
        <v>50.052999999999997</v>
      </c>
      <c r="Z19" s="68">
        <v>53.673999999999999</v>
      </c>
      <c r="AA19" s="68">
        <v>62.335999999999999</v>
      </c>
      <c r="AB19" s="68">
        <v>60.365000000000002</v>
      </c>
      <c r="AC19" s="68">
        <v>57.094000000000001</v>
      </c>
      <c r="AD19" s="68">
        <v>54.581000000000003</v>
      </c>
      <c r="AE19" s="68">
        <v>54.210999999999999</v>
      </c>
      <c r="AF19" s="68">
        <v>53.898000000000003</v>
      </c>
      <c r="AG19" s="68">
        <v>51.933</v>
      </c>
      <c r="AH19" s="68">
        <v>51.959000000000003</v>
      </c>
      <c r="AI19" s="68">
        <v>51.100999999999999</v>
      </c>
      <c r="AJ19" s="68">
        <v>49.811</v>
      </c>
      <c r="AK19" s="68">
        <v>50.31</v>
      </c>
      <c r="AL19" s="68">
        <v>53.228999999999999</v>
      </c>
      <c r="AM19" s="68">
        <v>60.081000000000003</v>
      </c>
      <c r="AN19" s="68">
        <v>59.963999999999999</v>
      </c>
      <c r="AO19" s="68">
        <v>56.984999999999999</v>
      </c>
      <c r="AP19" s="68">
        <v>56.805</v>
      </c>
      <c r="AQ19" s="68">
        <v>55.29</v>
      </c>
      <c r="AR19" s="68">
        <v>53.579000000000001</v>
      </c>
      <c r="AS19" s="68">
        <v>53.122999999999998</v>
      </c>
      <c r="AT19" s="68">
        <v>51.503999999999998</v>
      </c>
      <c r="AU19" s="68">
        <v>50.351999999999997</v>
      </c>
      <c r="AV19" s="68">
        <v>45.856999999999999</v>
      </c>
      <c r="AW19" s="68">
        <v>47.893000000000001</v>
      </c>
      <c r="AX19" s="68">
        <v>51.725999999999999</v>
      </c>
      <c r="AY19" s="68">
        <v>56.765359500000002</v>
      </c>
      <c r="AZ19" s="329">
        <v>56.690730000000002</v>
      </c>
      <c r="BA19" s="329">
        <v>53.782879999999999</v>
      </c>
      <c r="BB19" s="329">
        <v>51.811689999999999</v>
      </c>
      <c r="BC19" s="329">
        <v>49.710380000000001</v>
      </c>
      <c r="BD19" s="329">
        <v>50.957500000000003</v>
      </c>
      <c r="BE19" s="329">
        <v>50.612650000000002</v>
      </c>
      <c r="BF19" s="329">
        <v>49.72869</v>
      </c>
      <c r="BG19" s="329">
        <v>49.621259999999999</v>
      </c>
      <c r="BH19" s="329">
        <v>47.37509</v>
      </c>
      <c r="BI19" s="329">
        <v>48.704259999999998</v>
      </c>
      <c r="BJ19" s="329">
        <v>52.112310000000001</v>
      </c>
      <c r="BK19" s="329">
        <v>56.169670000000004</v>
      </c>
      <c r="BL19" s="329">
        <v>56.96725</v>
      </c>
      <c r="BM19" s="329">
        <v>54.540280000000003</v>
      </c>
      <c r="BN19" s="329">
        <v>52.983159999999998</v>
      </c>
      <c r="BO19" s="329">
        <v>50.795740000000002</v>
      </c>
      <c r="BP19" s="329">
        <v>52.138910000000003</v>
      </c>
      <c r="BQ19" s="329">
        <v>51.695360000000001</v>
      </c>
      <c r="BR19" s="329">
        <v>50.864089999999997</v>
      </c>
      <c r="BS19" s="329">
        <v>50.848959999999998</v>
      </c>
      <c r="BT19" s="329">
        <v>48.554409999999997</v>
      </c>
      <c r="BU19" s="329">
        <v>49.93009</v>
      </c>
      <c r="BV19" s="329">
        <v>53.364910000000002</v>
      </c>
    </row>
    <row r="20" spans="1:74" ht="11.1" customHeight="1" x14ac:dyDescent="0.2">
      <c r="A20" s="1" t="s">
        <v>621</v>
      </c>
      <c r="B20" s="183" t="s">
        <v>552</v>
      </c>
      <c r="C20" s="68">
        <v>77.477999999999994</v>
      </c>
      <c r="D20" s="68">
        <v>78.179000000000002</v>
      </c>
      <c r="E20" s="68">
        <v>78.495000000000005</v>
      </c>
      <c r="F20" s="68">
        <v>76.575999999999993</v>
      </c>
      <c r="G20" s="68">
        <v>74.337000000000003</v>
      </c>
      <c r="H20" s="68">
        <v>73.213999999999999</v>
      </c>
      <c r="I20" s="68">
        <v>75.789000000000001</v>
      </c>
      <c r="J20" s="68">
        <v>74.349000000000004</v>
      </c>
      <c r="K20" s="68">
        <v>74.918000000000006</v>
      </c>
      <c r="L20" s="68">
        <v>75.433999999999997</v>
      </c>
      <c r="M20" s="68">
        <v>82.728999999999999</v>
      </c>
      <c r="N20" s="68">
        <v>84.2</v>
      </c>
      <c r="O20" s="68">
        <v>80.766000000000005</v>
      </c>
      <c r="P20" s="68">
        <v>81.436000000000007</v>
      </c>
      <c r="Q20" s="68">
        <v>79.84</v>
      </c>
      <c r="R20" s="68">
        <v>76.581000000000003</v>
      </c>
      <c r="S20" s="68">
        <v>76.801000000000002</v>
      </c>
      <c r="T20" s="68">
        <v>74.575000000000003</v>
      </c>
      <c r="U20" s="68">
        <v>77.251999999999995</v>
      </c>
      <c r="V20" s="68">
        <v>74.930000000000007</v>
      </c>
      <c r="W20" s="68">
        <v>78.105000000000004</v>
      </c>
      <c r="X20" s="68">
        <v>76.052000000000007</v>
      </c>
      <c r="Y20" s="68">
        <v>77.370999999999995</v>
      </c>
      <c r="Z20" s="68">
        <v>84.606999999999999</v>
      </c>
      <c r="AA20" s="68">
        <v>86.569000000000003</v>
      </c>
      <c r="AB20" s="68">
        <v>83.823999999999998</v>
      </c>
      <c r="AC20" s="68">
        <v>82.876999999999995</v>
      </c>
      <c r="AD20" s="68">
        <v>82.477000000000004</v>
      </c>
      <c r="AE20" s="68">
        <v>82.111000000000004</v>
      </c>
      <c r="AF20" s="68">
        <v>80.28</v>
      </c>
      <c r="AG20" s="68">
        <v>79.007000000000005</v>
      </c>
      <c r="AH20" s="68">
        <v>78.138000000000005</v>
      </c>
      <c r="AI20" s="68">
        <v>83.221000000000004</v>
      </c>
      <c r="AJ20" s="68">
        <v>79.302000000000007</v>
      </c>
      <c r="AK20" s="68">
        <v>82.506</v>
      </c>
      <c r="AL20" s="68">
        <v>82.783000000000001</v>
      </c>
      <c r="AM20" s="68">
        <v>86.144999999999996</v>
      </c>
      <c r="AN20" s="68">
        <v>81.147999999999996</v>
      </c>
      <c r="AO20" s="68">
        <v>79.072000000000003</v>
      </c>
      <c r="AP20" s="68">
        <v>80.591999999999999</v>
      </c>
      <c r="AQ20" s="68">
        <v>81.251000000000005</v>
      </c>
      <c r="AR20" s="68">
        <v>82.415999999999997</v>
      </c>
      <c r="AS20" s="68">
        <v>81.813999999999993</v>
      </c>
      <c r="AT20" s="68">
        <v>80.510000000000005</v>
      </c>
      <c r="AU20" s="68">
        <v>78.513999999999996</v>
      </c>
      <c r="AV20" s="68">
        <v>81.668999999999997</v>
      </c>
      <c r="AW20" s="68">
        <v>79.933999999999997</v>
      </c>
      <c r="AX20" s="68">
        <v>83.059571429000002</v>
      </c>
      <c r="AY20" s="68">
        <v>80.883694360000007</v>
      </c>
      <c r="AZ20" s="329">
        <v>80.587999999999994</v>
      </c>
      <c r="BA20" s="329">
        <v>80.518510000000006</v>
      </c>
      <c r="BB20" s="329">
        <v>80.297470000000004</v>
      </c>
      <c r="BC20" s="329">
        <v>81.393799999999999</v>
      </c>
      <c r="BD20" s="329">
        <v>80.464489999999998</v>
      </c>
      <c r="BE20" s="329">
        <v>81.459850000000003</v>
      </c>
      <c r="BF20" s="329">
        <v>79.690809999999999</v>
      </c>
      <c r="BG20" s="329">
        <v>80.505420000000001</v>
      </c>
      <c r="BH20" s="329">
        <v>80.137169999999998</v>
      </c>
      <c r="BI20" s="329">
        <v>83.246549999999999</v>
      </c>
      <c r="BJ20" s="329">
        <v>84.919280000000001</v>
      </c>
      <c r="BK20" s="329">
        <v>84.874870000000001</v>
      </c>
      <c r="BL20" s="329">
        <v>83.730350000000001</v>
      </c>
      <c r="BM20" s="329">
        <v>83.063029999999998</v>
      </c>
      <c r="BN20" s="329">
        <v>82.454040000000006</v>
      </c>
      <c r="BO20" s="329">
        <v>83.502480000000006</v>
      </c>
      <c r="BP20" s="329">
        <v>82.894319999999993</v>
      </c>
      <c r="BQ20" s="329">
        <v>84.096689999999995</v>
      </c>
      <c r="BR20" s="329">
        <v>82.282709999999994</v>
      </c>
      <c r="BS20" s="329">
        <v>83.036770000000004</v>
      </c>
      <c r="BT20" s="329">
        <v>82.542680000000004</v>
      </c>
      <c r="BU20" s="329">
        <v>85.486350000000002</v>
      </c>
      <c r="BV20" s="329">
        <v>86.624759999999995</v>
      </c>
    </row>
    <row r="21" spans="1:74" ht="11.1" customHeight="1" x14ac:dyDescent="0.2">
      <c r="A21" s="1" t="s">
        <v>622</v>
      </c>
      <c r="B21" s="183" t="s">
        <v>553</v>
      </c>
      <c r="C21" s="68">
        <v>7.1470000000000002</v>
      </c>
      <c r="D21" s="68">
        <v>6.2560000000000002</v>
      </c>
      <c r="E21" s="68">
        <v>6.431</v>
      </c>
      <c r="F21" s="68">
        <v>6.2839999999999998</v>
      </c>
      <c r="G21" s="68">
        <v>6.6639999999999997</v>
      </c>
      <c r="H21" s="68">
        <v>6.0960000000000001</v>
      </c>
      <c r="I21" s="68">
        <v>6.5389999999999997</v>
      </c>
      <c r="J21" s="68">
        <v>6.891</v>
      </c>
      <c r="K21" s="68">
        <v>7.41</v>
      </c>
      <c r="L21" s="68">
        <v>6.52</v>
      </c>
      <c r="M21" s="68">
        <v>7.8579999999999997</v>
      </c>
      <c r="N21" s="68">
        <v>7.9020000000000001</v>
      </c>
      <c r="O21" s="68">
        <v>7.6509999999999998</v>
      </c>
      <c r="P21" s="68">
        <v>7.7709999999999999</v>
      </c>
      <c r="Q21" s="68">
        <v>6.46</v>
      </c>
      <c r="R21" s="68">
        <v>6.7919999999999998</v>
      </c>
      <c r="S21" s="68">
        <v>7.0640000000000001</v>
      </c>
      <c r="T21" s="68">
        <v>6.7610000000000001</v>
      </c>
      <c r="U21" s="68">
        <v>6.4480000000000004</v>
      </c>
      <c r="V21" s="68">
        <v>6.8620000000000001</v>
      </c>
      <c r="W21" s="68">
        <v>7.1539999999999999</v>
      </c>
      <c r="X21" s="68">
        <v>6.8</v>
      </c>
      <c r="Y21" s="68">
        <v>7.226</v>
      </c>
      <c r="Z21" s="68">
        <v>7.7160000000000002</v>
      </c>
      <c r="AA21" s="68">
        <v>8.0009999999999994</v>
      </c>
      <c r="AB21" s="68">
        <v>8.3789999999999996</v>
      </c>
      <c r="AC21" s="68">
        <v>8.3859999999999992</v>
      </c>
      <c r="AD21" s="68">
        <v>7.6059999999999999</v>
      </c>
      <c r="AE21" s="68">
        <v>7.5670000000000002</v>
      </c>
      <c r="AF21" s="68">
        <v>7.444</v>
      </c>
      <c r="AG21" s="68">
        <v>7.4180000000000001</v>
      </c>
      <c r="AH21" s="68">
        <v>6.8330000000000002</v>
      </c>
      <c r="AI21" s="68">
        <v>6.9370000000000003</v>
      </c>
      <c r="AJ21" s="68">
        <v>7.2949999999999999</v>
      </c>
      <c r="AK21" s="68">
        <v>8.0960000000000001</v>
      </c>
      <c r="AL21" s="68">
        <v>7.91</v>
      </c>
      <c r="AM21" s="68">
        <v>8.6180000000000003</v>
      </c>
      <c r="AN21" s="68">
        <v>8.4559999999999995</v>
      </c>
      <c r="AO21" s="68">
        <v>7.94</v>
      </c>
      <c r="AP21" s="68">
        <v>7.8090000000000002</v>
      </c>
      <c r="AQ21" s="68">
        <v>7.6760000000000002</v>
      </c>
      <c r="AR21" s="68">
        <v>7.0209999999999999</v>
      </c>
      <c r="AS21" s="68">
        <v>6.6959999999999997</v>
      </c>
      <c r="AT21" s="68">
        <v>6.5069999999999997</v>
      </c>
      <c r="AU21" s="68">
        <v>6.8940000000000001</v>
      </c>
      <c r="AV21" s="68">
        <v>7.0609999999999999</v>
      </c>
      <c r="AW21" s="68">
        <v>7.1139999999999999</v>
      </c>
      <c r="AX21" s="68">
        <v>7.4681428571000001</v>
      </c>
      <c r="AY21" s="68">
        <v>7.8241863559000002</v>
      </c>
      <c r="AZ21" s="329">
        <v>7.6758449999999998</v>
      </c>
      <c r="BA21" s="329">
        <v>7.4800259999999996</v>
      </c>
      <c r="BB21" s="329">
        <v>7.2612709999999998</v>
      </c>
      <c r="BC21" s="329">
        <v>7.2680540000000002</v>
      </c>
      <c r="BD21" s="329">
        <v>7.4561789999999997</v>
      </c>
      <c r="BE21" s="329">
        <v>7.3968530000000001</v>
      </c>
      <c r="BF21" s="329">
        <v>7.2438209999999996</v>
      </c>
      <c r="BG21" s="329">
        <v>7.3306300000000002</v>
      </c>
      <c r="BH21" s="329">
        <v>7.3669200000000004</v>
      </c>
      <c r="BI21" s="329">
        <v>7.9635400000000001</v>
      </c>
      <c r="BJ21" s="329">
        <v>7.899667</v>
      </c>
      <c r="BK21" s="329">
        <v>7.7884679999999999</v>
      </c>
      <c r="BL21" s="329">
        <v>7.7218410000000004</v>
      </c>
      <c r="BM21" s="329">
        <v>7.6491680000000004</v>
      </c>
      <c r="BN21" s="329">
        <v>7.4675260000000003</v>
      </c>
      <c r="BO21" s="329">
        <v>7.4894790000000002</v>
      </c>
      <c r="BP21" s="329">
        <v>7.64954</v>
      </c>
      <c r="BQ21" s="329">
        <v>7.6486780000000003</v>
      </c>
      <c r="BR21" s="329">
        <v>7.4807550000000003</v>
      </c>
      <c r="BS21" s="329">
        <v>7.5082839999999997</v>
      </c>
      <c r="BT21" s="329">
        <v>7.4658569999999997</v>
      </c>
      <c r="BU21" s="329">
        <v>8.1074339999999996</v>
      </c>
      <c r="BV21" s="329">
        <v>7.9967249999999996</v>
      </c>
    </row>
    <row r="22" spans="1:74" ht="11.1" customHeight="1" x14ac:dyDescent="0.2">
      <c r="A22" s="1" t="s">
        <v>623</v>
      </c>
      <c r="B22" s="183" t="s">
        <v>554</v>
      </c>
      <c r="C22" s="68">
        <v>33.905999999999999</v>
      </c>
      <c r="D22" s="68">
        <v>31.901</v>
      </c>
      <c r="E22" s="68">
        <v>29.936</v>
      </c>
      <c r="F22" s="68">
        <v>28.457999999999998</v>
      </c>
      <c r="G22" s="68">
        <v>27.66</v>
      </c>
      <c r="H22" s="68">
        <v>27.062000000000001</v>
      </c>
      <c r="I22" s="68">
        <v>27.204000000000001</v>
      </c>
      <c r="J22" s="68">
        <v>26.361999999999998</v>
      </c>
      <c r="K22" s="68">
        <v>27.327999999999999</v>
      </c>
      <c r="L22" s="68">
        <v>26.96</v>
      </c>
      <c r="M22" s="68">
        <v>29.928000000000001</v>
      </c>
      <c r="N22" s="68">
        <v>33.741</v>
      </c>
      <c r="O22" s="68">
        <v>33.103000000000002</v>
      </c>
      <c r="P22" s="68">
        <v>30.614000000000001</v>
      </c>
      <c r="Q22" s="68">
        <v>29.228000000000002</v>
      </c>
      <c r="R22" s="68">
        <v>28.65</v>
      </c>
      <c r="S22" s="68">
        <v>28.370999999999999</v>
      </c>
      <c r="T22" s="68">
        <v>28.026</v>
      </c>
      <c r="U22" s="68">
        <v>27.106000000000002</v>
      </c>
      <c r="V22" s="68">
        <v>26.702000000000002</v>
      </c>
      <c r="W22" s="68">
        <v>30.294</v>
      </c>
      <c r="X22" s="68">
        <v>28.85</v>
      </c>
      <c r="Y22" s="68">
        <v>29.709</v>
      </c>
      <c r="Z22" s="68">
        <v>28.745999999999999</v>
      </c>
      <c r="AA22" s="68">
        <v>34.433</v>
      </c>
      <c r="AB22" s="68">
        <v>32.585000000000001</v>
      </c>
      <c r="AC22" s="68">
        <v>29.439</v>
      </c>
      <c r="AD22" s="68">
        <v>29.724</v>
      </c>
      <c r="AE22" s="68">
        <v>29.812000000000001</v>
      </c>
      <c r="AF22" s="68">
        <v>27.902000000000001</v>
      </c>
      <c r="AG22" s="68">
        <v>29.957999999999998</v>
      </c>
      <c r="AH22" s="68">
        <v>28.297000000000001</v>
      </c>
      <c r="AI22" s="68">
        <v>27.596</v>
      </c>
      <c r="AJ22" s="68">
        <v>28.210999999999999</v>
      </c>
      <c r="AK22" s="68">
        <v>29.878</v>
      </c>
      <c r="AL22" s="68">
        <v>29.286000000000001</v>
      </c>
      <c r="AM22" s="68">
        <v>30.949000000000002</v>
      </c>
      <c r="AN22" s="68">
        <v>30.789000000000001</v>
      </c>
      <c r="AO22" s="68">
        <v>29.686</v>
      </c>
      <c r="AP22" s="68">
        <v>30.238</v>
      </c>
      <c r="AQ22" s="68">
        <v>27.474</v>
      </c>
      <c r="AR22" s="68">
        <v>27.704000000000001</v>
      </c>
      <c r="AS22" s="68">
        <v>27.28</v>
      </c>
      <c r="AT22" s="68">
        <v>27.254000000000001</v>
      </c>
      <c r="AU22" s="68">
        <v>29.244</v>
      </c>
      <c r="AV22" s="68">
        <v>28.129000000000001</v>
      </c>
      <c r="AW22" s="68">
        <v>30.948</v>
      </c>
      <c r="AX22" s="68">
        <v>33.108714286000001</v>
      </c>
      <c r="AY22" s="68">
        <v>34.132350967999997</v>
      </c>
      <c r="AZ22" s="329">
        <v>32.573140000000002</v>
      </c>
      <c r="BA22" s="329">
        <v>30.69886</v>
      </c>
      <c r="BB22" s="329">
        <v>29.03445</v>
      </c>
      <c r="BC22" s="329">
        <v>28.380980000000001</v>
      </c>
      <c r="BD22" s="329">
        <v>28.405940000000001</v>
      </c>
      <c r="BE22" s="329">
        <v>28.183759999999999</v>
      </c>
      <c r="BF22" s="329">
        <v>27.734310000000001</v>
      </c>
      <c r="BG22" s="329">
        <v>27.99587</v>
      </c>
      <c r="BH22" s="329">
        <v>28.162379999999999</v>
      </c>
      <c r="BI22" s="329">
        <v>29.868819999999999</v>
      </c>
      <c r="BJ22" s="329">
        <v>31.505469999999999</v>
      </c>
      <c r="BK22" s="329">
        <v>33.161990000000003</v>
      </c>
      <c r="BL22" s="329">
        <v>31.87631</v>
      </c>
      <c r="BM22" s="329">
        <v>30.232379999999999</v>
      </c>
      <c r="BN22" s="329">
        <v>28.743010000000002</v>
      </c>
      <c r="BO22" s="329">
        <v>28.205549999999999</v>
      </c>
      <c r="BP22" s="329">
        <v>28.325240000000001</v>
      </c>
      <c r="BQ22" s="329">
        <v>28.214040000000001</v>
      </c>
      <c r="BR22" s="329">
        <v>27.821770000000001</v>
      </c>
      <c r="BS22" s="329">
        <v>28.151409999999998</v>
      </c>
      <c r="BT22" s="329">
        <v>28.320969999999999</v>
      </c>
      <c r="BU22" s="329">
        <v>30.06523</v>
      </c>
      <c r="BV22" s="329">
        <v>31.645620000000001</v>
      </c>
    </row>
    <row r="23" spans="1:74" ht="11.1" customHeight="1" x14ac:dyDescent="0.2">
      <c r="A23" s="1" t="s">
        <v>624</v>
      </c>
      <c r="B23" s="183" t="s">
        <v>122</v>
      </c>
      <c r="C23" s="68">
        <v>235.85499999999999</v>
      </c>
      <c r="D23" s="68">
        <v>229.499</v>
      </c>
      <c r="E23" s="68">
        <v>221.61199999999999</v>
      </c>
      <c r="F23" s="68">
        <v>216.76</v>
      </c>
      <c r="G23" s="68">
        <v>218.15199999999999</v>
      </c>
      <c r="H23" s="68">
        <v>219.25200000000001</v>
      </c>
      <c r="I23" s="68">
        <v>217.56100000000001</v>
      </c>
      <c r="J23" s="68">
        <v>212.14500000000001</v>
      </c>
      <c r="K23" s="68">
        <v>212.45099999999999</v>
      </c>
      <c r="L23" s="68">
        <v>203.673</v>
      </c>
      <c r="M23" s="68">
        <v>219.55500000000001</v>
      </c>
      <c r="N23" s="68">
        <v>240.36799999999999</v>
      </c>
      <c r="O23" s="68">
        <v>243.977</v>
      </c>
      <c r="P23" s="68">
        <v>241.34800000000001</v>
      </c>
      <c r="Q23" s="68">
        <v>232.93100000000001</v>
      </c>
      <c r="R23" s="68">
        <v>228.58099999999999</v>
      </c>
      <c r="S23" s="68">
        <v>222.584</v>
      </c>
      <c r="T23" s="68">
        <v>221.09899999999999</v>
      </c>
      <c r="U23" s="68">
        <v>217.71899999999999</v>
      </c>
      <c r="V23" s="68">
        <v>218.255</v>
      </c>
      <c r="W23" s="68">
        <v>225.21600000000001</v>
      </c>
      <c r="X23" s="68">
        <v>217.35599999999999</v>
      </c>
      <c r="Y23" s="68">
        <v>222.93700000000001</v>
      </c>
      <c r="Z23" s="68">
        <v>235.465</v>
      </c>
      <c r="AA23" s="68">
        <v>261.64800000000002</v>
      </c>
      <c r="AB23" s="68">
        <v>256.21899999999999</v>
      </c>
      <c r="AC23" s="68">
        <v>243.71600000000001</v>
      </c>
      <c r="AD23" s="68">
        <v>243.47900000000001</v>
      </c>
      <c r="AE23" s="68">
        <v>243.40899999999999</v>
      </c>
      <c r="AF23" s="68">
        <v>242.66200000000001</v>
      </c>
      <c r="AG23" s="68">
        <v>240.93199999999999</v>
      </c>
      <c r="AH23" s="68">
        <v>230.411</v>
      </c>
      <c r="AI23" s="68">
        <v>227.697</v>
      </c>
      <c r="AJ23" s="68">
        <v>225.59399999999999</v>
      </c>
      <c r="AK23" s="68">
        <v>233.84200000000001</v>
      </c>
      <c r="AL23" s="68">
        <v>238.58699999999999</v>
      </c>
      <c r="AM23" s="68">
        <v>260.04700000000003</v>
      </c>
      <c r="AN23" s="68">
        <v>253.11799999999999</v>
      </c>
      <c r="AO23" s="68">
        <v>238.953</v>
      </c>
      <c r="AP23" s="68">
        <v>243.715</v>
      </c>
      <c r="AQ23" s="68">
        <v>242.12100000000001</v>
      </c>
      <c r="AR23" s="68">
        <v>237.94300000000001</v>
      </c>
      <c r="AS23" s="68">
        <v>233.05699999999999</v>
      </c>
      <c r="AT23" s="68">
        <v>226.19200000000001</v>
      </c>
      <c r="AU23" s="68">
        <v>223.809</v>
      </c>
      <c r="AV23" s="68">
        <v>216.93700000000001</v>
      </c>
      <c r="AW23" s="68">
        <v>224.596</v>
      </c>
      <c r="AX23" s="68">
        <v>234.95971428999999</v>
      </c>
      <c r="AY23" s="68">
        <v>244.32173993000001</v>
      </c>
      <c r="AZ23" s="329">
        <v>244.10749999999999</v>
      </c>
      <c r="BA23" s="329">
        <v>236.82550000000001</v>
      </c>
      <c r="BB23" s="329">
        <v>232.25839999999999</v>
      </c>
      <c r="BC23" s="329">
        <v>231.78360000000001</v>
      </c>
      <c r="BD23" s="329">
        <v>233.06559999999999</v>
      </c>
      <c r="BE23" s="329">
        <v>232.5402</v>
      </c>
      <c r="BF23" s="329">
        <v>228.1705</v>
      </c>
      <c r="BG23" s="329">
        <v>227.86150000000001</v>
      </c>
      <c r="BH23" s="329">
        <v>222.1902</v>
      </c>
      <c r="BI23" s="329">
        <v>230.21510000000001</v>
      </c>
      <c r="BJ23" s="329">
        <v>241.81020000000001</v>
      </c>
      <c r="BK23" s="329">
        <v>251.91059999999999</v>
      </c>
      <c r="BL23" s="329">
        <v>250.1181</v>
      </c>
      <c r="BM23" s="329">
        <v>242.5018</v>
      </c>
      <c r="BN23" s="329">
        <v>237.82640000000001</v>
      </c>
      <c r="BO23" s="329">
        <v>237.3544</v>
      </c>
      <c r="BP23" s="329">
        <v>238.49420000000001</v>
      </c>
      <c r="BQ23" s="329">
        <v>237.8826</v>
      </c>
      <c r="BR23" s="329">
        <v>233.5823</v>
      </c>
      <c r="BS23" s="329">
        <v>233.41120000000001</v>
      </c>
      <c r="BT23" s="329">
        <v>227.60650000000001</v>
      </c>
      <c r="BU23" s="329">
        <v>235.8383</v>
      </c>
      <c r="BV23" s="329">
        <v>246.81</v>
      </c>
    </row>
    <row r="24" spans="1:74" ht="11.1" customHeight="1" x14ac:dyDescent="0.2">
      <c r="A24" s="1"/>
      <c r="B24" s="7" t="s">
        <v>124</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400"/>
      <c r="BA24" s="400"/>
      <c r="BB24" s="400"/>
      <c r="BC24" s="400"/>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625</v>
      </c>
      <c r="B25" s="183" t="s">
        <v>122</v>
      </c>
      <c r="C25" s="68">
        <v>39.395000000000003</v>
      </c>
      <c r="D25" s="68">
        <v>37.718000000000004</v>
      </c>
      <c r="E25" s="68">
        <v>34.372</v>
      </c>
      <c r="F25" s="68">
        <v>31.138000000000002</v>
      </c>
      <c r="G25" s="68">
        <v>31.484999999999999</v>
      </c>
      <c r="H25" s="68">
        <v>28.785</v>
      </c>
      <c r="I25" s="68">
        <v>28.864000000000001</v>
      </c>
      <c r="J25" s="68">
        <v>27.721</v>
      </c>
      <c r="K25" s="68">
        <v>28.353999999999999</v>
      </c>
      <c r="L25" s="68">
        <v>27.798999999999999</v>
      </c>
      <c r="M25" s="68">
        <v>29.72</v>
      </c>
      <c r="N25" s="68">
        <v>31.236000000000001</v>
      </c>
      <c r="O25" s="68">
        <v>30.54</v>
      </c>
      <c r="P25" s="68">
        <v>30.423999999999999</v>
      </c>
      <c r="Q25" s="68">
        <v>26.725000000000001</v>
      </c>
      <c r="R25" s="68">
        <v>25.096</v>
      </c>
      <c r="S25" s="68">
        <v>26.062000000000001</v>
      </c>
      <c r="T25" s="68">
        <v>25.212</v>
      </c>
      <c r="U25" s="68">
        <v>24.056000000000001</v>
      </c>
      <c r="V25" s="68">
        <v>26.03</v>
      </c>
      <c r="W25" s="68">
        <v>29.026</v>
      </c>
      <c r="X25" s="68">
        <v>27.698</v>
      </c>
      <c r="Y25" s="68">
        <v>27.754000000000001</v>
      </c>
      <c r="Z25" s="68">
        <v>28.594999999999999</v>
      </c>
      <c r="AA25" s="68">
        <v>26.513000000000002</v>
      </c>
      <c r="AB25" s="68">
        <v>26.896999999999998</v>
      </c>
      <c r="AC25" s="68">
        <v>26.262</v>
      </c>
      <c r="AD25" s="68">
        <v>24.664999999999999</v>
      </c>
      <c r="AE25" s="68">
        <v>23.375</v>
      </c>
      <c r="AF25" s="68">
        <v>24.655999999999999</v>
      </c>
      <c r="AG25" s="68">
        <v>24.445</v>
      </c>
      <c r="AH25" s="68">
        <v>25.552</v>
      </c>
      <c r="AI25" s="68">
        <v>24.803000000000001</v>
      </c>
      <c r="AJ25" s="68">
        <v>25.751999999999999</v>
      </c>
      <c r="AK25" s="68">
        <v>26.134</v>
      </c>
      <c r="AL25" s="68">
        <v>28.382999999999999</v>
      </c>
      <c r="AM25" s="68">
        <v>28.495999999999999</v>
      </c>
      <c r="AN25" s="68">
        <v>25.727</v>
      </c>
      <c r="AO25" s="68">
        <v>21.728000000000002</v>
      </c>
      <c r="AP25" s="68">
        <v>21.827999999999999</v>
      </c>
      <c r="AQ25" s="68">
        <v>21.983000000000001</v>
      </c>
      <c r="AR25" s="68">
        <v>22.48</v>
      </c>
      <c r="AS25" s="68">
        <v>23.157</v>
      </c>
      <c r="AT25" s="68">
        <v>24.584</v>
      </c>
      <c r="AU25" s="68">
        <v>21.765000000000001</v>
      </c>
      <c r="AV25" s="68">
        <v>23.154</v>
      </c>
      <c r="AW25" s="68">
        <v>23.594999999999999</v>
      </c>
      <c r="AX25" s="68">
        <v>24.724714286000001</v>
      </c>
      <c r="AY25" s="68">
        <v>23.804591030000001</v>
      </c>
      <c r="AZ25" s="329">
        <v>28.20298</v>
      </c>
      <c r="BA25" s="329">
        <v>24.563839999999999</v>
      </c>
      <c r="BB25" s="329">
        <v>22.086600000000001</v>
      </c>
      <c r="BC25" s="329">
        <v>23.080970000000001</v>
      </c>
      <c r="BD25" s="329">
        <v>23.401589999999999</v>
      </c>
      <c r="BE25" s="329">
        <v>23.347570000000001</v>
      </c>
      <c r="BF25" s="329">
        <v>23.816600000000001</v>
      </c>
      <c r="BG25" s="329">
        <v>23.972850000000001</v>
      </c>
      <c r="BH25" s="329">
        <v>23.429069999999999</v>
      </c>
      <c r="BI25" s="329">
        <v>28.072369999999999</v>
      </c>
      <c r="BJ25" s="329">
        <v>27.255220000000001</v>
      </c>
      <c r="BK25" s="329">
        <v>27.624919999999999</v>
      </c>
      <c r="BL25" s="329">
        <v>27.973710000000001</v>
      </c>
      <c r="BM25" s="329">
        <v>24.847190000000001</v>
      </c>
      <c r="BN25" s="329">
        <v>22.407240000000002</v>
      </c>
      <c r="BO25" s="329">
        <v>23.559640000000002</v>
      </c>
      <c r="BP25" s="329">
        <v>23.788440000000001</v>
      </c>
      <c r="BQ25" s="329">
        <v>23.678360000000001</v>
      </c>
      <c r="BR25" s="329">
        <v>24.226970000000001</v>
      </c>
      <c r="BS25" s="329">
        <v>24.53304</v>
      </c>
      <c r="BT25" s="329">
        <v>24.086829999999999</v>
      </c>
      <c r="BU25" s="329">
        <v>24.663329999999998</v>
      </c>
      <c r="BV25" s="329">
        <v>25.38092</v>
      </c>
    </row>
    <row r="26" spans="1:74" ht="11.1" customHeight="1" x14ac:dyDescent="0.2">
      <c r="A26" s="1"/>
      <c r="B26" s="7" t="s">
        <v>125</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401"/>
      <c r="BA26" s="401"/>
      <c r="BB26" s="401"/>
      <c r="BC26" s="401"/>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626</v>
      </c>
      <c r="B27" s="184" t="s">
        <v>122</v>
      </c>
      <c r="C27" s="69">
        <v>196.46</v>
      </c>
      <c r="D27" s="69">
        <v>191.78100000000001</v>
      </c>
      <c r="E27" s="69">
        <v>187.24</v>
      </c>
      <c r="F27" s="69">
        <v>185.62200000000001</v>
      </c>
      <c r="G27" s="69">
        <v>186.667</v>
      </c>
      <c r="H27" s="69">
        <v>190.46700000000001</v>
      </c>
      <c r="I27" s="69">
        <v>188.697</v>
      </c>
      <c r="J27" s="69">
        <v>184.42400000000001</v>
      </c>
      <c r="K27" s="69">
        <v>184.09700000000001</v>
      </c>
      <c r="L27" s="69">
        <v>175.874</v>
      </c>
      <c r="M27" s="69">
        <v>189.83500000000001</v>
      </c>
      <c r="N27" s="69">
        <v>209.13200000000001</v>
      </c>
      <c r="O27" s="69">
        <v>213.43700000000001</v>
      </c>
      <c r="P27" s="69">
        <v>210.92400000000001</v>
      </c>
      <c r="Q27" s="69">
        <v>206.20599999999999</v>
      </c>
      <c r="R27" s="69">
        <v>203.48500000000001</v>
      </c>
      <c r="S27" s="69">
        <v>196.52199999999999</v>
      </c>
      <c r="T27" s="69">
        <v>195.887</v>
      </c>
      <c r="U27" s="69">
        <v>193.66300000000001</v>
      </c>
      <c r="V27" s="69">
        <v>192.22499999999999</v>
      </c>
      <c r="W27" s="69">
        <v>196.19</v>
      </c>
      <c r="X27" s="69">
        <v>189.65799999999999</v>
      </c>
      <c r="Y27" s="69">
        <v>195.18299999999999</v>
      </c>
      <c r="Z27" s="69">
        <v>206.87</v>
      </c>
      <c r="AA27" s="69">
        <v>235.13499999999999</v>
      </c>
      <c r="AB27" s="69">
        <v>229.322</v>
      </c>
      <c r="AC27" s="69">
        <v>217.45400000000001</v>
      </c>
      <c r="AD27" s="69">
        <v>218.81399999999999</v>
      </c>
      <c r="AE27" s="69">
        <v>220.03399999999999</v>
      </c>
      <c r="AF27" s="69">
        <v>218.006</v>
      </c>
      <c r="AG27" s="69">
        <v>216.48699999999999</v>
      </c>
      <c r="AH27" s="69">
        <v>204.85900000000001</v>
      </c>
      <c r="AI27" s="69">
        <v>202.89400000000001</v>
      </c>
      <c r="AJ27" s="69">
        <v>199.84200000000001</v>
      </c>
      <c r="AK27" s="69">
        <v>207.708</v>
      </c>
      <c r="AL27" s="69">
        <v>210.20400000000001</v>
      </c>
      <c r="AM27" s="69">
        <v>231.55099999999999</v>
      </c>
      <c r="AN27" s="69">
        <v>227.39099999999999</v>
      </c>
      <c r="AO27" s="69">
        <v>217.22499999999999</v>
      </c>
      <c r="AP27" s="69">
        <v>221.887</v>
      </c>
      <c r="AQ27" s="69">
        <v>220.13800000000001</v>
      </c>
      <c r="AR27" s="69">
        <v>215.46299999999999</v>
      </c>
      <c r="AS27" s="69">
        <v>209.9</v>
      </c>
      <c r="AT27" s="69">
        <v>201.608</v>
      </c>
      <c r="AU27" s="69">
        <v>202.04400000000001</v>
      </c>
      <c r="AV27" s="69">
        <v>193.78299999999999</v>
      </c>
      <c r="AW27" s="69">
        <v>201.001</v>
      </c>
      <c r="AX27" s="69">
        <v>210.23542857000001</v>
      </c>
      <c r="AY27" s="69">
        <v>220.51614172999999</v>
      </c>
      <c r="AZ27" s="350">
        <v>215.90459999999999</v>
      </c>
      <c r="BA27" s="350">
        <v>212.26169999999999</v>
      </c>
      <c r="BB27" s="350">
        <v>210.17179999999999</v>
      </c>
      <c r="BC27" s="350">
        <v>208.70259999999999</v>
      </c>
      <c r="BD27" s="350">
        <v>209.66409999999999</v>
      </c>
      <c r="BE27" s="350">
        <v>209.1926</v>
      </c>
      <c r="BF27" s="350">
        <v>204.35390000000001</v>
      </c>
      <c r="BG27" s="350">
        <v>203.8887</v>
      </c>
      <c r="BH27" s="350">
        <v>198.7611</v>
      </c>
      <c r="BI27" s="350">
        <v>202.14269999999999</v>
      </c>
      <c r="BJ27" s="350">
        <v>214.55500000000001</v>
      </c>
      <c r="BK27" s="350">
        <v>224.28569999999999</v>
      </c>
      <c r="BL27" s="350">
        <v>222.14439999999999</v>
      </c>
      <c r="BM27" s="350">
        <v>217.65459999999999</v>
      </c>
      <c r="BN27" s="350">
        <v>215.41909999999999</v>
      </c>
      <c r="BO27" s="350">
        <v>213.79480000000001</v>
      </c>
      <c r="BP27" s="350">
        <v>214.70580000000001</v>
      </c>
      <c r="BQ27" s="350">
        <v>214.20419999999999</v>
      </c>
      <c r="BR27" s="350">
        <v>209.3554</v>
      </c>
      <c r="BS27" s="350">
        <v>208.87819999999999</v>
      </c>
      <c r="BT27" s="350">
        <v>203.5197</v>
      </c>
      <c r="BU27" s="350">
        <v>211.17490000000001</v>
      </c>
      <c r="BV27" s="350">
        <v>221.42910000000001</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279"/>
      <c r="BE28" s="279"/>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802" t="s">
        <v>1016</v>
      </c>
      <c r="C29" s="799"/>
      <c r="D29" s="799"/>
      <c r="E29" s="799"/>
      <c r="F29" s="799"/>
      <c r="G29" s="799"/>
      <c r="H29" s="799"/>
      <c r="I29" s="799"/>
      <c r="J29" s="799"/>
      <c r="K29" s="799"/>
      <c r="L29" s="799"/>
      <c r="M29" s="799"/>
      <c r="N29" s="799"/>
      <c r="O29" s="799"/>
      <c r="P29" s="799"/>
      <c r="Q29" s="799"/>
      <c r="AY29" s="531"/>
      <c r="AZ29" s="531"/>
      <c r="BA29" s="531"/>
      <c r="BB29" s="531"/>
      <c r="BC29" s="531"/>
      <c r="BD29" s="666"/>
      <c r="BE29" s="666"/>
      <c r="BF29" s="666"/>
      <c r="BG29" s="531"/>
      <c r="BH29" s="531"/>
      <c r="BI29" s="531"/>
      <c r="BJ29" s="531"/>
    </row>
    <row r="30" spans="1:74" s="280" customFormat="1" ht="12" customHeight="1" x14ac:dyDescent="0.2">
      <c r="A30" s="1"/>
      <c r="B30" s="804" t="s">
        <v>138</v>
      </c>
      <c r="C30" s="799"/>
      <c r="D30" s="799"/>
      <c r="E30" s="799"/>
      <c r="F30" s="799"/>
      <c r="G30" s="799"/>
      <c r="H30" s="799"/>
      <c r="I30" s="799"/>
      <c r="J30" s="799"/>
      <c r="K30" s="799"/>
      <c r="L30" s="799"/>
      <c r="M30" s="799"/>
      <c r="N30" s="799"/>
      <c r="O30" s="799"/>
      <c r="P30" s="799"/>
      <c r="Q30" s="799"/>
      <c r="AY30" s="531"/>
      <c r="AZ30" s="531"/>
      <c r="BA30" s="531"/>
      <c r="BB30" s="531"/>
      <c r="BC30" s="531"/>
      <c r="BD30" s="666"/>
      <c r="BE30" s="666"/>
      <c r="BF30" s="666"/>
      <c r="BG30" s="531"/>
      <c r="BH30" s="531"/>
      <c r="BI30" s="531"/>
      <c r="BJ30" s="531"/>
    </row>
    <row r="31" spans="1:74" s="446" customFormat="1" ht="12" customHeight="1" x14ac:dyDescent="0.2">
      <c r="A31" s="445"/>
      <c r="B31" s="788" t="s">
        <v>1041</v>
      </c>
      <c r="C31" s="789"/>
      <c r="D31" s="789"/>
      <c r="E31" s="789"/>
      <c r="F31" s="789"/>
      <c r="G31" s="789"/>
      <c r="H31" s="789"/>
      <c r="I31" s="789"/>
      <c r="J31" s="789"/>
      <c r="K31" s="789"/>
      <c r="L31" s="789"/>
      <c r="M31" s="789"/>
      <c r="N31" s="789"/>
      <c r="O31" s="789"/>
      <c r="P31" s="789"/>
      <c r="Q31" s="785"/>
      <c r="AY31" s="532"/>
      <c r="AZ31" s="532"/>
      <c r="BA31" s="532"/>
      <c r="BB31" s="532"/>
      <c r="BC31" s="532"/>
      <c r="BD31" s="667"/>
      <c r="BE31" s="667"/>
      <c r="BF31" s="667"/>
      <c r="BG31" s="532"/>
      <c r="BH31" s="532"/>
      <c r="BI31" s="532"/>
      <c r="BJ31" s="532"/>
    </row>
    <row r="32" spans="1:74" s="446" customFormat="1" ht="12" customHeight="1" x14ac:dyDescent="0.2">
      <c r="A32" s="445"/>
      <c r="B32" s="783" t="s">
        <v>1062</v>
      </c>
      <c r="C32" s="785"/>
      <c r="D32" s="785"/>
      <c r="E32" s="785"/>
      <c r="F32" s="785"/>
      <c r="G32" s="785"/>
      <c r="H32" s="785"/>
      <c r="I32" s="785"/>
      <c r="J32" s="785"/>
      <c r="K32" s="785"/>
      <c r="L32" s="785"/>
      <c r="M32" s="785"/>
      <c r="N32" s="785"/>
      <c r="O32" s="785"/>
      <c r="P32" s="785"/>
      <c r="Q32" s="785"/>
      <c r="AY32" s="532"/>
      <c r="AZ32" s="532"/>
      <c r="BA32" s="532"/>
      <c r="BB32" s="532"/>
      <c r="BC32" s="532"/>
      <c r="BD32" s="667"/>
      <c r="BE32" s="667"/>
      <c r="BF32" s="667"/>
      <c r="BG32" s="532"/>
      <c r="BH32" s="532"/>
      <c r="BI32" s="532"/>
      <c r="BJ32" s="532"/>
    </row>
    <row r="33" spans="1:74" s="446" customFormat="1" ht="12" customHeight="1" x14ac:dyDescent="0.2">
      <c r="A33" s="445"/>
      <c r="B33" s="827" t="s">
        <v>1063</v>
      </c>
      <c r="C33" s="785"/>
      <c r="D33" s="785"/>
      <c r="E33" s="785"/>
      <c r="F33" s="785"/>
      <c r="G33" s="785"/>
      <c r="H33" s="785"/>
      <c r="I33" s="785"/>
      <c r="J33" s="785"/>
      <c r="K33" s="785"/>
      <c r="L33" s="785"/>
      <c r="M33" s="785"/>
      <c r="N33" s="785"/>
      <c r="O33" s="785"/>
      <c r="P33" s="785"/>
      <c r="Q33" s="785"/>
      <c r="AY33" s="532"/>
      <c r="AZ33" s="532"/>
      <c r="BA33" s="532"/>
      <c r="BB33" s="532"/>
      <c r="BC33" s="532"/>
      <c r="BD33" s="667"/>
      <c r="BE33" s="667"/>
      <c r="BF33" s="667"/>
      <c r="BG33" s="532"/>
      <c r="BH33" s="532"/>
      <c r="BI33" s="532"/>
      <c r="BJ33" s="532"/>
    </row>
    <row r="34" spans="1:74" s="446" customFormat="1" ht="12" customHeight="1" x14ac:dyDescent="0.2">
      <c r="A34" s="445"/>
      <c r="B34" s="788" t="s">
        <v>1065</v>
      </c>
      <c r="C34" s="789"/>
      <c r="D34" s="789"/>
      <c r="E34" s="789"/>
      <c r="F34" s="789"/>
      <c r="G34" s="789"/>
      <c r="H34" s="789"/>
      <c r="I34" s="789"/>
      <c r="J34" s="789"/>
      <c r="K34" s="789"/>
      <c r="L34" s="789"/>
      <c r="M34" s="789"/>
      <c r="N34" s="789"/>
      <c r="O34" s="789"/>
      <c r="P34" s="789"/>
      <c r="Q34" s="785"/>
      <c r="AY34" s="532"/>
      <c r="AZ34" s="532"/>
      <c r="BA34" s="532"/>
      <c r="BB34" s="532"/>
      <c r="BC34" s="532"/>
      <c r="BD34" s="667"/>
      <c r="BE34" s="667"/>
      <c r="BF34" s="667"/>
      <c r="BG34" s="532"/>
      <c r="BH34" s="532"/>
      <c r="BI34" s="532"/>
      <c r="BJ34" s="532"/>
    </row>
    <row r="35" spans="1:74" s="446" customFormat="1" ht="12" customHeight="1" x14ac:dyDescent="0.2">
      <c r="A35" s="445"/>
      <c r="B35" s="790" t="s">
        <v>1066</v>
      </c>
      <c r="C35" s="784"/>
      <c r="D35" s="784"/>
      <c r="E35" s="784"/>
      <c r="F35" s="784"/>
      <c r="G35" s="784"/>
      <c r="H35" s="784"/>
      <c r="I35" s="784"/>
      <c r="J35" s="784"/>
      <c r="K35" s="784"/>
      <c r="L35" s="784"/>
      <c r="M35" s="784"/>
      <c r="N35" s="784"/>
      <c r="O35" s="784"/>
      <c r="P35" s="784"/>
      <c r="Q35" s="785"/>
      <c r="AY35" s="532"/>
      <c r="AZ35" s="532"/>
      <c r="BA35" s="532"/>
      <c r="BB35" s="532"/>
      <c r="BC35" s="532"/>
      <c r="BD35" s="667"/>
      <c r="BE35" s="667"/>
      <c r="BF35" s="667"/>
      <c r="BG35" s="532"/>
      <c r="BH35" s="532"/>
      <c r="BI35" s="532"/>
      <c r="BJ35" s="532"/>
    </row>
    <row r="36" spans="1:74" s="446" customFormat="1" ht="12" customHeight="1" x14ac:dyDescent="0.2">
      <c r="A36" s="445"/>
      <c r="B36" s="783" t="s">
        <v>1045</v>
      </c>
      <c r="C36" s="784"/>
      <c r="D36" s="784"/>
      <c r="E36" s="784"/>
      <c r="F36" s="784"/>
      <c r="G36" s="784"/>
      <c r="H36" s="784"/>
      <c r="I36" s="784"/>
      <c r="J36" s="784"/>
      <c r="K36" s="784"/>
      <c r="L36" s="784"/>
      <c r="M36" s="784"/>
      <c r="N36" s="784"/>
      <c r="O36" s="784"/>
      <c r="P36" s="784"/>
      <c r="Q36" s="785"/>
      <c r="AY36" s="532"/>
      <c r="AZ36" s="532"/>
      <c r="BA36" s="532"/>
      <c r="BB36" s="532"/>
      <c r="BC36" s="532"/>
      <c r="BD36" s="667"/>
      <c r="BE36" s="667"/>
      <c r="BF36" s="667"/>
      <c r="BG36" s="532"/>
      <c r="BH36" s="532"/>
      <c r="BI36" s="532"/>
      <c r="BJ36" s="532"/>
    </row>
    <row r="37" spans="1:74" s="447" customFormat="1" ht="12" customHeight="1" x14ac:dyDescent="0.2">
      <c r="A37" s="436"/>
      <c r="B37" s="805" t="s">
        <v>1147</v>
      </c>
      <c r="C37" s="785"/>
      <c r="D37" s="785"/>
      <c r="E37" s="785"/>
      <c r="F37" s="785"/>
      <c r="G37" s="785"/>
      <c r="H37" s="785"/>
      <c r="I37" s="785"/>
      <c r="J37" s="785"/>
      <c r="K37" s="785"/>
      <c r="L37" s="785"/>
      <c r="M37" s="785"/>
      <c r="N37" s="785"/>
      <c r="O37" s="785"/>
      <c r="P37" s="785"/>
      <c r="Q37" s="785"/>
      <c r="AY37" s="533"/>
      <c r="AZ37" s="533"/>
      <c r="BA37" s="533"/>
      <c r="BB37" s="533"/>
      <c r="BC37" s="533"/>
      <c r="BD37" s="668"/>
      <c r="BE37" s="668"/>
      <c r="BF37" s="668"/>
      <c r="BG37" s="533"/>
      <c r="BH37" s="533"/>
      <c r="BI37" s="533"/>
      <c r="BJ37" s="533"/>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5" transitionEvaluation="1" transitionEntry="1" codeName="Sheet11">
    <pageSetUpPr fitToPage="1"/>
  </sheetPr>
  <dimension ref="A1:BV3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AY6" sqref="AY6:AY39"/>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6" customWidth="1"/>
    <col min="56" max="58" width="6.5703125" style="669" customWidth="1"/>
    <col min="59" max="62" width="6.5703125" style="396" customWidth="1"/>
    <col min="63" max="74" width="6.5703125" style="72" customWidth="1"/>
    <col min="75" max="16384" width="9.5703125" style="72"/>
  </cols>
  <sheetData>
    <row r="1" spans="1:74" ht="13.35" customHeight="1" x14ac:dyDescent="0.2">
      <c r="A1" s="791" t="s">
        <v>995</v>
      </c>
      <c r="B1" s="832" t="s">
        <v>251</v>
      </c>
      <c r="C1" s="833"/>
      <c r="D1" s="833"/>
      <c r="E1" s="833"/>
      <c r="F1" s="833"/>
      <c r="G1" s="833"/>
      <c r="H1" s="833"/>
      <c r="I1" s="833"/>
      <c r="J1" s="833"/>
      <c r="K1" s="833"/>
      <c r="L1" s="833"/>
      <c r="M1" s="833"/>
      <c r="N1" s="833"/>
      <c r="O1" s="833"/>
      <c r="P1" s="833"/>
      <c r="Q1" s="833"/>
      <c r="R1" s="833"/>
      <c r="S1" s="833"/>
      <c r="T1" s="833"/>
      <c r="U1" s="833"/>
      <c r="V1" s="833"/>
      <c r="W1" s="833"/>
      <c r="X1" s="833"/>
      <c r="Y1" s="833"/>
      <c r="Z1" s="833"/>
      <c r="AA1" s="833"/>
      <c r="AB1" s="833"/>
      <c r="AC1" s="833"/>
      <c r="AD1" s="833"/>
      <c r="AE1" s="833"/>
      <c r="AF1" s="833"/>
      <c r="AG1" s="833"/>
      <c r="AH1" s="833"/>
      <c r="AI1" s="833"/>
      <c r="AJ1" s="833"/>
      <c r="AK1" s="833"/>
      <c r="AL1" s="833"/>
      <c r="AM1" s="304"/>
    </row>
    <row r="2" spans="1:74" ht="12.75" x14ac:dyDescent="0.2">
      <c r="A2" s="792"/>
      <c r="B2" s="541" t="str">
        <f>"U.S. Energy Information Administration  |  Short-Term Energy Outlook  - "&amp;Dates!D1</f>
        <v>U.S. Energy Information Administration  |  Short-Term Energy Outlook  - February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row>
    <row r="3" spans="1:74" s="12" customFormat="1" ht="12.75" x14ac:dyDescent="0.2">
      <c r="A3" s="14"/>
      <c r="B3" s="15"/>
      <c r="C3" s="800">
        <f>Dates!D3</f>
        <v>2014</v>
      </c>
      <c r="D3" s="796"/>
      <c r="E3" s="796"/>
      <c r="F3" s="796"/>
      <c r="G3" s="796"/>
      <c r="H3" s="796"/>
      <c r="I3" s="796"/>
      <c r="J3" s="796"/>
      <c r="K3" s="796"/>
      <c r="L3" s="796"/>
      <c r="M3" s="796"/>
      <c r="N3" s="797"/>
      <c r="O3" s="800">
        <f>C3+1</f>
        <v>2015</v>
      </c>
      <c r="P3" s="801"/>
      <c r="Q3" s="801"/>
      <c r="R3" s="801"/>
      <c r="S3" s="801"/>
      <c r="T3" s="801"/>
      <c r="U3" s="801"/>
      <c r="V3" s="801"/>
      <c r="W3" s="801"/>
      <c r="X3" s="796"/>
      <c r="Y3" s="796"/>
      <c r="Z3" s="797"/>
      <c r="AA3" s="793">
        <f>O3+1</f>
        <v>2016</v>
      </c>
      <c r="AB3" s="796"/>
      <c r="AC3" s="796"/>
      <c r="AD3" s="796"/>
      <c r="AE3" s="796"/>
      <c r="AF3" s="796"/>
      <c r="AG3" s="796"/>
      <c r="AH3" s="796"/>
      <c r="AI3" s="796"/>
      <c r="AJ3" s="796"/>
      <c r="AK3" s="796"/>
      <c r="AL3" s="797"/>
      <c r="AM3" s="793">
        <f>AA3+1</f>
        <v>2017</v>
      </c>
      <c r="AN3" s="796"/>
      <c r="AO3" s="796"/>
      <c r="AP3" s="796"/>
      <c r="AQ3" s="796"/>
      <c r="AR3" s="796"/>
      <c r="AS3" s="796"/>
      <c r="AT3" s="796"/>
      <c r="AU3" s="796"/>
      <c r="AV3" s="796"/>
      <c r="AW3" s="796"/>
      <c r="AX3" s="797"/>
      <c r="AY3" s="793">
        <f>AM3+1</f>
        <v>2018</v>
      </c>
      <c r="AZ3" s="794"/>
      <c r="BA3" s="794"/>
      <c r="BB3" s="794"/>
      <c r="BC3" s="794"/>
      <c r="BD3" s="794"/>
      <c r="BE3" s="794"/>
      <c r="BF3" s="794"/>
      <c r="BG3" s="794"/>
      <c r="BH3" s="794"/>
      <c r="BI3" s="794"/>
      <c r="BJ3" s="795"/>
      <c r="BK3" s="793">
        <f>AY3+1</f>
        <v>2019</v>
      </c>
      <c r="BL3" s="796"/>
      <c r="BM3" s="796"/>
      <c r="BN3" s="796"/>
      <c r="BO3" s="796"/>
      <c r="BP3" s="796"/>
      <c r="BQ3" s="796"/>
      <c r="BR3" s="796"/>
      <c r="BS3" s="796"/>
      <c r="BT3" s="796"/>
      <c r="BU3" s="796"/>
      <c r="BV3" s="797"/>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73"/>
      <c r="B5" s="74" t="s">
        <v>977</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40"/>
      <c r="BA5" s="740"/>
      <c r="BB5" s="740"/>
      <c r="BC5" s="740"/>
      <c r="BD5" s="776"/>
      <c r="BE5" s="75"/>
      <c r="BF5" s="75"/>
      <c r="BG5" s="75"/>
      <c r="BH5" s="75"/>
      <c r="BI5" s="75"/>
      <c r="BJ5" s="426"/>
      <c r="BK5" s="426"/>
      <c r="BL5" s="426"/>
      <c r="BM5" s="426"/>
      <c r="BN5" s="426"/>
      <c r="BO5" s="426"/>
      <c r="BP5" s="426"/>
      <c r="BQ5" s="426"/>
      <c r="BR5" s="426"/>
      <c r="BS5" s="426"/>
      <c r="BT5" s="426"/>
      <c r="BU5" s="426"/>
      <c r="BV5" s="426"/>
    </row>
    <row r="6" spans="1:74" ht="11.1" customHeight="1" x14ac:dyDescent="0.2">
      <c r="A6" s="76" t="s">
        <v>971</v>
      </c>
      <c r="B6" s="185" t="s">
        <v>555</v>
      </c>
      <c r="C6" s="214">
        <v>70.928873096999993</v>
      </c>
      <c r="D6" s="214">
        <v>72.608525321000002</v>
      </c>
      <c r="E6" s="214">
        <v>73.133472452000007</v>
      </c>
      <c r="F6" s="214">
        <v>74.922566099999997</v>
      </c>
      <c r="G6" s="214">
        <v>74.517992160999995</v>
      </c>
      <c r="H6" s="214">
        <v>74.902743666999996</v>
      </c>
      <c r="I6" s="214">
        <v>76.495453194000007</v>
      </c>
      <c r="J6" s="214">
        <v>76.912024129000002</v>
      </c>
      <c r="K6" s="214">
        <v>76.884800400000003</v>
      </c>
      <c r="L6" s="214">
        <v>77.647430870999997</v>
      </c>
      <c r="M6" s="214">
        <v>77.150550233000004</v>
      </c>
      <c r="N6" s="214">
        <v>77.748464322999993</v>
      </c>
      <c r="O6" s="214">
        <v>78.075868548000003</v>
      </c>
      <c r="P6" s="214">
        <v>78.463815107000002</v>
      </c>
      <c r="Q6" s="214">
        <v>78.810305774</v>
      </c>
      <c r="R6" s="214">
        <v>79.947986</v>
      </c>
      <c r="S6" s="214">
        <v>78.797208032</v>
      </c>
      <c r="T6" s="214">
        <v>78.613866866999999</v>
      </c>
      <c r="U6" s="214">
        <v>78.862992581</v>
      </c>
      <c r="V6" s="214">
        <v>78.952723355000003</v>
      </c>
      <c r="W6" s="214">
        <v>79.451042999999999</v>
      </c>
      <c r="X6" s="214">
        <v>78.872316902999998</v>
      </c>
      <c r="Y6" s="214">
        <v>78.541217433</v>
      </c>
      <c r="Z6" s="214">
        <v>78.545799935000005</v>
      </c>
      <c r="AA6" s="214">
        <v>78.802749839000001</v>
      </c>
      <c r="AB6" s="214">
        <v>79.814588240999996</v>
      </c>
      <c r="AC6" s="214">
        <v>78.989994676999999</v>
      </c>
      <c r="AD6" s="214">
        <v>78.876574466999998</v>
      </c>
      <c r="AE6" s="214">
        <v>78.498340515999999</v>
      </c>
      <c r="AF6" s="214">
        <v>77.428476867000001</v>
      </c>
      <c r="AG6" s="214">
        <v>78.086887161000007</v>
      </c>
      <c r="AH6" s="214">
        <v>77.261902774000006</v>
      </c>
      <c r="AI6" s="214">
        <v>76.788316832999996</v>
      </c>
      <c r="AJ6" s="214">
        <v>76.287394903000006</v>
      </c>
      <c r="AK6" s="214">
        <v>76.990765167000006</v>
      </c>
      <c r="AL6" s="214">
        <v>76.012760903</v>
      </c>
      <c r="AM6" s="214">
        <v>75.456597548000005</v>
      </c>
      <c r="AN6" s="214">
        <v>76.713840500000003</v>
      </c>
      <c r="AO6" s="214">
        <v>76.813630548000006</v>
      </c>
      <c r="AP6" s="214">
        <v>76.935265866999998</v>
      </c>
      <c r="AQ6" s="214">
        <v>77.133766613000006</v>
      </c>
      <c r="AR6" s="214">
        <v>78.026131433000003</v>
      </c>
      <c r="AS6" s="214">
        <v>78.820342676999999</v>
      </c>
      <c r="AT6" s="214">
        <v>78.829114290000007</v>
      </c>
      <c r="AU6" s="214">
        <v>80.274736899999994</v>
      </c>
      <c r="AV6" s="214">
        <v>80.789815484000002</v>
      </c>
      <c r="AW6" s="214">
        <v>83.161123032999996</v>
      </c>
      <c r="AX6" s="214">
        <v>83.787329999999997</v>
      </c>
      <c r="AY6" s="214">
        <v>83.486770000000007</v>
      </c>
      <c r="AZ6" s="355">
        <v>84.912580000000005</v>
      </c>
      <c r="BA6" s="355">
        <v>85.431330000000003</v>
      </c>
      <c r="BB6" s="355">
        <v>85.437240000000003</v>
      </c>
      <c r="BC6" s="355">
        <v>85.534419999999997</v>
      </c>
      <c r="BD6" s="355">
        <v>85.811099999999996</v>
      </c>
      <c r="BE6" s="355">
        <v>86.448499999999996</v>
      </c>
      <c r="BF6" s="355">
        <v>87.340280000000007</v>
      </c>
      <c r="BG6" s="355">
        <v>87.750020000000006</v>
      </c>
      <c r="BH6" s="355">
        <v>88.152709999999999</v>
      </c>
      <c r="BI6" s="355">
        <v>88.331339999999997</v>
      </c>
      <c r="BJ6" s="355">
        <v>88.301820000000006</v>
      </c>
      <c r="BK6" s="355">
        <v>88.510559999999998</v>
      </c>
      <c r="BL6" s="355">
        <v>88.800880000000006</v>
      </c>
      <c r="BM6" s="355">
        <v>88.996380000000002</v>
      </c>
      <c r="BN6" s="355">
        <v>88.954620000000006</v>
      </c>
      <c r="BO6" s="355">
        <v>88.997489999999999</v>
      </c>
      <c r="BP6" s="355">
        <v>89.007990000000007</v>
      </c>
      <c r="BQ6" s="355">
        <v>89.171310000000005</v>
      </c>
      <c r="BR6" s="355">
        <v>89.531400000000005</v>
      </c>
      <c r="BS6" s="355">
        <v>89.660650000000004</v>
      </c>
      <c r="BT6" s="355">
        <v>89.951149999999998</v>
      </c>
      <c r="BU6" s="355">
        <v>90.27449</v>
      </c>
      <c r="BV6" s="355">
        <v>90.617750000000001</v>
      </c>
    </row>
    <row r="7" spans="1:74" ht="11.1" customHeight="1" x14ac:dyDescent="0.2">
      <c r="A7" s="76" t="s">
        <v>972</v>
      </c>
      <c r="B7" s="185" t="s">
        <v>556</v>
      </c>
      <c r="C7" s="214">
        <v>1.0023497419</v>
      </c>
      <c r="D7" s="214">
        <v>1.0031504285999999</v>
      </c>
      <c r="E7" s="214">
        <v>0.96831829032000005</v>
      </c>
      <c r="F7" s="214">
        <v>0.96638239999999997</v>
      </c>
      <c r="G7" s="214">
        <v>0.92849719355000004</v>
      </c>
      <c r="H7" s="214">
        <v>0.90168006667</v>
      </c>
      <c r="I7" s="214">
        <v>0.83760864516</v>
      </c>
      <c r="J7" s="214">
        <v>0.83561203226000003</v>
      </c>
      <c r="K7" s="214">
        <v>0.95005620000000002</v>
      </c>
      <c r="L7" s="214">
        <v>0.96415700000000004</v>
      </c>
      <c r="M7" s="214">
        <v>0.98130286667</v>
      </c>
      <c r="N7" s="214">
        <v>1.0195545805999999</v>
      </c>
      <c r="O7" s="214">
        <v>1.0141756773999999</v>
      </c>
      <c r="P7" s="214">
        <v>0.98249407143</v>
      </c>
      <c r="Q7" s="214">
        <v>0.98460487097000005</v>
      </c>
      <c r="R7" s="214">
        <v>0.99196016666999998</v>
      </c>
      <c r="S7" s="214">
        <v>0.93947148387000001</v>
      </c>
      <c r="T7" s="214">
        <v>0.86666433333000004</v>
      </c>
      <c r="U7" s="214">
        <v>0.86069874193999996</v>
      </c>
      <c r="V7" s="214">
        <v>0.81213077419000002</v>
      </c>
      <c r="W7" s="214">
        <v>0.91999966666999999</v>
      </c>
      <c r="X7" s="214">
        <v>0.94134241934999996</v>
      </c>
      <c r="Y7" s="214">
        <v>0.98966583333000002</v>
      </c>
      <c r="Z7" s="214">
        <v>0.99811180644999997</v>
      </c>
      <c r="AA7" s="214">
        <v>0.98985696773999998</v>
      </c>
      <c r="AB7" s="214">
        <v>0.98047362068999999</v>
      </c>
      <c r="AC7" s="214">
        <v>0.96446416129000001</v>
      </c>
      <c r="AD7" s="214">
        <v>0.87527080000000002</v>
      </c>
      <c r="AE7" s="214">
        <v>0.87380251613000004</v>
      </c>
      <c r="AF7" s="214">
        <v>0.82939439999999998</v>
      </c>
      <c r="AG7" s="214">
        <v>0.80725641935000003</v>
      </c>
      <c r="AH7" s="214">
        <v>0.80381354838999997</v>
      </c>
      <c r="AI7" s="214">
        <v>0.83234090000000005</v>
      </c>
      <c r="AJ7" s="214">
        <v>0.92084509677000004</v>
      </c>
      <c r="AK7" s="214">
        <v>1.1925930667</v>
      </c>
      <c r="AL7" s="214">
        <v>1.0197435483999999</v>
      </c>
      <c r="AM7" s="214">
        <v>1.0007277742</v>
      </c>
      <c r="AN7" s="214">
        <v>1.0051831429</v>
      </c>
      <c r="AO7" s="214">
        <v>1.0110912258</v>
      </c>
      <c r="AP7" s="214">
        <v>1.0124299333</v>
      </c>
      <c r="AQ7" s="214">
        <v>0.98061022581000001</v>
      </c>
      <c r="AR7" s="214">
        <v>0.91696866666999999</v>
      </c>
      <c r="AS7" s="214">
        <v>0.77498987097000005</v>
      </c>
      <c r="AT7" s="214">
        <v>0.78796548386999998</v>
      </c>
      <c r="AU7" s="214">
        <v>0.90684136667000004</v>
      </c>
      <c r="AV7" s="214">
        <v>0.95277609676999997</v>
      </c>
      <c r="AW7" s="214">
        <v>1.0092109</v>
      </c>
      <c r="AX7" s="214">
        <v>0.98822509999999997</v>
      </c>
      <c r="AY7" s="214">
        <v>0.98118720000000004</v>
      </c>
      <c r="AZ7" s="355">
        <v>1.023639</v>
      </c>
      <c r="BA7" s="355">
        <v>1.01109</v>
      </c>
      <c r="BB7" s="355">
        <v>0.92312649999999996</v>
      </c>
      <c r="BC7" s="355">
        <v>0.84477910000000001</v>
      </c>
      <c r="BD7" s="355">
        <v>0.78254270000000004</v>
      </c>
      <c r="BE7" s="355">
        <v>0.65844420000000004</v>
      </c>
      <c r="BF7" s="355">
        <v>0.80391599999999996</v>
      </c>
      <c r="BG7" s="355">
        <v>0.8548848</v>
      </c>
      <c r="BH7" s="355">
        <v>0.89362370000000002</v>
      </c>
      <c r="BI7" s="355">
        <v>0.94457380000000002</v>
      </c>
      <c r="BJ7" s="355">
        <v>0.9693716</v>
      </c>
      <c r="BK7" s="355">
        <v>0.97595100000000001</v>
      </c>
      <c r="BL7" s="355">
        <v>1.025795</v>
      </c>
      <c r="BM7" s="355">
        <v>1.019536</v>
      </c>
      <c r="BN7" s="355">
        <v>0.94173839999999998</v>
      </c>
      <c r="BO7" s="355">
        <v>0.85279609999999995</v>
      </c>
      <c r="BP7" s="355">
        <v>0.78231490000000004</v>
      </c>
      <c r="BQ7" s="355">
        <v>0.65690119999999996</v>
      </c>
      <c r="BR7" s="355">
        <v>0.80783539999999998</v>
      </c>
      <c r="BS7" s="355">
        <v>0.87078</v>
      </c>
      <c r="BT7" s="355">
        <v>0.90739329999999996</v>
      </c>
      <c r="BU7" s="355">
        <v>0.95189279999999998</v>
      </c>
      <c r="BV7" s="355">
        <v>0.96978869999999995</v>
      </c>
    </row>
    <row r="8" spans="1:74" ht="11.1" customHeight="1" x14ac:dyDescent="0.2">
      <c r="A8" s="76" t="s">
        <v>975</v>
      </c>
      <c r="B8" s="185" t="s">
        <v>134</v>
      </c>
      <c r="C8" s="214">
        <v>3.2364734838999998</v>
      </c>
      <c r="D8" s="214">
        <v>3.3454396429000002</v>
      </c>
      <c r="E8" s="214">
        <v>3.3340279677</v>
      </c>
      <c r="F8" s="214">
        <v>3.4844088666999999</v>
      </c>
      <c r="G8" s="214">
        <v>3.5324142903000002</v>
      </c>
      <c r="H8" s="214">
        <v>3.5237740333000001</v>
      </c>
      <c r="I8" s="214">
        <v>3.4913942258000001</v>
      </c>
      <c r="J8" s="214">
        <v>3.5162393548000002</v>
      </c>
      <c r="K8" s="214">
        <v>3.4942406333</v>
      </c>
      <c r="L8" s="214">
        <v>3.5165595161000001</v>
      </c>
      <c r="M8" s="214">
        <v>3.3360489667</v>
      </c>
      <c r="N8" s="214">
        <v>3.4003628387</v>
      </c>
      <c r="O8" s="214">
        <v>3.4163715483999999</v>
      </c>
      <c r="P8" s="214">
        <v>3.3588606071</v>
      </c>
      <c r="Q8" s="214">
        <v>3.0849011289999999</v>
      </c>
      <c r="R8" s="214">
        <v>3.5699841666999999</v>
      </c>
      <c r="S8" s="214">
        <v>3.5924043548000002</v>
      </c>
      <c r="T8" s="214">
        <v>3.5121537332999999</v>
      </c>
      <c r="U8" s="214">
        <v>3.7630379676999999</v>
      </c>
      <c r="V8" s="214">
        <v>3.8430978386999999</v>
      </c>
      <c r="W8" s="214">
        <v>3.8741262333000002</v>
      </c>
      <c r="X8" s="214">
        <v>3.5772226129</v>
      </c>
      <c r="Y8" s="214">
        <v>3.3795202999999998</v>
      </c>
      <c r="Z8" s="214">
        <v>3.4914604194000001</v>
      </c>
      <c r="AA8" s="214">
        <v>3.3836677742000001</v>
      </c>
      <c r="AB8" s="214">
        <v>3.3510010000000001</v>
      </c>
      <c r="AC8" s="214">
        <v>3.4631873548000001</v>
      </c>
      <c r="AD8" s="214">
        <v>3.2638519666999999</v>
      </c>
      <c r="AE8" s="214">
        <v>3.4481251290000001</v>
      </c>
      <c r="AF8" s="214">
        <v>3.1231889332999998</v>
      </c>
      <c r="AG8" s="214">
        <v>3.1915445161</v>
      </c>
      <c r="AH8" s="214">
        <v>3.3021173548</v>
      </c>
      <c r="AI8" s="214">
        <v>3.1273675666999998</v>
      </c>
      <c r="AJ8" s="214">
        <v>3.2552880000000002</v>
      </c>
      <c r="AK8" s="214">
        <v>3.2728111000000002</v>
      </c>
      <c r="AL8" s="214">
        <v>3.3603478065000001</v>
      </c>
      <c r="AM8" s="214">
        <v>3.2790364194000001</v>
      </c>
      <c r="AN8" s="214">
        <v>3.2280752143</v>
      </c>
      <c r="AO8" s="214">
        <v>3.2786619355000002</v>
      </c>
      <c r="AP8" s="214">
        <v>2.9928531333000001</v>
      </c>
      <c r="AQ8" s="214">
        <v>3.0659200645000002</v>
      </c>
      <c r="AR8" s="214">
        <v>2.9208150332999998</v>
      </c>
      <c r="AS8" s="214">
        <v>3.0457113870999999</v>
      </c>
      <c r="AT8" s="214">
        <v>2.8583156128999998</v>
      </c>
      <c r="AU8" s="214">
        <v>2.8336524999999999</v>
      </c>
      <c r="AV8" s="214">
        <v>2.4948119677</v>
      </c>
      <c r="AW8" s="214">
        <v>2.5911179999999998</v>
      </c>
      <c r="AX8" s="214">
        <v>3.275226</v>
      </c>
      <c r="AY8" s="214">
        <v>3.4221360000000001</v>
      </c>
      <c r="AZ8" s="355">
        <v>3.460413</v>
      </c>
      <c r="BA8" s="355">
        <v>3.4794200000000002</v>
      </c>
      <c r="BB8" s="355">
        <v>3.3932370000000001</v>
      </c>
      <c r="BC8" s="355">
        <v>3.3569300000000002</v>
      </c>
      <c r="BD8" s="355">
        <v>3.2399369999999998</v>
      </c>
      <c r="BE8" s="355">
        <v>3.290524</v>
      </c>
      <c r="BF8" s="355">
        <v>3.2498079999999998</v>
      </c>
      <c r="BG8" s="355">
        <v>3.093099</v>
      </c>
      <c r="BH8" s="355">
        <v>3.1618170000000001</v>
      </c>
      <c r="BI8" s="355">
        <v>3.219312</v>
      </c>
      <c r="BJ8" s="355">
        <v>3.275226</v>
      </c>
      <c r="BK8" s="355">
        <v>3.4221360000000001</v>
      </c>
      <c r="BL8" s="355">
        <v>3.460413</v>
      </c>
      <c r="BM8" s="355">
        <v>3.4794200000000002</v>
      </c>
      <c r="BN8" s="355">
        <v>3.3432369999999998</v>
      </c>
      <c r="BO8" s="355">
        <v>3.3069299999999999</v>
      </c>
      <c r="BP8" s="355">
        <v>3.189937</v>
      </c>
      <c r="BQ8" s="355">
        <v>3.2405240000000002</v>
      </c>
      <c r="BR8" s="355">
        <v>3.199808</v>
      </c>
      <c r="BS8" s="355">
        <v>3.0430990000000002</v>
      </c>
      <c r="BT8" s="355">
        <v>3.1118169999999998</v>
      </c>
      <c r="BU8" s="355">
        <v>3.1693120000000001</v>
      </c>
      <c r="BV8" s="355">
        <v>3.2252260000000001</v>
      </c>
    </row>
    <row r="9" spans="1:74" ht="11.1" customHeight="1" x14ac:dyDescent="0.2">
      <c r="A9" s="76" t="s">
        <v>976</v>
      </c>
      <c r="B9" s="185" t="s">
        <v>126</v>
      </c>
      <c r="C9" s="214">
        <v>66.690049870999999</v>
      </c>
      <c r="D9" s="214">
        <v>68.259935249999998</v>
      </c>
      <c r="E9" s="214">
        <v>68.831126194000007</v>
      </c>
      <c r="F9" s="214">
        <v>70.471774832999998</v>
      </c>
      <c r="G9" s="214">
        <v>70.057080677000002</v>
      </c>
      <c r="H9" s="214">
        <v>70.477289567</v>
      </c>
      <c r="I9" s="214">
        <v>72.166450323000007</v>
      </c>
      <c r="J9" s="214">
        <v>72.560172742000006</v>
      </c>
      <c r="K9" s="214">
        <v>72.440503566999993</v>
      </c>
      <c r="L9" s="214">
        <v>73.166714354999996</v>
      </c>
      <c r="M9" s="214">
        <v>72.833198400000001</v>
      </c>
      <c r="N9" s="214">
        <v>73.328546903000003</v>
      </c>
      <c r="O9" s="214">
        <v>73.645321323000005</v>
      </c>
      <c r="P9" s="214">
        <v>74.122460429</v>
      </c>
      <c r="Q9" s="214">
        <v>74.740799773999996</v>
      </c>
      <c r="R9" s="214">
        <v>75.386041667000001</v>
      </c>
      <c r="S9" s="214">
        <v>74.265332193999996</v>
      </c>
      <c r="T9" s="214">
        <v>74.235048800000001</v>
      </c>
      <c r="U9" s="214">
        <v>74.239255870999997</v>
      </c>
      <c r="V9" s="214">
        <v>74.297494741999998</v>
      </c>
      <c r="W9" s="214">
        <v>74.656917100000001</v>
      </c>
      <c r="X9" s="214">
        <v>74.353751871</v>
      </c>
      <c r="Y9" s="214">
        <v>74.1720313</v>
      </c>
      <c r="Z9" s="214">
        <v>74.056227710000002</v>
      </c>
      <c r="AA9" s="214">
        <v>74.429225097</v>
      </c>
      <c r="AB9" s="214">
        <v>75.483113621000001</v>
      </c>
      <c r="AC9" s="214">
        <v>74.562343161000001</v>
      </c>
      <c r="AD9" s="214">
        <v>74.737451699999994</v>
      </c>
      <c r="AE9" s="214">
        <v>74.176412870999997</v>
      </c>
      <c r="AF9" s="214">
        <v>73.475893533000004</v>
      </c>
      <c r="AG9" s="214">
        <v>74.088086226000001</v>
      </c>
      <c r="AH9" s="214">
        <v>73.155971871000006</v>
      </c>
      <c r="AI9" s="214">
        <v>72.828608367000001</v>
      </c>
      <c r="AJ9" s="214">
        <v>72.111261806000002</v>
      </c>
      <c r="AK9" s="214">
        <v>72.525361000000004</v>
      </c>
      <c r="AL9" s="214">
        <v>71.632669547999996</v>
      </c>
      <c r="AM9" s="214">
        <v>71.176833354999999</v>
      </c>
      <c r="AN9" s="214">
        <v>72.480582143000007</v>
      </c>
      <c r="AO9" s="214">
        <v>72.523877386999999</v>
      </c>
      <c r="AP9" s="214">
        <v>72.929982800000005</v>
      </c>
      <c r="AQ9" s="214">
        <v>73.087236322999999</v>
      </c>
      <c r="AR9" s="214">
        <v>74.188347733000001</v>
      </c>
      <c r="AS9" s="214">
        <v>74.999641419</v>
      </c>
      <c r="AT9" s="214">
        <v>75.182833193999997</v>
      </c>
      <c r="AU9" s="214">
        <v>76.534243032999996</v>
      </c>
      <c r="AV9" s="214">
        <v>77.342227418999997</v>
      </c>
      <c r="AW9" s="214">
        <v>79.560794133000002</v>
      </c>
      <c r="AX9" s="214">
        <v>79.523870000000002</v>
      </c>
      <c r="AY9" s="214">
        <v>79.083449999999999</v>
      </c>
      <c r="AZ9" s="355">
        <v>80.428529999999995</v>
      </c>
      <c r="BA9" s="355">
        <v>80.940820000000002</v>
      </c>
      <c r="BB9" s="355">
        <v>81.12088</v>
      </c>
      <c r="BC9" s="355">
        <v>81.332710000000006</v>
      </c>
      <c r="BD9" s="355">
        <v>81.788619999999995</v>
      </c>
      <c r="BE9" s="355">
        <v>82.499539999999996</v>
      </c>
      <c r="BF9" s="355">
        <v>83.286559999999994</v>
      </c>
      <c r="BG9" s="355">
        <v>83.802030000000002</v>
      </c>
      <c r="BH9" s="355">
        <v>84.097269999999995</v>
      </c>
      <c r="BI9" s="355">
        <v>84.167460000000005</v>
      </c>
      <c r="BJ9" s="355">
        <v>84.057230000000004</v>
      </c>
      <c r="BK9" s="355">
        <v>84.112470000000002</v>
      </c>
      <c r="BL9" s="355">
        <v>84.314670000000007</v>
      </c>
      <c r="BM9" s="355">
        <v>84.497429999999994</v>
      </c>
      <c r="BN9" s="355">
        <v>84.669650000000004</v>
      </c>
      <c r="BO9" s="355">
        <v>84.837760000000003</v>
      </c>
      <c r="BP9" s="355">
        <v>85.035740000000004</v>
      </c>
      <c r="BQ9" s="355">
        <v>85.273889999999994</v>
      </c>
      <c r="BR9" s="355">
        <v>85.523759999999996</v>
      </c>
      <c r="BS9" s="355">
        <v>85.746780000000001</v>
      </c>
      <c r="BT9" s="355">
        <v>85.931939999999997</v>
      </c>
      <c r="BU9" s="355">
        <v>86.153279999999995</v>
      </c>
      <c r="BV9" s="355">
        <v>86.422730000000001</v>
      </c>
    </row>
    <row r="10" spans="1:74" ht="11.1" customHeight="1" x14ac:dyDescent="0.2">
      <c r="A10" s="76" t="s">
        <v>666</v>
      </c>
      <c r="B10" s="185" t="s">
        <v>557</v>
      </c>
      <c r="C10" s="214">
        <v>66.780741934999995</v>
      </c>
      <c r="D10" s="214">
        <v>68.362142856999995</v>
      </c>
      <c r="E10" s="214">
        <v>68.856387096999995</v>
      </c>
      <c r="F10" s="214">
        <v>70.540866667000003</v>
      </c>
      <c r="G10" s="214">
        <v>70.159935484000002</v>
      </c>
      <c r="H10" s="214">
        <v>70.522199999999998</v>
      </c>
      <c r="I10" s="214">
        <v>72.021774194000002</v>
      </c>
      <c r="J10" s="214">
        <v>72.413967741999997</v>
      </c>
      <c r="K10" s="214">
        <v>72.388333333000006</v>
      </c>
      <c r="L10" s="214">
        <v>73.106354839000005</v>
      </c>
      <c r="M10" s="214">
        <v>72.638533332999998</v>
      </c>
      <c r="N10" s="214">
        <v>73.201483870999994</v>
      </c>
      <c r="O10" s="214">
        <v>73.444870968000004</v>
      </c>
      <c r="P10" s="214">
        <v>73.809785714</v>
      </c>
      <c r="Q10" s="214">
        <v>74.135741934999999</v>
      </c>
      <c r="R10" s="214">
        <v>75.205933333000004</v>
      </c>
      <c r="S10" s="214">
        <v>74.123419354999996</v>
      </c>
      <c r="T10" s="214">
        <v>73.950966667000003</v>
      </c>
      <c r="U10" s="214">
        <v>74.185290323000004</v>
      </c>
      <c r="V10" s="214">
        <v>74.269709676999994</v>
      </c>
      <c r="W10" s="214">
        <v>74.738466666999997</v>
      </c>
      <c r="X10" s="214">
        <v>74.194064515999997</v>
      </c>
      <c r="Y10" s="214">
        <v>73.882599999999996</v>
      </c>
      <c r="Z10" s="214">
        <v>73.886935484000006</v>
      </c>
      <c r="AA10" s="214">
        <v>73.776419355000002</v>
      </c>
      <c r="AB10" s="214">
        <v>74.723689655000001</v>
      </c>
      <c r="AC10" s="214">
        <v>73.951709676999997</v>
      </c>
      <c r="AD10" s="214">
        <v>73.845533333000006</v>
      </c>
      <c r="AE10" s="214">
        <v>73.491419355000005</v>
      </c>
      <c r="AF10" s="214">
        <v>72.489800000000002</v>
      </c>
      <c r="AG10" s="214">
        <v>73.106193547999993</v>
      </c>
      <c r="AH10" s="214">
        <v>72.333838709999995</v>
      </c>
      <c r="AI10" s="214">
        <v>71.890466666999998</v>
      </c>
      <c r="AJ10" s="214">
        <v>71.421483871000007</v>
      </c>
      <c r="AK10" s="214">
        <v>72.08</v>
      </c>
      <c r="AL10" s="214">
        <v>71.164387097000002</v>
      </c>
      <c r="AM10" s="214">
        <v>70.666129032000001</v>
      </c>
      <c r="AN10" s="214">
        <v>71.591392857000002</v>
      </c>
      <c r="AO10" s="214">
        <v>71.615709676999998</v>
      </c>
      <c r="AP10" s="214">
        <v>71.751599999999996</v>
      </c>
      <c r="AQ10" s="214">
        <v>71.831580645000003</v>
      </c>
      <c r="AR10" s="214">
        <v>72.681899999999999</v>
      </c>
      <c r="AS10" s="214">
        <v>73.450193548000001</v>
      </c>
      <c r="AT10" s="214">
        <v>73.567838710000004</v>
      </c>
      <c r="AU10" s="214">
        <v>75.046433332999996</v>
      </c>
      <c r="AV10" s="214">
        <v>75.119548386999995</v>
      </c>
      <c r="AW10" s="214">
        <v>77.355400000000003</v>
      </c>
      <c r="AX10" s="214">
        <v>78.025940000000006</v>
      </c>
      <c r="AY10" s="214">
        <v>77.644729999999996</v>
      </c>
      <c r="AZ10" s="355">
        <v>78.977099999999993</v>
      </c>
      <c r="BA10" s="355">
        <v>79.457189999999997</v>
      </c>
      <c r="BB10" s="355">
        <v>79.42944</v>
      </c>
      <c r="BC10" s="355">
        <v>79.510059999999996</v>
      </c>
      <c r="BD10" s="355">
        <v>79.752200000000002</v>
      </c>
      <c r="BE10" s="355">
        <v>80.325209999999998</v>
      </c>
      <c r="BF10" s="355">
        <v>81.139020000000002</v>
      </c>
      <c r="BG10" s="355">
        <v>81.503039999999999</v>
      </c>
      <c r="BH10" s="355">
        <v>81.859899999999996</v>
      </c>
      <c r="BI10" s="355">
        <v>82.009339999999995</v>
      </c>
      <c r="BJ10" s="355">
        <v>81.964910000000003</v>
      </c>
      <c r="BK10" s="355">
        <v>82.143069999999994</v>
      </c>
      <c r="BL10" s="355">
        <v>82.396019999999993</v>
      </c>
      <c r="BM10" s="355">
        <v>82.560959999999994</v>
      </c>
      <c r="BN10" s="355">
        <v>82.505970000000005</v>
      </c>
      <c r="BO10" s="355">
        <v>82.529340000000005</v>
      </c>
      <c r="BP10" s="355">
        <v>82.522729999999996</v>
      </c>
      <c r="BQ10" s="355">
        <v>82.657769999999999</v>
      </c>
      <c r="BR10" s="355">
        <v>82.975030000000004</v>
      </c>
      <c r="BS10" s="355">
        <v>83.078239999999994</v>
      </c>
      <c r="BT10" s="355">
        <v>83.330749999999995</v>
      </c>
      <c r="BU10" s="355">
        <v>83.613529999999997</v>
      </c>
      <c r="BV10" s="355">
        <v>83.914569999999998</v>
      </c>
    </row>
    <row r="11" spans="1:74" ht="11.1" customHeight="1" x14ac:dyDescent="0.2">
      <c r="A11" s="635" t="s">
        <v>672</v>
      </c>
      <c r="B11" s="636" t="s">
        <v>1188</v>
      </c>
      <c r="C11" s="214">
        <v>0.27535322580999999</v>
      </c>
      <c r="D11" s="214">
        <v>0.13656892857</v>
      </c>
      <c r="E11" s="214">
        <v>8.7134967741999997E-2</v>
      </c>
      <c r="F11" s="214">
        <v>0.10020546667000001</v>
      </c>
      <c r="G11" s="214">
        <v>9.0517290323000002E-2</v>
      </c>
      <c r="H11" s="214">
        <v>0.32666273333000001</v>
      </c>
      <c r="I11" s="214">
        <v>0.20339206452</v>
      </c>
      <c r="J11" s="214">
        <v>5.0553451612999997E-2</v>
      </c>
      <c r="K11" s="214">
        <v>0.19150036667000001</v>
      </c>
      <c r="L11" s="214">
        <v>0.22494225806000001</v>
      </c>
      <c r="M11" s="214">
        <v>0</v>
      </c>
      <c r="N11" s="214">
        <v>0.25842312902999998</v>
      </c>
      <c r="O11" s="214">
        <v>0.37470693548</v>
      </c>
      <c r="P11" s="214">
        <v>0.43579732143</v>
      </c>
      <c r="Q11" s="214">
        <v>0.47260416128999999</v>
      </c>
      <c r="R11" s="214">
        <v>9.6095266666999996E-2</v>
      </c>
      <c r="S11" s="214">
        <v>5.5065516129E-2</v>
      </c>
      <c r="T11" s="214">
        <v>8.6591433332999998E-2</v>
      </c>
      <c r="U11" s="214">
        <v>0.23140287097000001</v>
      </c>
      <c r="V11" s="214">
        <v>0.36146448387000002</v>
      </c>
      <c r="W11" s="214">
        <v>0.18845123333</v>
      </c>
      <c r="X11" s="214">
        <v>0.28027732257999999</v>
      </c>
      <c r="Y11" s="214">
        <v>0.25051279999999998</v>
      </c>
      <c r="Z11" s="214">
        <v>0.18121761289999999</v>
      </c>
      <c r="AA11" s="214">
        <v>0.38865748386999999</v>
      </c>
      <c r="AB11" s="214">
        <v>0.33545096551999998</v>
      </c>
      <c r="AC11" s="214">
        <v>0.27637138709999998</v>
      </c>
      <c r="AD11" s="214">
        <v>0.15891150000000001</v>
      </c>
      <c r="AE11" s="214">
        <v>0.16774222581000001</v>
      </c>
      <c r="AF11" s="214">
        <v>0.25460490000000002</v>
      </c>
      <c r="AG11" s="214">
        <v>0.18622654839</v>
      </c>
      <c r="AH11" s="214">
        <v>0.26071296774000002</v>
      </c>
      <c r="AI11" s="214">
        <v>9.6082733333000006E-2</v>
      </c>
      <c r="AJ11" s="214">
        <v>0.18558383871</v>
      </c>
      <c r="AK11" s="214">
        <v>0.30244036667000002</v>
      </c>
      <c r="AL11" s="214">
        <v>0.28560287096999998</v>
      </c>
      <c r="AM11" s="214">
        <v>0.41789790322999998</v>
      </c>
      <c r="AN11" s="214">
        <v>0.30274167857000001</v>
      </c>
      <c r="AO11" s="214">
        <v>0.15735993547999999</v>
      </c>
      <c r="AP11" s="214">
        <v>0.17235723333</v>
      </c>
      <c r="AQ11" s="214">
        <v>0.17722793547999999</v>
      </c>
      <c r="AR11" s="214">
        <v>0.1879007</v>
      </c>
      <c r="AS11" s="214">
        <v>0.16738283871000001</v>
      </c>
      <c r="AT11" s="214">
        <v>0.25362032258</v>
      </c>
      <c r="AU11" s="214">
        <v>9.3380966667000007E-2</v>
      </c>
      <c r="AV11" s="214">
        <v>7.9250741934999994E-2</v>
      </c>
      <c r="AW11" s="214">
        <v>0.21259883332999999</v>
      </c>
      <c r="AX11" s="214">
        <v>0.35316920635999999</v>
      </c>
      <c r="AY11" s="214">
        <v>0.43</v>
      </c>
      <c r="AZ11" s="355">
        <v>0.3</v>
      </c>
      <c r="BA11" s="355">
        <v>0.2</v>
      </c>
      <c r="BB11" s="355">
        <v>0.15890000000000001</v>
      </c>
      <c r="BC11" s="355">
        <v>0.16774193547999999</v>
      </c>
      <c r="BD11" s="355">
        <v>0.17</v>
      </c>
      <c r="BE11" s="355">
        <v>0.18096774194000001</v>
      </c>
      <c r="BF11" s="355">
        <v>0.18</v>
      </c>
      <c r="BG11" s="355">
        <v>9.0184E-2</v>
      </c>
      <c r="BH11" s="355">
        <v>9.0568599999999999E-2</v>
      </c>
      <c r="BI11" s="355">
        <v>0.20316000000000001</v>
      </c>
      <c r="BJ11" s="355">
        <v>0.35316920635999999</v>
      </c>
      <c r="BK11" s="355">
        <v>0.42957005247000002</v>
      </c>
      <c r="BL11" s="355">
        <v>0.38</v>
      </c>
      <c r="BM11" s="355">
        <v>0.15710922581</v>
      </c>
      <c r="BN11" s="355">
        <v>0.1661504</v>
      </c>
      <c r="BO11" s="355">
        <v>0.17014629032</v>
      </c>
      <c r="BP11" s="355">
        <v>0.18083623333000001</v>
      </c>
      <c r="BQ11" s="355">
        <v>0.16046209677000001</v>
      </c>
      <c r="BR11" s="355">
        <v>0.24632883871</v>
      </c>
      <c r="BS11" s="355">
        <v>8.7264666667000002E-2</v>
      </c>
      <c r="BT11" s="355">
        <v>7.5378806452E-2</v>
      </c>
      <c r="BU11" s="355">
        <v>0.20710567532999999</v>
      </c>
      <c r="BV11" s="355">
        <v>0.35</v>
      </c>
    </row>
    <row r="12" spans="1:74" ht="11.1" customHeight="1" x14ac:dyDescent="0.2">
      <c r="A12" s="635" t="s">
        <v>1189</v>
      </c>
      <c r="B12" s="636" t="s">
        <v>1190</v>
      </c>
      <c r="C12" s="214">
        <v>9.5051612903E-4</v>
      </c>
      <c r="D12" s="214">
        <v>9.6226464285999999E-2</v>
      </c>
      <c r="E12" s="214">
        <v>9.0480645161000002E-4</v>
      </c>
      <c r="F12" s="214">
        <v>8.4023333333000001E-4</v>
      </c>
      <c r="G12" s="214">
        <v>6.1529806451999999E-2</v>
      </c>
      <c r="H12" s="214">
        <v>5.5763333332999997E-4</v>
      </c>
      <c r="I12" s="214">
        <v>9.1185483871000006E-2</v>
      </c>
      <c r="J12" s="214">
        <v>9.2361548387000003E-2</v>
      </c>
      <c r="K12" s="214">
        <v>9.6807433333000001E-2</v>
      </c>
      <c r="L12" s="214">
        <v>9.3671903225999997E-2</v>
      </c>
      <c r="M12" s="214">
        <v>9.0260000000000004E-4</v>
      </c>
      <c r="N12" s="214">
        <v>9.1135483870999996E-4</v>
      </c>
      <c r="O12" s="214">
        <v>9.1344806451999994E-2</v>
      </c>
      <c r="P12" s="214">
        <v>9.8148571429000006E-2</v>
      </c>
      <c r="Q12" s="214">
        <v>7.3132258065000005E-4</v>
      </c>
      <c r="R12" s="214">
        <v>8.0453333332999996E-4</v>
      </c>
      <c r="S12" s="214">
        <v>8.9333580644999994E-2</v>
      </c>
      <c r="T12" s="214">
        <v>9.2474266666999996E-2</v>
      </c>
      <c r="U12" s="214">
        <v>8.9371064516000007E-2</v>
      </c>
      <c r="V12" s="214">
        <v>8.9127967742000005E-2</v>
      </c>
      <c r="W12" s="214">
        <v>9.2231499999999994E-2</v>
      </c>
      <c r="X12" s="214">
        <v>8.9317741935E-2</v>
      </c>
      <c r="Y12" s="214">
        <v>9.8963933333000006E-2</v>
      </c>
      <c r="Z12" s="214">
        <v>0.10232645160999999</v>
      </c>
      <c r="AA12" s="214">
        <v>8.5219354838999997E-4</v>
      </c>
      <c r="AB12" s="214">
        <v>0.11411737931</v>
      </c>
      <c r="AC12" s="214">
        <v>0.32509825805999998</v>
      </c>
      <c r="AD12" s="214">
        <v>0.33453966667000001</v>
      </c>
      <c r="AE12" s="214">
        <v>0.31852203225999998</v>
      </c>
      <c r="AF12" s="214">
        <v>0.54815313333000004</v>
      </c>
      <c r="AG12" s="214">
        <v>0.50770445161</v>
      </c>
      <c r="AH12" s="214">
        <v>0.86347745161</v>
      </c>
      <c r="AI12" s="214">
        <v>0.55881003333000001</v>
      </c>
      <c r="AJ12" s="214">
        <v>9.6773967742000006E-2</v>
      </c>
      <c r="AK12" s="214">
        <v>1.0991992333</v>
      </c>
      <c r="AL12" s="214">
        <v>1.3492001935</v>
      </c>
      <c r="AM12" s="214">
        <v>1.6561823548000001</v>
      </c>
      <c r="AN12" s="214">
        <v>1.8586267857000001</v>
      </c>
      <c r="AO12" s="214">
        <v>1.4049404838999999</v>
      </c>
      <c r="AP12" s="214">
        <v>1.6889637666999999</v>
      </c>
      <c r="AQ12" s="214">
        <v>1.9607187419000001</v>
      </c>
      <c r="AR12" s="214">
        <v>1.7487261000000001</v>
      </c>
      <c r="AS12" s="214">
        <v>1.7287880968</v>
      </c>
      <c r="AT12" s="214">
        <v>1.4693055483999999</v>
      </c>
      <c r="AU12" s="214">
        <v>1.8244232332999999</v>
      </c>
      <c r="AV12" s="214">
        <v>2.5869341934999999</v>
      </c>
      <c r="AW12" s="214">
        <v>2.6700092667000002</v>
      </c>
      <c r="AX12" s="214">
        <v>2.6917078657000002</v>
      </c>
      <c r="AY12" s="214">
        <v>2.2115843686000001</v>
      </c>
      <c r="AZ12" s="355">
        <v>2.66</v>
      </c>
      <c r="BA12" s="355">
        <v>2.67</v>
      </c>
      <c r="BB12" s="355">
        <v>2.6150000000000002</v>
      </c>
      <c r="BC12" s="355">
        <v>2.83</v>
      </c>
      <c r="BD12" s="355">
        <v>2.9049999999999998</v>
      </c>
      <c r="BE12" s="355">
        <v>3.016</v>
      </c>
      <c r="BF12" s="355">
        <v>3.052</v>
      </c>
      <c r="BG12" s="355">
        <v>2.9329999999999998</v>
      </c>
      <c r="BH12" s="355">
        <v>3.0190000000000001</v>
      </c>
      <c r="BI12" s="355">
        <v>3.4742000000000002</v>
      </c>
      <c r="BJ12" s="355">
        <v>3.8330000000000002</v>
      </c>
      <c r="BK12" s="355">
        <v>4.0868000000000002</v>
      </c>
      <c r="BL12" s="355">
        <v>4.2309999999999999</v>
      </c>
      <c r="BM12" s="355">
        <v>3.7092999999999998</v>
      </c>
      <c r="BN12" s="355">
        <v>3.8123999999999998</v>
      </c>
      <c r="BO12" s="355">
        <v>4.1494999999999997</v>
      </c>
      <c r="BP12" s="355">
        <v>4.7117000000000004</v>
      </c>
      <c r="BQ12" s="355">
        <v>4.8783000000000003</v>
      </c>
      <c r="BR12" s="355">
        <v>5.2901999999999996</v>
      </c>
      <c r="BS12" s="355">
        <v>5.2687999999999997</v>
      </c>
      <c r="BT12" s="355">
        <v>5.8402000000000003</v>
      </c>
      <c r="BU12" s="355">
        <v>6.3682999999999996</v>
      </c>
      <c r="BV12" s="355">
        <v>6.6085000000000003</v>
      </c>
    </row>
    <row r="13" spans="1:74" ht="11.1" customHeight="1" x14ac:dyDescent="0.2">
      <c r="A13" s="635" t="s">
        <v>671</v>
      </c>
      <c r="B13" s="636" t="s">
        <v>1152</v>
      </c>
      <c r="C13" s="214">
        <v>9.2511872580999999</v>
      </c>
      <c r="D13" s="214">
        <v>8.6275373214000002</v>
      </c>
      <c r="E13" s="214">
        <v>7.466380129</v>
      </c>
      <c r="F13" s="214">
        <v>6.5877834000000002</v>
      </c>
      <c r="G13" s="214">
        <v>6.5755219355000003</v>
      </c>
      <c r="H13" s="214">
        <v>6.3942833666999999</v>
      </c>
      <c r="I13" s="214">
        <v>6.2854825161000001</v>
      </c>
      <c r="J13" s="214">
        <v>6.6118713870999999</v>
      </c>
      <c r="K13" s="214">
        <v>6.5285301000000002</v>
      </c>
      <c r="L13" s="214">
        <v>6.8986341935000004</v>
      </c>
      <c r="M13" s="214">
        <v>7.5819029000000002</v>
      </c>
      <c r="N13" s="214">
        <v>7.9255984194</v>
      </c>
      <c r="O13" s="214">
        <v>8.6371359999999999</v>
      </c>
      <c r="P13" s="214">
        <v>8.6427004643000007</v>
      </c>
      <c r="Q13" s="214">
        <v>7.8253319677000004</v>
      </c>
      <c r="R13" s="214">
        <v>6.7403003666999997</v>
      </c>
      <c r="S13" s="214">
        <v>6.5362186452</v>
      </c>
      <c r="T13" s="214">
        <v>6.7885391332999996</v>
      </c>
      <c r="U13" s="214">
        <v>6.7670561935000002</v>
      </c>
      <c r="V13" s="214">
        <v>6.5370708387000001</v>
      </c>
      <c r="W13" s="214">
        <v>6.7716539999999998</v>
      </c>
      <c r="X13" s="214">
        <v>7.0185917418999999</v>
      </c>
      <c r="Y13" s="214">
        <v>7.0234679</v>
      </c>
      <c r="Z13" s="214">
        <v>7.1488211289999999</v>
      </c>
      <c r="AA13" s="214">
        <v>8.4361684193999995</v>
      </c>
      <c r="AB13" s="214">
        <v>8.3454744482999992</v>
      </c>
      <c r="AC13" s="214">
        <v>7.4891598065</v>
      </c>
      <c r="AD13" s="214">
        <v>7.8840567332999996</v>
      </c>
      <c r="AE13" s="214">
        <v>7.8415600968000003</v>
      </c>
      <c r="AF13" s="214">
        <v>7.8076207333000003</v>
      </c>
      <c r="AG13" s="214">
        <v>8.3620493871000008</v>
      </c>
      <c r="AH13" s="214">
        <v>8.1897790644999997</v>
      </c>
      <c r="AI13" s="214">
        <v>7.8531397332999999</v>
      </c>
      <c r="AJ13" s="214">
        <v>7.2797125484</v>
      </c>
      <c r="AK13" s="214">
        <v>7.3983096000000002</v>
      </c>
      <c r="AL13" s="214">
        <v>8.7712862903000008</v>
      </c>
      <c r="AM13" s="214">
        <v>8.9894624515999997</v>
      </c>
      <c r="AN13" s="214">
        <v>8.7890828571000004</v>
      </c>
      <c r="AO13" s="214">
        <v>8.8921149031999995</v>
      </c>
      <c r="AP13" s="214">
        <v>7.7692269999999999</v>
      </c>
      <c r="AQ13" s="214">
        <v>7.6969101289999999</v>
      </c>
      <c r="AR13" s="214">
        <v>7.8046515333000004</v>
      </c>
      <c r="AS13" s="214">
        <v>7.9126568065000003</v>
      </c>
      <c r="AT13" s="214">
        <v>7.7418490323000002</v>
      </c>
      <c r="AU13" s="214">
        <v>7.5602128666999997</v>
      </c>
      <c r="AV13" s="214">
        <v>7.7905174839000004</v>
      </c>
      <c r="AW13" s="214">
        <v>7.8688112332999998</v>
      </c>
      <c r="AX13" s="214">
        <v>8.1376310000000007</v>
      </c>
      <c r="AY13" s="214">
        <v>8.5712550000000007</v>
      </c>
      <c r="AZ13" s="355">
        <v>8.636355</v>
      </c>
      <c r="BA13" s="355">
        <v>7.8604050000000001</v>
      </c>
      <c r="BB13" s="355">
        <v>7.8465259999999999</v>
      </c>
      <c r="BC13" s="355">
        <v>8.0806799999999992</v>
      </c>
      <c r="BD13" s="355">
        <v>7.606058</v>
      </c>
      <c r="BE13" s="355">
        <v>7.6030769999999999</v>
      </c>
      <c r="BF13" s="355">
        <v>7.7447889999999999</v>
      </c>
      <c r="BG13" s="355">
        <v>7.4977939999999998</v>
      </c>
      <c r="BH13" s="355">
        <v>7.4828970000000004</v>
      </c>
      <c r="BI13" s="355">
        <v>7.6400389999999998</v>
      </c>
      <c r="BJ13" s="355">
        <v>8.1227239999999998</v>
      </c>
      <c r="BK13" s="355">
        <v>8.8733330000000006</v>
      </c>
      <c r="BL13" s="355">
        <v>8.9778990000000007</v>
      </c>
      <c r="BM13" s="355">
        <v>8.3696350000000006</v>
      </c>
      <c r="BN13" s="355">
        <v>7.9465940000000002</v>
      </c>
      <c r="BO13" s="355">
        <v>8.2815860000000008</v>
      </c>
      <c r="BP13" s="355">
        <v>8.0115479999999994</v>
      </c>
      <c r="BQ13" s="355">
        <v>8.1698269999999997</v>
      </c>
      <c r="BR13" s="355">
        <v>8.2979570000000002</v>
      </c>
      <c r="BS13" s="355">
        <v>7.4511479999999999</v>
      </c>
      <c r="BT13" s="355">
        <v>7.7416869999999998</v>
      </c>
      <c r="BU13" s="355">
        <v>7.7308719999999997</v>
      </c>
      <c r="BV13" s="355">
        <v>8.7097049999999996</v>
      </c>
    </row>
    <row r="14" spans="1:74" ht="11.1" customHeight="1" x14ac:dyDescent="0.2">
      <c r="A14" s="635" t="s">
        <v>1191</v>
      </c>
      <c r="B14" s="636" t="s">
        <v>1153</v>
      </c>
      <c r="C14" s="214">
        <v>4.3476615483999996</v>
      </c>
      <c r="D14" s="214">
        <v>4.8519771070999997</v>
      </c>
      <c r="E14" s="214">
        <v>4.8219328709999996</v>
      </c>
      <c r="F14" s="214">
        <v>4.0634287667000004</v>
      </c>
      <c r="G14" s="214">
        <v>3.6192752903000001</v>
      </c>
      <c r="H14" s="214">
        <v>3.9949061666999999</v>
      </c>
      <c r="I14" s="214">
        <v>4.0152870644999998</v>
      </c>
      <c r="J14" s="214">
        <v>3.6294406128999999</v>
      </c>
      <c r="K14" s="214">
        <v>3.8995690000000001</v>
      </c>
      <c r="L14" s="214">
        <v>3.6182256451999999</v>
      </c>
      <c r="M14" s="214">
        <v>4.0278137999999997</v>
      </c>
      <c r="N14" s="214">
        <v>4.4178671935000002</v>
      </c>
      <c r="O14" s="214">
        <v>4.5706498064999996</v>
      </c>
      <c r="P14" s="214">
        <v>5.0788049642999997</v>
      </c>
      <c r="Q14" s="214">
        <v>5.2885353225999996</v>
      </c>
      <c r="R14" s="214">
        <v>4.3434550666999998</v>
      </c>
      <c r="S14" s="214">
        <v>4.2420925160999996</v>
      </c>
      <c r="T14" s="214">
        <v>4.5135048332999999</v>
      </c>
      <c r="U14" s="214">
        <v>4.5499740644999997</v>
      </c>
      <c r="V14" s="214">
        <v>4.5845694194000002</v>
      </c>
      <c r="W14" s="214">
        <v>5.3268550000000001</v>
      </c>
      <c r="X14" s="214">
        <v>5.0241462258</v>
      </c>
      <c r="Y14" s="214">
        <v>5.0923354666999998</v>
      </c>
      <c r="Z14" s="214">
        <v>5.1155458387000001</v>
      </c>
      <c r="AA14" s="214">
        <v>5.435301129</v>
      </c>
      <c r="AB14" s="214">
        <v>5.4981893102999999</v>
      </c>
      <c r="AC14" s="214">
        <v>5.9624773547999999</v>
      </c>
      <c r="AD14" s="214">
        <v>5.5938986667000004</v>
      </c>
      <c r="AE14" s="214">
        <v>5.7548317097000004</v>
      </c>
      <c r="AF14" s="214">
        <v>5.5522819999999999</v>
      </c>
      <c r="AG14" s="214">
        <v>5.5788244839000001</v>
      </c>
      <c r="AH14" s="214">
        <v>6.0470359355000003</v>
      </c>
      <c r="AI14" s="214">
        <v>6.1740625667</v>
      </c>
      <c r="AJ14" s="214">
        <v>5.5956819677</v>
      </c>
      <c r="AK14" s="214">
        <v>6.4981045333000003</v>
      </c>
      <c r="AL14" s="214">
        <v>6.7422766128999996</v>
      </c>
      <c r="AM14" s="214">
        <v>7.1137447096999997</v>
      </c>
      <c r="AN14" s="214">
        <v>7.2465825714000003</v>
      </c>
      <c r="AO14" s="214">
        <v>7.3641849677</v>
      </c>
      <c r="AP14" s="214">
        <v>6.5527512999999997</v>
      </c>
      <c r="AQ14" s="214">
        <v>6.2284323225999998</v>
      </c>
      <c r="AR14" s="214">
        <v>6.6953293</v>
      </c>
      <c r="AS14" s="214">
        <v>6.2850159031999997</v>
      </c>
      <c r="AT14" s="214">
        <v>6.4984021289999996</v>
      </c>
      <c r="AU14" s="214">
        <v>6.5182510999999996</v>
      </c>
      <c r="AV14" s="214">
        <v>6.4891537419</v>
      </c>
      <c r="AW14" s="214">
        <v>6.9407848999999997</v>
      </c>
      <c r="AX14" s="214">
        <v>7.0554889999999997</v>
      </c>
      <c r="AY14" s="214">
        <v>8.1238030000000006</v>
      </c>
      <c r="AZ14" s="355">
        <v>8.5627610000000001</v>
      </c>
      <c r="BA14" s="355">
        <v>8.1327920000000002</v>
      </c>
      <c r="BB14" s="355">
        <v>6.982043</v>
      </c>
      <c r="BC14" s="355">
        <v>7.2016359999999997</v>
      </c>
      <c r="BD14" s="355">
        <v>6.9113100000000003</v>
      </c>
      <c r="BE14" s="355">
        <v>6.881049</v>
      </c>
      <c r="BF14" s="355">
        <v>6.9808399999999997</v>
      </c>
      <c r="BG14" s="355">
        <v>7.4206729999999999</v>
      </c>
      <c r="BH14" s="355">
        <v>7.110684</v>
      </c>
      <c r="BI14" s="355">
        <v>7.5289469999999996</v>
      </c>
      <c r="BJ14" s="355">
        <v>7.7888460000000004</v>
      </c>
      <c r="BK14" s="355">
        <v>8.9258150000000001</v>
      </c>
      <c r="BL14" s="355">
        <v>9.0089240000000004</v>
      </c>
      <c r="BM14" s="355">
        <v>9.0170739999999991</v>
      </c>
      <c r="BN14" s="355">
        <v>8.122776</v>
      </c>
      <c r="BO14" s="355">
        <v>7.5154290000000001</v>
      </c>
      <c r="BP14" s="355">
        <v>7.5016230000000004</v>
      </c>
      <c r="BQ14" s="355">
        <v>7.4643670000000002</v>
      </c>
      <c r="BR14" s="355">
        <v>7.531129</v>
      </c>
      <c r="BS14" s="355">
        <v>7.7494500000000004</v>
      </c>
      <c r="BT14" s="355">
        <v>7.3531230000000001</v>
      </c>
      <c r="BU14" s="355">
        <v>7.6426189999999998</v>
      </c>
      <c r="BV14" s="355">
        <v>7.9562720000000002</v>
      </c>
    </row>
    <row r="15" spans="1:74" ht="11.1" customHeight="1" x14ac:dyDescent="0.2">
      <c r="A15" s="76" t="s">
        <v>673</v>
      </c>
      <c r="B15" s="185" t="s">
        <v>558</v>
      </c>
      <c r="C15" s="214">
        <v>0.15383870967999999</v>
      </c>
      <c r="D15" s="214">
        <v>0.15746428571000001</v>
      </c>
      <c r="E15" s="214">
        <v>0.15861290322999999</v>
      </c>
      <c r="F15" s="214">
        <v>0.16250000000000001</v>
      </c>
      <c r="G15" s="214">
        <v>0.16161290322999999</v>
      </c>
      <c r="H15" s="214">
        <v>0.16243333333000001</v>
      </c>
      <c r="I15" s="214">
        <v>0.16590322581</v>
      </c>
      <c r="J15" s="214">
        <v>0.16680645160999999</v>
      </c>
      <c r="K15" s="214">
        <v>0.16673333333000001</v>
      </c>
      <c r="L15" s="214">
        <v>0.16838709676999999</v>
      </c>
      <c r="M15" s="214">
        <v>0.16733333333</v>
      </c>
      <c r="N15" s="214">
        <v>0.16861290323</v>
      </c>
      <c r="O15" s="214">
        <v>0.15906451613</v>
      </c>
      <c r="P15" s="214">
        <v>0.15985714286</v>
      </c>
      <c r="Q15" s="214">
        <v>0.16058064516000001</v>
      </c>
      <c r="R15" s="214">
        <v>0.16289999999999999</v>
      </c>
      <c r="S15" s="214">
        <v>0.1605483871</v>
      </c>
      <c r="T15" s="214">
        <v>0.16016666667000001</v>
      </c>
      <c r="U15" s="214">
        <v>0.16067741934999999</v>
      </c>
      <c r="V15" s="214">
        <v>0.16087096774000001</v>
      </c>
      <c r="W15" s="214">
        <v>0.16186666666999999</v>
      </c>
      <c r="X15" s="214">
        <v>0.16067741934999999</v>
      </c>
      <c r="Y15" s="214">
        <v>0.16003333333</v>
      </c>
      <c r="Z15" s="214">
        <v>0.16003225805999999</v>
      </c>
      <c r="AA15" s="214">
        <v>0.15822580645000001</v>
      </c>
      <c r="AB15" s="214">
        <v>0.16024137930999999</v>
      </c>
      <c r="AC15" s="214">
        <v>0.15861290322999999</v>
      </c>
      <c r="AD15" s="214">
        <v>0.15836666666999999</v>
      </c>
      <c r="AE15" s="214">
        <v>0.15761290322999999</v>
      </c>
      <c r="AF15" s="214">
        <v>0.15546666667</v>
      </c>
      <c r="AG15" s="214">
        <v>0.15677419355</v>
      </c>
      <c r="AH15" s="214">
        <v>0.15512903225999999</v>
      </c>
      <c r="AI15" s="214">
        <v>0.15416666667000001</v>
      </c>
      <c r="AJ15" s="214">
        <v>0.15316129032</v>
      </c>
      <c r="AK15" s="214">
        <v>0.15459999999999999</v>
      </c>
      <c r="AL15" s="214">
        <v>0.15261290323000001</v>
      </c>
      <c r="AM15" s="214">
        <v>0.15587096774</v>
      </c>
      <c r="AN15" s="214">
        <v>0.16210714286</v>
      </c>
      <c r="AO15" s="214">
        <v>0.15616129032000001</v>
      </c>
      <c r="AP15" s="214">
        <v>0.16356666667</v>
      </c>
      <c r="AQ15" s="214">
        <v>9.3709677419000006E-2</v>
      </c>
      <c r="AR15" s="214">
        <v>0.13356666667</v>
      </c>
      <c r="AS15" s="214">
        <v>0.15941935484</v>
      </c>
      <c r="AT15" s="214">
        <v>0.15593548387</v>
      </c>
      <c r="AU15" s="214">
        <v>0.17496666666999999</v>
      </c>
      <c r="AV15" s="214">
        <v>0.1365483871</v>
      </c>
      <c r="AW15" s="214">
        <v>0.1855</v>
      </c>
      <c r="AX15" s="214">
        <v>0.1629071</v>
      </c>
      <c r="AY15" s="214">
        <v>0.16211130000000001</v>
      </c>
      <c r="AZ15" s="355">
        <v>0.16489309999999999</v>
      </c>
      <c r="BA15" s="355">
        <v>0.1658955</v>
      </c>
      <c r="BB15" s="355">
        <v>0.1658376</v>
      </c>
      <c r="BC15" s="355">
        <v>0.16600590000000001</v>
      </c>
      <c r="BD15" s="355">
        <v>0.1665114</v>
      </c>
      <c r="BE15" s="355">
        <v>0.16770779999999999</v>
      </c>
      <c r="BF15" s="355">
        <v>0.1694069</v>
      </c>
      <c r="BG15" s="355">
        <v>0.17016690000000001</v>
      </c>
      <c r="BH15" s="355">
        <v>0.17091200000000001</v>
      </c>
      <c r="BI15" s="355">
        <v>0.17122399999999999</v>
      </c>
      <c r="BJ15" s="355">
        <v>0.17113129999999999</v>
      </c>
      <c r="BK15" s="355">
        <v>0.17150319999999999</v>
      </c>
      <c r="BL15" s="355">
        <v>0.1720313</v>
      </c>
      <c r="BM15" s="355">
        <v>0.17237569999999999</v>
      </c>
      <c r="BN15" s="355">
        <v>0.17226089999999999</v>
      </c>
      <c r="BO15" s="355">
        <v>0.17230970000000001</v>
      </c>
      <c r="BP15" s="355">
        <v>0.1722959</v>
      </c>
      <c r="BQ15" s="355">
        <v>0.17257790000000001</v>
      </c>
      <c r="BR15" s="355">
        <v>0.17324020000000001</v>
      </c>
      <c r="BS15" s="355">
        <v>0.17345569999999999</v>
      </c>
      <c r="BT15" s="355">
        <v>0.1739829</v>
      </c>
      <c r="BU15" s="355">
        <v>0.17457329999999999</v>
      </c>
      <c r="BV15" s="355">
        <v>0.17520189999999999</v>
      </c>
    </row>
    <row r="16" spans="1:74" ht="11.1" customHeight="1" x14ac:dyDescent="0.2">
      <c r="A16" s="76" t="s">
        <v>18</v>
      </c>
      <c r="B16" s="185" t="s">
        <v>559</v>
      </c>
      <c r="C16" s="214">
        <v>31.990225806000002</v>
      </c>
      <c r="D16" s="214">
        <v>26.610499999999998</v>
      </c>
      <c r="E16" s="214">
        <v>11.721548387</v>
      </c>
      <c r="F16" s="214">
        <v>-7.4661333333000002</v>
      </c>
      <c r="G16" s="214">
        <v>-15.753387096999999</v>
      </c>
      <c r="H16" s="214">
        <v>-15.763233333000001</v>
      </c>
      <c r="I16" s="214">
        <v>-13.189806451999999</v>
      </c>
      <c r="J16" s="214">
        <v>-12.340483871</v>
      </c>
      <c r="K16" s="214">
        <v>-14.367566667</v>
      </c>
      <c r="L16" s="214">
        <v>-13.208516128999999</v>
      </c>
      <c r="M16" s="214">
        <v>5.6120000000000001</v>
      </c>
      <c r="N16" s="214">
        <v>9.5203225806000003</v>
      </c>
      <c r="O16" s="214">
        <v>23.892387097</v>
      </c>
      <c r="P16" s="214">
        <v>27.043214286000001</v>
      </c>
      <c r="Q16" s="214">
        <v>6.4772903226</v>
      </c>
      <c r="R16" s="214">
        <v>-10.975466666999999</v>
      </c>
      <c r="S16" s="214">
        <v>-16.357516129</v>
      </c>
      <c r="T16" s="214">
        <v>-12.334533333</v>
      </c>
      <c r="U16" s="214">
        <v>-9.4065483871000009</v>
      </c>
      <c r="V16" s="214">
        <v>-10.223451613</v>
      </c>
      <c r="W16" s="214">
        <v>-12.6866</v>
      </c>
      <c r="X16" s="214">
        <v>-10.926741935000001</v>
      </c>
      <c r="Y16" s="214">
        <v>0.54916666667000003</v>
      </c>
      <c r="Z16" s="214">
        <v>8.7804838709999995</v>
      </c>
      <c r="AA16" s="214">
        <v>23.909645161</v>
      </c>
      <c r="AB16" s="214">
        <v>14.179517240999999</v>
      </c>
      <c r="AC16" s="214">
        <v>1.701483871</v>
      </c>
      <c r="AD16" s="214">
        <v>-5.6926666667000001</v>
      </c>
      <c r="AE16" s="214">
        <v>-10.876193548</v>
      </c>
      <c r="AF16" s="214">
        <v>-7.6366333332999998</v>
      </c>
      <c r="AG16" s="214">
        <v>-4.4879677419000004</v>
      </c>
      <c r="AH16" s="214">
        <v>-4.1895161290000003</v>
      </c>
      <c r="AI16" s="214">
        <v>-8.9964999999999993</v>
      </c>
      <c r="AJ16" s="214">
        <v>-10.215193548</v>
      </c>
      <c r="AK16" s="214">
        <v>1.2884666667</v>
      </c>
      <c r="AL16" s="214">
        <v>22.179419355</v>
      </c>
      <c r="AM16" s="214">
        <v>21.777774193999999</v>
      </c>
      <c r="AN16" s="214">
        <v>10.194714286</v>
      </c>
      <c r="AO16" s="214">
        <v>8.8442580645</v>
      </c>
      <c r="AP16" s="214">
        <v>-7.6661000000000001</v>
      </c>
      <c r="AQ16" s="214">
        <v>-11.004064516</v>
      </c>
      <c r="AR16" s="214">
        <v>-8.3157666667000001</v>
      </c>
      <c r="AS16" s="214">
        <v>-4.8120645161000004</v>
      </c>
      <c r="AT16" s="214">
        <v>-6.2813225806000004</v>
      </c>
      <c r="AU16" s="214">
        <v>-10.588366667000001</v>
      </c>
      <c r="AV16" s="214">
        <v>-7.9762258064999996</v>
      </c>
      <c r="AW16" s="214">
        <v>2.8458666667000001</v>
      </c>
      <c r="AX16" s="214">
        <v>21.705594470000001</v>
      </c>
      <c r="AY16" s="214">
        <v>29.536824885000001</v>
      </c>
      <c r="AZ16" s="355">
        <v>19.3613</v>
      </c>
      <c r="BA16" s="355">
        <v>5.5741990000000001</v>
      </c>
      <c r="BB16" s="355">
        <v>-9.0768470000000008</v>
      </c>
      <c r="BC16" s="355">
        <v>-13.23616</v>
      </c>
      <c r="BD16" s="355">
        <v>-11.82812</v>
      </c>
      <c r="BE16" s="355">
        <v>-8.9912139999999994</v>
      </c>
      <c r="BF16" s="355">
        <v>-9.9722550000000005</v>
      </c>
      <c r="BG16" s="355">
        <v>-13.016590000000001</v>
      </c>
      <c r="BH16" s="355">
        <v>-10.510260000000001</v>
      </c>
      <c r="BI16" s="355">
        <v>1.353969</v>
      </c>
      <c r="BJ16" s="355">
        <v>17.323229999999999</v>
      </c>
      <c r="BK16" s="355">
        <v>24.841640000000002</v>
      </c>
      <c r="BL16" s="355">
        <v>19.563800000000001</v>
      </c>
      <c r="BM16" s="355">
        <v>6.2186539999999999</v>
      </c>
      <c r="BN16" s="355">
        <v>-6.6605939999999997</v>
      </c>
      <c r="BO16" s="355">
        <v>-12.364140000000001</v>
      </c>
      <c r="BP16" s="355">
        <v>-10.27998</v>
      </c>
      <c r="BQ16" s="355">
        <v>-7.1479879999999998</v>
      </c>
      <c r="BR16" s="355">
        <v>-6.9325419999999998</v>
      </c>
      <c r="BS16" s="355">
        <v>-10.37893</v>
      </c>
      <c r="BT16" s="355">
        <v>-8.6104669999999999</v>
      </c>
      <c r="BU16" s="355">
        <v>3.1685379999999999</v>
      </c>
      <c r="BV16" s="355">
        <v>17.861969999999999</v>
      </c>
    </row>
    <row r="17" spans="1:74" ht="11.1" customHeight="1" x14ac:dyDescent="0.2">
      <c r="A17" s="71" t="s">
        <v>969</v>
      </c>
      <c r="B17" s="185" t="s">
        <v>561</v>
      </c>
      <c r="C17" s="214">
        <v>104.10381116000001</v>
      </c>
      <c r="D17" s="214">
        <v>98.946986820999996</v>
      </c>
      <c r="E17" s="214">
        <v>83.468186000000003</v>
      </c>
      <c r="F17" s="214">
        <v>65.861926199999999</v>
      </c>
      <c r="G17" s="214">
        <v>57.553696871</v>
      </c>
      <c r="H17" s="214">
        <v>57.647758832999997</v>
      </c>
      <c r="I17" s="214">
        <v>61.380931128999997</v>
      </c>
      <c r="J17" s="214">
        <v>63.181520806000002</v>
      </c>
      <c r="K17" s="214">
        <v>60.911871767000001</v>
      </c>
      <c r="L17" s="214">
        <v>63.478780258</v>
      </c>
      <c r="M17" s="214">
        <v>81.971976366999996</v>
      </c>
      <c r="N17" s="214">
        <v>86.656686386999993</v>
      </c>
      <c r="O17" s="214">
        <v>101.84713658</v>
      </c>
      <c r="P17" s="214">
        <v>104.91555193000001</v>
      </c>
      <c r="Q17" s="214">
        <v>83.783503065000005</v>
      </c>
      <c r="R17" s="214">
        <v>66.886441567000006</v>
      </c>
      <c r="S17" s="214">
        <v>60.186912581000001</v>
      </c>
      <c r="T17" s="214">
        <v>64.046372766999994</v>
      </c>
      <c r="U17" s="214">
        <v>67.299194709999995</v>
      </c>
      <c r="V17" s="214">
        <v>66.432635160999993</v>
      </c>
      <c r="W17" s="214">
        <v>63.755244732999998</v>
      </c>
      <c r="X17" s="214">
        <v>65.614078742000004</v>
      </c>
      <c r="Y17" s="214">
        <v>76.675239067000007</v>
      </c>
      <c r="Z17" s="214">
        <v>84.940463547999997</v>
      </c>
      <c r="AA17" s="214">
        <v>101.23394019</v>
      </c>
      <c r="AB17" s="214">
        <v>92.133052758999995</v>
      </c>
      <c r="AC17" s="214">
        <v>77.290820547999999</v>
      </c>
      <c r="AD17" s="214">
        <v>70.426707132999994</v>
      </c>
      <c r="AE17" s="214">
        <v>64.709718194000004</v>
      </c>
      <c r="AF17" s="214">
        <v>66.971040900000006</v>
      </c>
      <c r="AG17" s="214">
        <v>71.237560645000002</v>
      </c>
      <c r="AH17" s="214">
        <v>69.839986870999994</v>
      </c>
      <c r="AI17" s="214">
        <v>64.264972833000002</v>
      </c>
      <c r="AJ17" s="214">
        <v>63.133091612999998</v>
      </c>
      <c r="AK17" s="214">
        <v>73.627241932999993</v>
      </c>
      <c r="AL17" s="214">
        <v>94.462714613000003</v>
      </c>
      <c r="AM17" s="214">
        <v>93.238334323000004</v>
      </c>
      <c r="AN17" s="214">
        <v>81.935741570999994</v>
      </c>
      <c r="AO17" s="214">
        <v>80.897562355000005</v>
      </c>
      <c r="AP17" s="214">
        <v>63.949981033</v>
      </c>
      <c r="AQ17" s="214">
        <v>60.607118032000002</v>
      </c>
      <c r="AR17" s="214">
        <v>64.049147232999999</v>
      </c>
      <c r="AS17" s="214">
        <v>68.864649903</v>
      </c>
      <c r="AT17" s="214">
        <v>67.471117613000004</v>
      </c>
      <c r="AU17" s="214">
        <v>63.944796767</v>
      </c>
      <c r="AV17" s="214">
        <v>66.074255547999996</v>
      </c>
      <c r="AW17" s="214">
        <v>78.858367333000004</v>
      </c>
      <c r="AX17" s="214">
        <v>98.638044570000005</v>
      </c>
      <c r="AY17" s="214">
        <v>106.00953318000001</v>
      </c>
      <c r="AZ17" s="355">
        <v>96.216880000000003</v>
      </c>
      <c r="BA17" s="355">
        <v>82.454899999999995</v>
      </c>
      <c r="BB17" s="355">
        <v>68.926810000000003</v>
      </c>
      <c r="BC17" s="355">
        <v>64.656689999999998</v>
      </c>
      <c r="BD17" s="355">
        <v>66.050330000000002</v>
      </c>
      <c r="BE17" s="355">
        <v>69.3887</v>
      </c>
      <c r="BF17" s="355">
        <v>69.228120000000004</v>
      </c>
      <c r="BG17" s="355">
        <v>65.890919999999994</v>
      </c>
      <c r="BH17" s="355">
        <v>68.964330000000004</v>
      </c>
      <c r="BI17" s="355">
        <v>80.374589999999998</v>
      </c>
      <c r="BJ17" s="355">
        <v>96.313320000000004</v>
      </c>
      <c r="BK17" s="355">
        <v>103.4465</v>
      </c>
      <c r="BL17" s="355">
        <v>98.24982</v>
      </c>
      <c r="BM17" s="355">
        <v>84.752359999999996</v>
      </c>
      <c r="BN17" s="355">
        <v>72.1952</v>
      </c>
      <c r="BO17" s="355">
        <v>67.124309999999994</v>
      </c>
      <c r="BP17" s="355">
        <v>68.394109999999998</v>
      </c>
      <c r="BQ17" s="355">
        <v>71.669979999999995</v>
      </c>
      <c r="BR17" s="355">
        <v>71.938689999999994</v>
      </c>
      <c r="BS17" s="355">
        <v>67.392939999999996</v>
      </c>
      <c r="BT17" s="355">
        <v>69.518010000000004</v>
      </c>
      <c r="BU17" s="355">
        <v>80.883700000000005</v>
      </c>
      <c r="BV17" s="355">
        <v>96.446669999999997</v>
      </c>
    </row>
    <row r="18" spans="1:74" ht="11.1" customHeight="1" x14ac:dyDescent="0.2">
      <c r="A18" s="76" t="s">
        <v>675</v>
      </c>
      <c r="B18" s="185" t="s">
        <v>144</v>
      </c>
      <c r="C18" s="214">
        <v>-0.74490835</v>
      </c>
      <c r="D18" s="214">
        <v>-1.0456669686</v>
      </c>
      <c r="E18" s="214">
        <v>-0.95571819419000004</v>
      </c>
      <c r="F18" s="214">
        <v>-0.47276036666999999</v>
      </c>
      <c r="G18" s="214">
        <v>0.84047276999999998</v>
      </c>
      <c r="H18" s="214">
        <v>0.53045479666999995</v>
      </c>
      <c r="I18" s="214">
        <v>-0.70306397194000003</v>
      </c>
      <c r="J18" s="214">
        <v>-0.82482405999999997</v>
      </c>
      <c r="K18" s="214">
        <v>-0.60227887000000002</v>
      </c>
      <c r="L18" s="214">
        <v>-1.7753054471</v>
      </c>
      <c r="M18" s="214">
        <v>-3.3880784632999998</v>
      </c>
      <c r="N18" s="214">
        <v>-0.23210367484</v>
      </c>
      <c r="O18" s="214">
        <v>-1.3639098381000001</v>
      </c>
      <c r="P18" s="214">
        <v>-0.44518613857</v>
      </c>
      <c r="Q18" s="214">
        <v>-0.19234248676999999</v>
      </c>
      <c r="R18" s="214">
        <v>4.4191103332999998E-2</v>
      </c>
      <c r="S18" s="214">
        <v>-0.24672777644999999</v>
      </c>
      <c r="T18" s="214">
        <v>-0.71625013000000004</v>
      </c>
      <c r="U18" s="214">
        <v>-0.59887138934999995</v>
      </c>
      <c r="V18" s="214">
        <v>-0.21570999902999999</v>
      </c>
      <c r="W18" s="214">
        <v>-0.37741647</v>
      </c>
      <c r="X18" s="214">
        <v>-1.5073766097000001</v>
      </c>
      <c r="Y18" s="214">
        <v>-1.7039772967</v>
      </c>
      <c r="Z18" s="214">
        <v>-1.4512587454999999</v>
      </c>
      <c r="AA18" s="214">
        <v>-1.3967913877</v>
      </c>
      <c r="AB18" s="214">
        <v>-0.58488303137999997</v>
      </c>
      <c r="AC18" s="214">
        <v>-1.1827422916000001</v>
      </c>
      <c r="AD18" s="214">
        <v>-0.85818570000000005</v>
      </c>
      <c r="AE18" s="214">
        <v>-1.1571599032</v>
      </c>
      <c r="AF18" s="214">
        <v>-0.15577703333000001</v>
      </c>
      <c r="AG18" s="214">
        <v>-0.55607061451999995</v>
      </c>
      <c r="AH18" s="214">
        <v>1.5377601932</v>
      </c>
      <c r="AI18" s="214">
        <v>0.79177589667000003</v>
      </c>
      <c r="AJ18" s="214">
        <v>-0.91712670581</v>
      </c>
      <c r="AK18" s="214">
        <v>-1.5320467333000001</v>
      </c>
      <c r="AL18" s="214">
        <v>-1.9047266755000001</v>
      </c>
      <c r="AM18" s="214">
        <v>0.29212361128999997</v>
      </c>
      <c r="AN18" s="214">
        <v>1.1417909329</v>
      </c>
      <c r="AO18" s="214">
        <v>2.0774627774000001</v>
      </c>
      <c r="AP18" s="214">
        <v>0.27189683666999998</v>
      </c>
      <c r="AQ18" s="214">
        <v>0.63303200289999995</v>
      </c>
      <c r="AR18" s="214">
        <v>-0.29478980332999999</v>
      </c>
      <c r="AS18" s="214">
        <v>0.25935825452</v>
      </c>
      <c r="AT18" s="214">
        <v>1.5481481248</v>
      </c>
      <c r="AU18" s="214">
        <v>0.38800866667</v>
      </c>
      <c r="AV18" s="214">
        <v>-0.40139983871000001</v>
      </c>
      <c r="AW18" s="214">
        <v>-0.44865033332999998</v>
      </c>
      <c r="AX18" s="214">
        <v>-2.4877502699999998</v>
      </c>
      <c r="AY18" s="214">
        <v>-3.0769068848000001</v>
      </c>
      <c r="AZ18" s="355">
        <v>0.44107590000000002</v>
      </c>
      <c r="BA18" s="355">
        <v>1.963015</v>
      </c>
      <c r="BB18" s="355">
        <v>-0.1168269</v>
      </c>
      <c r="BC18" s="355">
        <v>0.57247709999999996</v>
      </c>
      <c r="BD18" s="355">
        <v>0.3376884</v>
      </c>
      <c r="BE18" s="355">
        <v>-5.8241800000000003E-2</v>
      </c>
      <c r="BF18" s="355">
        <v>0.35550110000000001</v>
      </c>
      <c r="BG18" s="355">
        <v>-1.143108</v>
      </c>
      <c r="BH18" s="355">
        <v>-1.675503</v>
      </c>
      <c r="BI18" s="355">
        <v>-2.2830339999999998</v>
      </c>
      <c r="BJ18" s="355">
        <v>0.32383139999999999</v>
      </c>
      <c r="BK18" s="355">
        <v>-0.17653750000000001</v>
      </c>
      <c r="BL18" s="355">
        <v>-1.791831</v>
      </c>
      <c r="BM18" s="355">
        <v>1.1504430000000001</v>
      </c>
      <c r="BN18" s="355">
        <v>-1.9546650000000001</v>
      </c>
      <c r="BO18" s="355">
        <v>-9.2309000000000002E-2</v>
      </c>
      <c r="BP18" s="355">
        <v>0.35328720000000002</v>
      </c>
      <c r="BQ18" s="355">
        <v>-2.7609600000000002E-2</v>
      </c>
      <c r="BR18" s="355">
        <v>0.16587940000000001</v>
      </c>
      <c r="BS18" s="355">
        <v>-2.61411E-2</v>
      </c>
      <c r="BT18" s="355">
        <v>0.16844029999999999</v>
      </c>
      <c r="BU18" s="355">
        <v>-0.68377239999999995</v>
      </c>
      <c r="BV18" s="355">
        <v>2.0163449999999998</v>
      </c>
    </row>
    <row r="19" spans="1:74" ht="11.1" customHeight="1" x14ac:dyDescent="0.2">
      <c r="A19" s="77" t="s">
        <v>970</v>
      </c>
      <c r="B19" s="185" t="s">
        <v>560</v>
      </c>
      <c r="C19" s="214">
        <v>103.35890281</v>
      </c>
      <c r="D19" s="214">
        <v>97.901319853000004</v>
      </c>
      <c r="E19" s="214">
        <v>82.512467806000004</v>
      </c>
      <c r="F19" s="214">
        <v>65.389165833000007</v>
      </c>
      <c r="G19" s="214">
        <v>58.394169640999998</v>
      </c>
      <c r="H19" s="214">
        <v>58.178213630000002</v>
      </c>
      <c r="I19" s="214">
        <v>60.677867157000001</v>
      </c>
      <c r="J19" s="214">
        <v>62.356696745999997</v>
      </c>
      <c r="K19" s="214">
        <v>60.309592897000002</v>
      </c>
      <c r="L19" s="214">
        <v>61.703474811</v>
      </c>
      <c r="M19" s="214">
        <v>78.583897902999993</v>
      </c>
      <c r="N19" s="214">
        <v>86.424582712000003</v>
      </c>
      <c r="O19" s="214">
        <v>100.48322674000001</v>
      </c>
      <c r="P19" s="214">
        <v>104.47036579</v>
      </c>
      <c r="Q19" s="214">
        <v>83.591160578</v>
      </c>
      <c r="R19" s="214">
        <v>66.930632669999994</v>
      </c>
      <c r="S19" s="214">
        <v>59.940184803999998</v>
      </c>
      <c r="T19" s="214">
        <v>63.330122637000002</v>
      </c>
      <c r="U19" s="214">
        <v>66.700323319999995</v>
      </c>
      <c r="V19" s="214">
        <v>66.216925161999995</v>
      </c>
      <c r="W19" s="214">
        <v>63.377828262999998</v>
      </c>
      <c r="X19" s="214">
        <v>64.106702131999995</v>
      </c>
      <c r="Y19" s="214">
        <v>74.971261769999998</v>
      </c>
      <c r="Z19" s="214">
        <v>83.489204803000007</v>
      </c>
      <c r="AA19" s="214">
        <v>99.837148806000002</v>
      </c>
      <c r="AB19" s="214">
        <v>91.548169727000001</v>
      </c>
      <c r="AC19" s="214">
        <v>76.108078257000003</v>
      </c>
      <c r="AD19" s="214">
        <v>69.568521433000001</v>
      </c>
      <c r="AE19" s="214">
        <v>63.55255829</v>
      </c>
      <c r="AF19" s="214">
        <v>66.815263866999999</v>
      </c>
      <c r="AG19" s="214">
        <v>70.681490030999996</v>
      </c>
      <c r="AH19" s="214">
        <v>71.377747064000005</v>
      </c>
      <c r="AI19" s="214">
        <v>65.056748729999995</v>
      </c>
      <c r="AJ19" s="214">
        <v>62.215964907</v>
      </c>
      <c r="AK19" s="214">
        <v>72.095195200000006</v>
      </c>
      <c r="AL19" s="214">
        <v>92.557987936999993</v>
      </c>
      <c r="AM19" s="214">
        <v>93.530457933999998</v>
      </c>
      <c r="AN19" s="214">
        <v>83.077532504000004</v>
      </c>
      <c r="AO19" s="214">
        <v>82.975025131999999</v>
      </c>
      <c r="AP19" s="214">
        <v>64.22187787</v>
      </c>
      <c r="AQ19" s="214">
        <v>61.240150034999999</v>
      </c>
      <c r="AR19" s="214">
        <v>63.754357429999999</v>
      </c>
      <c r="AS19" s="214">
        <v>69.124008157999995</v>
      </c>
      <c r="AT19" s="214">
        <v>69.019265738000001</v>
      </c>
      <c r="AU19" s="214">
        <v>64.332805433000004</v>
      </c>
      <c r="AV19" s="214">
        <v>65.672855709999993</v>
      </c>
      <c r="AW19" s="214">
        <v>78.409717000000001</v>
      </c>
      <c r="AX19" s="214">
        <v>96.150294299999999</v>
      </c>
      <c r="AY19" s="214">
        <v>102.9326263</v>
      </c>
      <c r="AZ19" s="355">
        <v>96.657960000000003</v>
      </c>
      <c r="BA19" s="355">
        <v>84.417910000000006</v>
      </c>
      <c r="BB19" s="355">
        <v>68.809989999999999</v>
      </c>
      <c r="BC19" s="355">
        <v>65.229169999999996</v>
      </c>
      <c r="BD19" s="355">
        <v>66.388019999999997</v>
      </c>
      <c r="BE19" s="355">
        <v>69.330449999999999</v>
      </c>
      <c r="BF19" s="355">
        <v>69.583619999999996</v>
      </c>
      <c r="BG19" s="355">
        <v>64.747810000000001</v>
      </c>
      <c r="BH19" s="355">
        <v>67.288830000000004</v>
      </c>
      <c r="BI19" s="355">
        <v>78.091560000000001</v>
      </c>
      <c r="BJ19" s="355">
        <v>96.637150000000005</v>
      </c>
      <c r="BK19" s="355">
        <v>103.27</v>
      </c>
      <c r="BL19" s="355">
        <v>96.457989999999995</v>
      </c>
      <c r="BM19" s="355">
        <v>85.902799999999999</v>
      </c>
      <c r="BN19" s="355">
        <v>70.240539999999996</v>
      </c>
      <c r="BO19" s="355">
        <v>67.031999999999996</v>
      </c>
      <c r="BP19" s="355">
        <v>68.747399999999999</v>
      </c>
      <c r="BQ19" s="355">
        <v>71.64237</v>
      </c>
      <c r="BR19" s="355">
        <v>72.104560000000006</v>
      </c>
      <c r="BS19" s="355">
        <v>67.366799999999998</v>
      </c>
      <c r="BT19" s="355">
        <v>69.686449999999994</v>
      </c>
      <c r="BU19" s="355">
        <v>80.199920000000006</v>
      </c>
      <c r="BV19" s="355">
        <v>98.46302</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355"/>
      <c r="BA20" s="355"/>
      <c r="BB20" s="355"/>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978</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393"/>
      <c r="BA21" s="393"/>
      <c r="BB21" s="393"/>
      <c r="BC21" s="393"/>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676</v>
      </c>
      <c r="B22" s="185" t="s">
        <v>562</v>
      </c>
      <c r="C22" s="214">
        <v>33.457935483999997</v>
      </c>
      <c r="D22" s="214">
        <v>30.461678571</v>
      </c>
      <c r="E22" s="214">
        <v>22.578064516000001</v>
      </c>
      <c r="F22" s="214">
        <v>11.871366667</v>
      </c>
      <c r="G22" s="214">
        <v>6.5630967741999999</v>
      </c>
      <c r="H22" s="214">
        <v>4.1864999999999997</v>
      </c>
      <c r="I22" s="214">
        <v>3.6382258064999999</v>
      </c>
      <c r="J22" s="214">
        <v>3.3931290323000001</v>
      </c>
      <c r="K22" s="214">
        <v>4.0578333332999996</v>
      </c>
      <c r="L22" s="214">
        <v>6.8412258064999998</v>
      </c>
      <c r="M22" s="214">
        <v>18.117933333</v>
      </c>
      <c r="N22" s="214">
        <v>23.126000000000001</v>
      </c>
      <c r="O22" s="214">
        <v>30.256548386999999</v>
      </c>
      <c r="P22" s="214">
        <v>32.227285713999997</v>
      </c>
      <c r="Q22" s="214">
        <v>20.421967742</v>
      </c>
      <c r="R22" s="214">
        <v>10.642833333</v>
      </c>
      <c r="S22" s="214">
        <v>5.7280322580999998</v>
      </c>
      <c r="T22" s="214">
        <v>4.1355333332999997</v>
      </c>
      <c r="U22" s="214">
        <v>3.4889999999999999</v>
      </c>
      <c r="V22" s="214">
        <v>3.3179032257999999</v>
      </c>
      <c r="W22" s="214">
        <v>3.6163666666999998</v>
      </c>
      <c r="X22" s="214">
        <v>6.5012580645</v>
      </c>
      <c r="Y22" s="214">
        <v>13.553666667</v>
      </c>
      <c r="Z22" s="214">
        <v>19.061645161000001</v>
      </c>
      <c r="AA22" s="214">
        <v>28.343967742</v>
      </c>
      <c r="AB22" s="214">
        <v>23.787413792999999</v>
      </c>
      <c r="AC22" s="214">
        <v>14.671870968</v>
      </c>
      <c r="AD22" s="214">
        <v>10.930533333</v>
      </c>
      <c r="AE22" s="214">
        <v>6.252516129</v>
      </c>
      <c r="AF22" s="214">
        <v>4.0860333332999996</v>
      </c>
      <c r="AG22" s="214">
        <v>3.4312580645000001</v>
      </c>
      <c r="AH22" s="214">
        <v>3.2389677418999998</v>
      </c>
      <c r="AI22" s="214">
        <v>3.6577666667000002</v>
      </c>
      <c r="AJ22" s="214">
        <v>6.0420645160999999</v>
      </c>
      <c r="AK22" s="214">
        <v>12.653666667</v>
      </c>
      <c r="AL22" s="214">
        <v>25.611290322999999</v>
      </c>
      <c r="AM22" s="214">
        <v>26.836290323</v>
      </c>
      <c r="AN22" s="214">
        <v>20.773535714000001</v>
      </c>
      <c r="AO22" s="214">
        <v>18.768677418999999</v>
      </c>
      <c r="AP22" s="214">
        <v>9.3567</v>
      </c>
      <c r="AQ22" s="214">
        <v>6.4662258064999998</v>
      </c>
      <c r="AR22" s="214">
        <v>4.1318666666999997</v>
      </c>
      <c r="AS22" s="214">
        <v>3.4674838710000002</v>
      </c>
      <c r="AT22" s="214">
        <v>3.3629677418999999</v>
      </c>
      <c r="AU22" s="214">
        <v>3.8375333333000001</v>
      </c>
      <c r="AV22" s="214">
        <v>6.5724516129000001</v>
      </c>
      <c r="AW22" s="214">
        <v>15.559799999999999</v>
      </c>
      <c r="AX22" s="214">
        <v>26.662510000000001</v>
      </c>
      <c r="AY22" s="214">
        <v>29.982810000000001</v>
      </c>
      <c r="AZ22" s="355">
        <v>26.38701</v>
      </c>
      <c r="BA22" s="355">
        <v>19.707190000000001</v>
      </c>
      <c r="BB22" s="355">
        <v>10.576779999999999</v>
      </c>
      <c r="BC22" s="355">
        <v>6.6008300000000002</v>
      </c>
      <c r="BD22" s="355">
        <v>4.1188630000000002</v>
      </c>
      <c r="BE22" s="355">
        <v>3.3819469999999998</v>
      </c>
      <c r="BF22" s="355">
        <v>3.266016</v>
      </c>
      <c r="BG22" s="355">
        <v>3.667224</v>
      </c>
      <c r="BH22" s="355">
        <v>7.1278649999999999</v>
      </c>
      <c r="BI22" s="355">
        <v>14.401910000000001</v>
      </c>
      <c r="BJ22" s="355">
        <v>25.98798</v>
      </c>
      <c r="BK22" s="355">
        <v>29.535630000000001</v>
      </c>
      <c r="BL22" s="355">
        <v>25.579229999999999</v>
      </c>
      <c r="BM22" s="355">
        <v>19.28547</v>
      </c>
      <c r="BN22" s="355">
        <v>10.443020000000001</v>
      </c>
      <c r="BO22" s="355">
        <v>6.5324720000000003</v>
      </c>
      <c r="BP22" s="355">
        <v>4.0701739999999997</v>
      </c>
      <c r="BQ22" s="355">
        <v>3.3713860000000002</v>
      </c>
      <c r="BR22" s="355">
        <v>3.2579850000000001</v>
      </c>
      <c r="BS22" s="355">
        <v>3.6353810000000002</v>
      </c>
      <c r="BT22" s="355">
        <v>7.0628700000000002</v>
      </c>
      <c r="BU22" s="355">
        <v>14.07178</v>
      </c>
      <c r="BV22" s="355">
        <v>25.858170000000001</v>
      </c>
    </row>
    <row r="23" spans="1:74" ht="11.1" customHeight="1" x14ac:dyDescent="0.2">
      <c r="A23" s="76" t="s">
        <v>677</v>
      </c>
      <c r="B23" s="185" t="s">
        <v>563</v>
      </c>
      <c r="C23" s="214">
        <v>18.443322581</v>
      </c>
      <c r="D23" s="214">
        <v>17.50375</v>
      </c>
      <c r="E23" s="214">
        <v>13.578483871</v>
      </c>
      <c r="F23" s="214">
        <v>8.3679333332999999</v>
      </c>
      <c r="G23" s="214">
        <v>5.7017096774000002</v>
      </c>
      <c r="H23" s="214">
        <v>4.7149999999999999</v>
      </c>
      <c r="I23" s="214">
        <v>4.4389677419</v>
      </c>
      <c r="J23" s="214">
        <v>4.4232580644999997</v>
      </c>
      <c r="K23" s="214">
        <v>4.9637333333000004</v>
      </c>
      <c r="L23" s="214">
        <v>6.5277096773999999</v>
      </c>
      <c r="M23" s="214">
        <v>12.051</v>
      </c>
      <c r="N23" s="214">
        <v>13.766161289999999</v>
      </c>
      <c r="O23" s="214">
        <v>17.181645160999999</v>
      </c>
      <c r="P23" s="214">
        <v>18.476464285999999</v>
      </c>
      <c r="Q23" s="214">
        <v>12.444258065</v>
      </c>
      <c r="R23" s="214">
        <v>7.7400333333000004</v>
      </c>
      <c r="S23" s="214">
        <v>5.1777741935000003</v>
      </c>
      <c r="T23" s="214">
        <v>4.5148333333000004</v>
      </c>
      <c r="U23" s="214">
        <v>4.3137741934999996</v>
      </c>
      <c r="V23" s="214">
        <v>4.3638387097000004</v>
      </c>
      <c r="W23" s="214">
        <v>4.6041666667000003</v>
      </c>
      <c r="X23" s="214">
        <v>6.2890322580999998</v>
      </c>
      <c r="Y23" s="214">
        <v>9.4410333333000001</v>
      </c>
      <c r="Z23" s="214">
        <v>11.37116129</v>
      </c>
      <c r="AA23" s="214">
        <v>16.210903225999999</v>
      </c>
      <c r="AB23" s="214">
        <v>14.237068966000001</v>
      </c>
      <c r="AC23" s="214">
        <v>9.6065161289999992</v>
      </c>
      <c r="AD23" s="214">
        <v>7.7544666667</v>
      </c>
      <c r="AE23" s="214">
        <v>5.5166451612999996</v>
      </c>
      <c r="AF23" s="214">
        <v>4.6043666666999998</v>
      </c>
      <c r="AG23" s="214">
        <v>4.3363548387000002</v>
      </c>
      <c r="AH23" s="214">
        <v>4.5259999999999998</v>
      </c>
      <c r="AI23" s="214">
        <v>4.7300333332999998</v>
      </c>
      <c r="AJ23" s="214">
        <v>6.1700645161000001</v>
      </c>
      <c r="AK23" s="214">
        <v>9.3442666666999994</v>
      </c>
      <c r="AL23" s="214">
        <v>14.911387097</v>
      </c>
      <c r="AM23" s="214">
        <v>15.517064516</v>
      </c>
      <c r="AN23" s="214">
        <v>12.901785714000001</v>
      </c>
      <c r="AO23" s="214">
        <v>12.03283871</v>
      </c>
      <c r="AP23" s="214">
        <v>7.1043333332999996</v>
      </c>
      <c r="AQ23" s="214">
        <v>5.7796129032000003</v>
      </c>
      <c r="AR23" s="214">
        <v>4.6108666666999998</v>
      </c>
      <c r="AS23" s="214">
        <v>4.3178709677000002</v>
      </c>
      <c r="AT23" s="214">
        <v>4.4949677419</v>
      </c>
      <c r="AU23" s="214">
        <v>4.8582999999999998</v>
      </c>
      <c r="AV23" s="214">
        <v>6.4650645161</v>
      </c>
      <c r="AW23" s="214">
        <v>10.788500000000001</v>
      </c>
      <c r="AX23" s="214">
        <v>14.840960000000001</v>
      </c>
      <c r="AY23" s="214">
        <v>16.887450000000001</v>
      </c>
      <c r="AZ23" s="355">
        <v>15.71574</v>
      </c>
      <c r="BA23" s="355">
        <v>12.046189999999999</v>
      </c>
      <c r="BB23" s="355">
        <v>7.7860490000000002</v>
      </c>
      <c r="BC23" s="355">
        <v>5.8093199999999996</v>
      </c>
      <c r="BD23" s="355">
        <v>4.7125589999999997</v>
      </c>
      <c r="BE23" s="355">
        <v>4.4245950000000001</v>
      </c>
      <c r="BF23" s="355">
        <v>4.5527220000000002</v>
      </c>
      <c r="BG23" s="355">
        <v>4.8839969999999999</v>
      </c>
      <c r="BH23" s="355">
        <v>7.0741329999999998</v>
      </c>
      <c r="BI23" s="355">
        <v>10.83775</v>
      </c>
      <c r="BJ23" s="355">
        <v>14.67573</v>
      </c>
      <c r="BK23" s="355">
        <v>16.611630000000002</v>
      </c>
      <c r="BL23" s="355">
        <v>15.58413</v>
      </c>
      <c r="BM23" s="355">
        <v>12.03468</v>
      </c>
      <c r="BN23" s="355">
        <v>7.8058949999999996</v>
      </c>
      <c r="BO23" s="355">
        <v>5.8098710000000002</v>
      </c>
      <c r="BP23" s="355">
        <v>4.7132969999999998</v>
      </c>
      <c r="BQ23" s="355">
        <v>4.4257629999999999</v>
      </c>
      <c r="BR23" s="355">
        <v>4.5544880000000001</v>
      </c>
      <c r="BS23" s="355">
        <v>4.8364979999999997</v>
      </c>
      <c r="BT23" s="355">
        <v>7.0788700000000002</v>
      </c>
      <c r="BU23" s="355">
        <v>10.696149999999999</v>
      </c>
      <c r="BV23" s="355">
        <v>14.648720000000001</v>
      </c>
    </row>
    <row r="24" spans="1:74" ht="11.1" customHeight="1" x14ac:dyDescent="0.2">
      <c r="A24" s="76" t="s">
        <v>679</v>
      </c>
      <c r="B24" s="185" t="s">
        <v>564</v>
      </c>
      <c r="C24" s="214">
        <v>23.300870968000002</v>
      </c>
      <c r="D24" s="214">
        <v>23.5425</v>
      </c>
      <c r="E24" s="214">
        <v>21.955935484000001</v>
      </c>
      <c r="F24" s="214">
        <v>20.926166667</v>
      </c>
      <c r="G24" s="214">
        <v>19.550516128999998</v>
      </c>
      <c r="H24" s="214">
        <v>19.527000000000001</v>
      </c>
      <c r="I24" s="214">
        <v>19.517741935</v>
      </c>
      <c r="J24" s="214">
        <v>19.630096773999998</v>
      </c>
      <c r="K24" s="214">
        <v>19.699633333000001</v>
      </c>
      <c r="L24" s="214">
        <v>19.674709676999999</v>
      </c>
      <c r="M24" s="214">
        <v>21.987433332999998</v>
      </c>
      <c r="N24" s="214">
        <v>22.261645161000001</v>
      </c>
      <c r="O24" s="214">
        <v>23.171580644999999</v>
      </c>
      <c r="P24" s="214">
        <v>23.557964286000001</v>
      </c>
      <c r="Q24" s="214">
        <v>21.342290323</v>
      </c>
      <c r="R24" s="214">
        <v>20.264399999999998</v>
      </c>
      <c r="S24" s="214">
        <v>19.446548387</v>
      </c>
      <c r="T24" s="214">
        <v>19.156033333</v>
      </c>
      <c r="U24" s="214">
        <v>19.093516129000001</v>
      </c>
      <c r="V24" s="214">
        <v>19.350516128999999</v>
      </c>
      <c r="W24" s="214">
        <v>19.302033333000001</v>
      </c>
      <c r="X24" s="214">
        <v>19.773967742</v>
      </c>
      <c r="Y24" s="214">
        <v>21.284566667</v>
      </c>
      <c r="Z24" s="214">
        <v>21.759096774</v>
      </c>
      <c r="AA24" s="214">
        <v>23.239548386999999</v>
      </c>
      <c r="AB24" s="214">
        <v>22.829931034000001</v>
      </c>
      <c r="AC24" s="214">
        <v>21.356709677000001</v>
      </c>
      <c r="AD24" s="214">
        <v>20.650466667</v>
      </c>
      <c r="AE24" s="214">
        <v>19.747612903</v>
      </c>
      <c r="AF24" s="214">
        <v>19.665299999999998</v>
      </c>
      <c r="AG24" s="214">
        <v>19.873903225999999</v>
      </c>
      <c r="AH24" s="214">
        <v>20.234354839000002</v>
      </c>
      <c r="AI24" s="214">
        <v>20.116866667</v>
      </c>
      <c r="AJ24" s="214">
        <v>20.073354839</v>
      </c>
      <c r="AK24" s="214">
        <v>21.784300000000002</v>
      </c>
      <c r="AL24" s="214">
        <v>23.657387097000001</v>
      </c>
      <c r="AM24" s="214">
        <v>23.576258065000001</v>
      </c>
      <c r="AN24" s="214">
        <v>23.022214286000001</v>
      </c>
      <c r="AO24" s="214">
        <v>22.300387097000002</v>
      </c>
      <c r="AP24" s="214">
        <v>20.847866667000002</v>
      </c>
      <c r="AQ24" s="214">
        <v>20.15016129</v>
      </c>
      <c r="AR24" s="214">
        <v>20.372833332999999</v>
      </c>
      <c r="AS24" s="214">
        <v>20.096258065000001</v>
      </c>
      <c r="AT24" s="214">
        <v>20.478838710000002</v>
      </c>
      <c r="AU24" s="214">
        <v>20.4422</v>
      </c>
      <c r="AV24" s="214">
        <v>21.054225806000002</v>
      </c>
      <c r="AW24" s="214">
        <v>23.024100000000001</v>
      </c>
      <c r="AX24" s="214">
        <v>23.210280000000001</v>
      </c>
      <c r="AY24" s="214">
        <v>24.157730000000001</v>
      </c>
      <c r="AZ24" s="355">
        <v>23.30133</v>
      </c>
      <c r="BA24" s="355">
        <v>22.426749999999998</v>
      </c>
      <c r="BB24" s="355">
        <v>21.419429999999998</v>
      </c>
      <c r="BC24" s="355">
        <v>20.528939999999999</v>
      </c>
      <c r="BD24" s="355">
        <v>20.461569999999998</v>
      </c>
      <c r="BE24" s="355">
        <v>20.274069999999998</v>
      </c>
      <c r="BF24" s="355">
        <v>20.473120000000002</v>
      </c>
      <c r="BG24" s="355">
        <v>20.761050000000001</v>
      </c>
      <c r="BH24" s="355">
        <v>21.15784</v>
      </c>
      <c r="BI24" s="355">
        <v>22.784870000000002</v>
      </c>
      <c r="BJ24" s="355">
        <v>23.40869</v>
      </c>
      <c r="BK24" s="355">
        <v>24.20392</v>
      </c>
      <c r="BL24" s="355">
        <v>23.815339999999999</v>
      </c>
      <c r="BM24" s="355">
        <v>22.966940000000001</v>
      </c>
      <c r="BN24" s="355">
        <v>22.01473</v>
      </c>
      <c r="BO24" s="355">
        <v>21.116099999999999</v>
      </c>
      <c r="BP24" s="355">
        <v>21.065239999999999</v>
      </c>
      <c r="BQ24" s="355">
        <v>20.870760000000001</v>
      </c>
      <c r="BR24" s="355">
        <v>21.08267</v>
      </c>
      <c r="BS24" s="355">
        <v>21.387090000000001</v>
      </c>
      <c r="BT24" s="355">
        <v>21.601150000000001</v>
      </c>
      <c r="BU24" s="355">
        <v>23.39255</v>
      </c>
      <c r="BV24" s="355">
        <v>23.610859999999999</v>
      </c>
    </row>
    <row r="25" spans="1:74" ht="11.1" customHeight="1" x14ac:dyDescent="0.2">
      <c r="A25" s="76" t="s">
        <v>680</v>
      </c>
      <c r="B25" s="185" t="s">
        <v>145</v>
      </c>
      <c r="C25" s="214">
        <v>21.383257650000001</v>
      </c>
      <c r="D25" s="214">
        <v>19.682462709999999</v>
      </c>
      <c r="E25" s="214">
        <v>18.090564579999999</v>
      </c>
      <c r="F25" s="214">
        <v>18.296632500000001</v>
      </c>
      <c r="G25" s="214">
        <v>20.868685769999999</v>
      </c>
      <c r="H25" s="214">
        <v>24.02501363</v>
      </c>
      <c r="I25" s="214">
        <v>27.203318769999999</v>
      </c>
      <c r="J25" s="214">
        <v>28.961470940000002</v>
      </c>
      <c r="K25" s="214">
        <v>25.69822623</v>
      </c>
      <c r="L25" s="214">
        <v>22.689990940000001</v>
      </c>
      <c r="M25" s="214">
        <v>20.013064570000001</v>
      </c>
      <c r="N25" s="214">
        <v>20.60545368</v>
      </c>
      <c r="O25" s="214">
        <v>22.945936419999999</v>
      </c>
      <c r="P25" s="214">
        <v>23.15511579</v>
      </c>
      <c r="Q25" s="214">
        <v>22.862289610000001</v>
      </c>
      <c r="R25" s="214">
        <v>22.142532670000001</v>
      </c>
      <c r="S25" s="214">
        <v>23.693088029999998</v>
      </c>
      <c r="T25" s="214">
        <v>29.549155970000001</v>
      </c>
      <c r="U25" s="214">
        <v>33.727162030000002</v>
      </c>
      <c r="V25" s="214">
        <v>33.11579613</v>
      </c>
      <c r="W25" s="214">
        <v>29.834794930000001</v>
      </c>
      <c r="X25" s="214">
        <v>25.533573100000002</v>
      </c>
      <c r="Y25" s="214">
        <v>24.413761770000001</v>
      </c>
      <c r="Z25" s="214">
        <v>24.79375319</v>
      </c>
      <c r="AA25" s="214">
        <v>24.966245579999999</v>
      </c>
      <c r="AB25" s="214">
        <v>23.786204210000001</v>
      </c>
      <c r="AC25" s="214">
        <v>24.02469116</v>
      </c>
      <c r="AD25" s="214">
        <v>23.9630881</v>
      </c>
      <c r="AE25" s="214">
        <v>25.949397000000001</v>
      </c>
      <c r="AF25" s="214">
        <v>32.343597199999998</v>
      </c>
      <c r="AG25" s="214">
        <v>36.773167450000003</v>
      </c>
      <c r="AH25" s="214">
        <v>37.136650289999999</v>
      </c>
      <c r="AI25" s="214">
        <v>30.509548729999999</v>
      </c>
      <c r="AJ25" s="214">
        <v>23.99341652</v>
      </c>
      <c r="AK25" s="214">
        <v>22.068195200000002</v>
      </c>
      <c r="AL25" s="214">
        <v>21.63827826</v>
      </c>
      <c r="AM25" s="214">
        <v>20.896522449999999</v>
      </c>
      <c r="AN25" s="214">
        <v>19.870746789999998</v>
      </c>
      <c r="AO25" s="214">
        <v>23.360896100000001</v>
      </c>
      <c r="AP25" s="214">
        <v>20.86977787</v>
      </c>
      <c r="AQ25" s="214">
        <v>22.865569390000001</v>
      </c>
      <c r="AR25" s="214">
        <v>28.54655743</v>
      </c>
      <c r="AS25" s="214">
        <v>34.969137189999998</v>
      </c>
      <c r="AT25" s="214">
        <v>34.411394770000001</v>
      </c>
      <c r="AU25" s="214">
        <v>28.961872100000001</v>
      </c>
      <c r="AV25" s="214">
        <v>25.285468612999999</v>
      </c>
      <c r="AW25" s="214">
        <v>22.286083667</v>
      </c>
      <c r="AX25" s="214">
        <v>24.232600000000001</v>
      </c>
      <c r="AY25" s="214">
        <v>24.60182</v>
      </c>
      <c r="AZ25" s="355">
        <v>23.976839999999999</v>
      </c>
      <c r="BA25" s="355">
        <v>23.218810000000001</v>
      </c>
      <c r="BB25" s="355">
        <v>22.380210000000002</v>
      </c>
      <c r="BC25" s="355">
        <v>25.700320000000001</v>
      </c>
      <c r="BD25" s="355">
        <v>30.455670000000001</v>
      </c>
      <c r="BE25" s="355">
        <v>34.495820000000002</v>
      </c>
      <c r="BF25" s="355">
        <v>34.479660000000003</v>
      </c>
      <c r="BG25" s="355">
        <v>28.726240000000001</v>
      </c>
      <c r="BH25" s="355">
        <v>25.12969</v>
      </c>
      <c r="BI25" s="355">
        <v>22.95994</v>
      </c>
      <c r="BJ25" s="355">
        <v>24.988900000000001</v>
      </c>
      <c r="BK25" s="355">
        <v>25.148140000000001</v>
      </c>
      <c r="BL25" s="355">
        <v>23.838640000000002</v>
      </c>
      <c r="BM25" s="355">
        <v>24.26313</v>
      </c>
      <c r="BN25" s="355">
        <v>22.984179999999999</v>
      </c>
      <c r="BO25" s="355">
        <v>26.620909999999999</v>
      </c>
      <c r="BP25" s="355">
        <v>31.850290000000001</v>
      </c>
      <c r="BQ25" s="355">
        <v>35.832940000000001</v>
      </c>
      <c r="BR25" s="355">
        <v>35.997199999999999</v>
      </c>
      <c r="BS25" s="355">
        <v>30.401869999999999</v>
      </c>
      <c r="BT25" s="355">
        <v>26.711510000000001</v>
      </c>
      <c r="BU25" s="355">
        <v>24.491399999999999</v>
      </c>
      <c r="BV25" s="355">
        <v>26.326329999999999</v>
      </c>
    </row>
    <row r="26" spans="1:74" ht="11.1" customHeight="1" x14ac:dyDescent="0.2">
      <c r="A26" s="76" t="s">
        <v>678</v>
      </c>
      <c r="B26" s="185" t="s">
        <v>565</v>
      </c>
      <c r="C26" s="214">
        <v>3.900483871</v>
      </c>
      <c r="D26" s="214">
        <v>3.9928214286000001</v>
      </c>
      <c r="E26" s="214">
        <v>4.0217096773999996</v>
      </c>
      <c r="F26" s="214">
        <v>4.1200999999999999</v>
      </c>
      <c r="G26" s="214">
        <v>4.0978387097000004</v>
      </c>
      <c r="H26" s="214">
        <v>4.1189999999999998</v>
      </c>
      <c r="I26" s="214">
        <v>4.2065806451999999</v>
      </c>
      <c r="J26" s="214">
        <v>4.2294838710000002</v>
      </c>
      <c r="K26" s="214">
        <v>4.2279999999999998</v>
      </c>
      <c r="L26" s="214">
        <v>4.2699354839000003</v>
      </c>
      <c r="M26" s="214">
        <v>4.2426000000000004</v>
      </c>
      <c r="N26" s="214">
        <v>4.2754838709999996</v>
      </c>
      <c r="O26" s="214">
        <v>4.2776774193999998</v>
      </c>
      <c r="P26" s="214">
        <v>4.2989285714000003</v>
      </c>
      <c r="Q26" s="214">
        <v>4.3179032258000003</v>
      </c>
      <c r="R26" s="214">
        <v>4.3802333332999996</v>
      </c>
      <c r="S26" s="214">
        <v>4.3171935483999997</v>
      </c>
      <c r="T26" s="214">
        <v>4.3071666666999997</v>
      </c>
      <c r="U26" s="214">
        <v>4.3208064516000002</v>
      </c>
      <c r="V26" s="214">
        <v>4.3257096773999999</v>
      </c>
      <c r="W26" s="214">
        <v>4.3530333333</v>
      </c>
      <c r="X26" s="214">
        <v>4.3213225806000004</v>
      </c>
      <c r="Y26" s="214">
        <v>4.3031666667000001</v>
      </c>
      <c r="Z26" s="214">
        <v>4.3034193547999999</v>
      </c>
      <c r="AA26" s="214">
        <v>4.3991935484000004</v>
      </c>
      <c r="AB26" s="214">
        <v>4.4556551724000002</v>
      </c>
      <c r="AC26" s="214">
        <v>4.4096451613000003</v>
      </c>
      <c r="AD26" s="214">
        <v>4.4032999999999998</v>
      </c>
      <c r="AE26" s="214">
        <v>4.3821935484000001</v>
      </c>
      <c r="AF26" s="214">
        <v>4.3224666666999996</v>
      </c>
      <c r="AG26" s="214">
        <v>4.3592258064999996</v>
      </c>
      <c r="AH26" s="214">
        <v>4.3131612903000001</v>
      </c>
      <c r="AI26" s="214">
        <v>4.2867333332999999</v>
      </c>
      <c r="AJ26" s="214">
        <v>4.2587741934999999</v>
      </c>
      <c r="AK26" s="214">
        <v>4.2980333333000003</v>
      </c>
      <c r="AL26" s="214">
        <v>4.2434193548000003</v>
      </c>
      <c r="AM26" s="214">
        <v>4.2123870967999997</v>
      </c>
      <c r="AN26" s="214">
        <v>4.2825714285999998</v>
      </c>
      <c r="AO26" s="214">
        <v>4.2881290322999996</v>
      </c>
      <c r="AP26" s="214">
        <v>4.2949333333000004</v>
      </c>
      <c r="AQ26" s="214">
        <v>4.306</v>
      </c>
      <c r="AR26" s="214">
        <v>4.3558333332999997</v>
      </c>
      <c r="AS26" s="214">
        <v>4.4001612902999998</v>
      </c>
      <c r="AT26" s="214">
        <v>4.4006451612999999</v>
      </c>
      <c r="AU26" s="214">
        <v>4.4813666666999996</v>
      </c>
      <c r="AV26" s="214">
        <v>4.5100967742</v>
      </c>
      <c r="AW26" s="214">
        <v>4.6425000000000001</v>
      </c>
      <c r="AX26" s="214">
        <v>4.6774579999999997</v>
      </c>
      <c r="AY26" s="214">
        <v>4.660679</v>
      </c>
      <c r="AZ26" s="355">
        <v>4.7402759999999997</v>
      </c>
      <c r="BA26" s="355">
        <v>4.7692350000000001</v>
      </c>
      <c r="BB26" s="355">
        <v>4.7695650000000001</v>
      </c>
      <c r="BC26" s="355">
        <v>4.7749899999999998</v>
      </c>
      <c r="BD26" s="355">
        <v>4.7904359999999997</v>
      </c>
      <c r="BE26" s="355">
        <v>4.8260189999999996</v>
      </c>
      <c r="BF26" s="355">
        <v>4.8758030000000003</v>
      </c>
      <c r="BG26" s="355">
        <v>4.898676</v>
      </c>
      <c r="BH26" s="355">
        <v>4.921157</v>
      </c>
      <c r="BI26" s="355">
        <v>4.9311290000000003</v>
      </c>
      <c r="BJ26" s="355">
        <v>4.929481</v>
      </c>
      <c r="BK26" s="355">
        <v>4.9411339999999999</v>
      </c>
      <c r="BL26" s="355">
        <v>4.9573410000000004</v>
      </c>
      <c r="BM26" s="355">
        <v>4.9682550000000001</v>
      </c>
      <c r="BN26" s="355">
        <v>4.9659240000000002</v>
      </c>
      <c r="BO26" s="355">
        <v>4.9683169999999999</v>
      </c>
      <c r="BP26" s="355">
        <v>4.9689030000000001</v>
      </c>
      <c r="BQ26" s="355">
        <v>4.978021</v>
      </c>
      <c r="BR26" s="355">
        <v>4.9981229999999996</v>
      </c>
      <c r="BS26" s="355">
        <v>5.0053380000000001</v>
      </c>
      <c r="BT26" s="355">
        <v>5.0215550000000002</v>
      </c>
      <c r="BU26" s="355">
        <v>5.039606</v>
      </c>
      <c r="BV26" s="355">
        <v>5.0587679999999997</v>
      </c>
    </row>
    <row r="27" spans="1:74" ht="11.1" customHeight="1" x14ac:dyDescent="0.2">
      <c r="A27" s="76" t="s">
        <v>682</v>
      </c>
      <c r="B27" s="185" t="s">
        <v>1015</v>
      </c>
      <c r="C27" s="214">
        <v>2.7763870968000002</v>
      </c>
      <c r="D27" s="214">
        <v>2.6214642857000001</v>
      </c>
      <c r="E27" s="214">
        <v>2.1910645161</v>
      </c>
      <c r="F27" s="214">
        <v>1.7103333332999999</v>
      </c>
      <c r="G27" s="214">
        <v>1.5156774194</v>
      </c>
      <c r="H27" s="214">
        <v>1.5090666666999999</v>
      </c>
      <c r="I27" s="214">
        <v>1.5763870968</v>
      </c>
      <c r="J27" s="214">
        <v>1.6226129032000001</v>
      </c>
      <c r="K27" s="214">
        <v>1.5655333333000001</v>
      </c>
      <c r="L27" s="214">
        <v>1.6032580645000001</v>
      </c>
      <c r="M27" s="214">
        <v>2.0752333332999999</v>
      </c>
      <c r="N27" s="214">
        <v>2.2931935484000001</v>
      </c>
      <c r="O27" s="214">
        <v>2.5419354839000001</v>
      </c>
      <c r="P27" s="214">
        <v>2.6467142856999999</v>
      </c>
      <c r="Q27" s="214">
        <v>2.0945483871000001</v>
      </c>
      <c r="R27" s="214">
        <v>1.6527000000000001</v>
      </c>
      <c r="S27" s="214">
        <v>1.4696451612999999</v>
      </c>
      <c r="T27" s="214">
        <v>1.5595000000000001</v>
      </c>
      <c r="U27" s="214">
        <v>1.6481612903</v>
      </c>
      <c r="V27" s="214">
        <v>1.6352580645000001</v>
      </c>
      <c r="W27" s="214">
        <v>1.5595333333000001</v>
      </c>
      <c r="X27" s="214">
        <v>1.5796451613</v>
      </c>
      <c r="Y27" s="214">
        <v>1.8671666667</v>
      </c>
      <c r="Z27" s="214">
        <v>2.0922258065000001</v>
      </c>
      <c r="AA27" s="214">
        <v>2.5677741935</v>
      </c>
      <c r="AB27" s="214">
        <v>2.3423793103000001</v>
      </c>
      <c r="AC27" s="214">
        <v>1.9291290323000001</v>
      </c>
      <c r="AD27" s="214">
        <v>1.7571666667000001</v>
      </c>
      <c r="AE27" s="214">
        <v>1.5946774194</v>
      </c>
      <c r="AF27" s="214">
        <v>1.6839999999999999</v>
      </c>
      <c r="AG27" s="214">
        <v>1.7880967742</v>
      </c>
      <c r="AH27" s="214">
        <v>1.8091290323</v>
      </c>
      <c r="AI27" s="214">
        <v>1.6363333333000001</v>
      </c>
      <c r="AJ27" s="214">
        <v>1.5588064516</v>
      </c>
      <c r="AK27" s="214">
        <v>1.8272666666999999</v>
      </c>
      <c r="AL27" s="214">
        <v>2.3767419355000001</v>
      </c>
      <c r="AM27" s="214">
        <v>2.3732903225999999</v>
      </c>
      <c r="AN27" s="214">
        <v>2.1080357143000001</v>
      </c>
      <c r="AO27" s="214">
        <v>2.1054516129</v>
      </c>
      <c r="AP27" s="214">
        <v>1.6295999999999999</v>
      </c>
      <c r="AQ27" s="214">
        <v>1.5539354838999999</v>
      </c>
      <c r="AR27" s="214">
        <v>1.6177333332999999</v>
      </c>
      <c r="AS27" s="214">
        <v>1.7539677418999999</v>
      </c>
      <c r="AT27" s="214">
        <v>1.7513225805999999</v>
      </c>
      <c r="AU27" s="214">
        <v>1.6324000000000001</v>
      </c>
      <c r="AV27" s="214">
        <v>1.6664193547999999</v>
      </c>
      <c r="AW27" s="214">
        <v>1.9896</v>
      </c>
      <c r="AX27" s="214">
        <v>2.4073530000000001</v>
      </c>
      <c r="AY27" s="214">
        <v>2.5200040000000001</v>
      </c>
      <c r="AZ27" s="355">
        <v>2.4146290000000001</v>
      </c>
      <c r="BA27" s="355">
        <v>2.1275940000000002</v>
      </c>
      <c r="BB27" s="355">
        <v>1.7558240000000001</v>
      </c>
      <c r="BC27" s="355">
        <v>1.6926330000000001</v>
      </c>
      <c r="BD27" s="355">
        <v>1.7267980000000001</v>
      </c>
      <c r="BE27" s="355">
        <v>1.8058749999999999</v>
      </c>
      <c r="BF27" s="355">
        <v>1.814165</v>
      </c>
      <c r="BG27" s="355">
        <v>1.688488</v>
      </c>
      <c r="BH27" s="355">
        <v>1.756008</v>
      </c>
      <c r="BI27" s="355">
        <v>2.0538159999999999</v>
      </c>
      <c r="BJ27" s="355">
        <v>2.5242450000000001</v>
      </c>
      <c r="BK27" s="355">
        <v>2.7043879999999998</v>
      </c>
      <c r="BL27" s="355">
        <v>2.5581800000000001</v>
      </c>
      <c r="BM27" s="355">
        <v>2.2591990000000002</v>
      </c>
      <c r="BN27" s="355">
        <v>1.9016550000000001</v>
      </c>
      <c r="BO27" s="355">
        <v>1.8591979999999999</v>
      </c>
      <c r="BP27" s="355">
        <v>1.954353</v>
      </c>
      <c r="BQ27" s="355">
        <v>2.0383659999999999</v>
      </c>
      <c r="BR27" s="355">
        <v>2.0889669999999998</v>
      </c>
      <c r="BS27" s="355">
        <v>1.9754910000000001</v>
      </c>
      <c r="BT27" s="355">
        <v>2.0853619999999999</v>
      </c>
      <c r="BU27" s="355">
        <v>2.3833090000000001</v>
      </c>
      <c r="BV27" s="355">
        <v>2.8350360000000001</v>
      </c>
    </row>
    <row r="28" spans="1:74" ht="11.1" customHeight="1" x14ac:dyDescent="0.2">
      <c r="A28" s="76" t="s">
        <v>693</v>
      </c>
      <c r="B28" s="185" t="s">
        <v>566</v>
      </c>
      <c r="C28" s="214">
        <v>9.6645161290000003E-2</v>
      </c>
      <c r="D28" s="214">
        <v>9.6642857142999999E-2</v>
      </c>
      <c r="E28" s="214">
        <v>9.6645161290000003E-2</v>
      </c>
      <c r="F28" s="214">
        <v>9.6633333333000004E-2</v>
      </c>
      <c r="G28" s="214">
        <v>9.6645161290000003E-2</v>
      </c>
      <c r="H28" s="214">
        <v>9.6633333333000004E-2</v>
      </c>
      <c r="I28" s="214">
        <v>9.6645161290000003E-2</v>
      </c>
      <c r="J28" s="214">
        <v>9.6645161290000003E-2</v>
      </c>
      <c r="K28" s="214">
        <v>9.6633333333000004E-2</v>
      </c>
      <c r="L28" s="214">
        <v>9.6645161290000003E-2</v>
      </c>
      <c r="M28" s="214">
        <v>9.6633333333000004E-2</v>
      </c>
      <c r="N28" s="214">
        <v>9.6645161290000003E-2</v>
      </c>
      <c r="O28" s="214">
        <v>0.10790322581</v>
      </c>
      <c r="P28" s="214">
        <v>0.10789285714000001</v>
      </c>
      <c r="Q28" s="214">
        <v>0.10790322581</v>
      </c>
      <c r="R28" s="214">
        <v>0.1079</v>
      </c>
      <c r="S28" s="214">
        <v>0.10790322581</v>
      </c>
      <c r="T28" s="214">
        <v>0.1079</v>
      </c>
      <c r="U28" s="214">
        <v>0.10790322581</v>
      </c>
      <c r="V28" s="214">
        <v>0.10790322581</v>
      </c>
      <c r="W28" s="214">
        <v>0.1079</v>
      </c>
      <c r="X28" s="214">
        <v>0.10790322581</v>
      </c>
      <c r="Y28" s="214">
        <v>0.1079</v>
      </c>
      <c r="Z28" s="214">
        <v>0.10790322581</v>
      </c>
      <c r="AA28" s="214">
        <v>0.10951612903000001</v>
      </c>
      <c r="AB28" s="214">
        <v>0.10951724138</v>
      </c>
      <c r="AC28" s="214">
        <v>0.10951612903000001</v>
      </c>
      <c r="AD28" s="214">
        <v>0.1095</v>
      </c>
      <c r="AE28" s="214">
        <v>0.10951612903000001</v>
      </c>
      <c r="AF28" s="214">
        <v>0.1095</v>
      </c>
      <c r="AG28" s="214">
        <v>0.11948387097</v>
      </c>
      <c r="AH28" s="214">
        <v>0.11948387097</v>
      </c>
      <c r="AI28" s="214">
        <v>0.11946666667</v>
      </c>
      <c r="AJ28" s="214">
        <v>0.11948387097</v>
      </c>
      <c r="AK28" s="214">
        <v>0.11946666667</v>
      </c>
      <c r="AL28" s="214">
        <v>0.11948387097</v>
      </c>
      <c r="AM28" s="214">
        <v>0.11864516129</v>
      </c>
      <c r="AN28" s="214">
        <v>0.11864285714</v>
      </c>
      <c r="AO28" s="214">
        <v>0.11864516129</v>
      </c>
      <c r="AP28" s="214">
        <v>0.11866666667</v>
      </c>
      <c r="AQ28" s="214">
        <v>0.11864516129</v>
      </c>
      <c r="AR28" s="214">
        <v>0.11866666667</v>
      </c>
      <c r="AS28" s="214">
        <v>0.11912903226</v>
      </c>
      <c r="AT28" s="214">
        <v>0.11912903226</v>
      </c>
      <c r="AU28" s="214">
        <v>0.11913333332999999</v>
      </c>
      <c r="AV28" s="214">
        <v>0.11912903226</v>
      </c>
      <c r="AW28" s="214">
        <v>0.11913333332999999</v>
      </c>
      <c r="AX28" s="214">
        <v>0.1191333</v>
      </c>
      <c r="AY28" s="214">
        <v>0.1221333</v>
      </c>
      <c r="AZ28" s="355">
        <v>0.1221333</v>
      </c>
      <c r="BA28" s="355">
        <v>0.1221333</v>
      </c>
      <c r="BB28" s="355">
        <v>0.1221333</v>
      </c>
      <c r="BC28" s="355">
        <v>0.1221333</v>
      </c>
      <c r="BD28" s="355">
        <v>0.1221333</v>
      </c>
      <c r="BE28" s="355">
        <v>0.1221333</v>
      </c>
      <c r="BF28" s="355">
        <v>0.1221333</v>
      </c>
      <c r="BG28" s="355">
        <v>0.1221333</v>
      </c>
      <c r="BH28" s="355">
        <v>0.1221333</v>
      </c>
      <c r="BI28" s="355">
        <v>0.1221333</v>
      </c>
      <c r="BJ28" s="355">
        <v>0.1221333</v>
      </c>
      <c r="BK28" s="355">
        <v>0.1251333</v>
      </c>
      <c r="BL28" s="355">
        <v>0.1251333</v>
      </c>
      <c r="BM28" s="355">
        <v>0.1251333</v>
      </c>
      <c r="BN28" s="355">
        <v>0.1251333</v>
      </c>
      <c r="BO28" s="355">
        <v>0.1251333</v>
      </c>
      <c r="BP28" s="355">
        <v>0.1251333</v>
      </c>
      <c r="BQ28" s="355">
        <v>0.1251333</v>
      </c>
      <c r="BR28" s="355">
        <v>0.1251333</v>
      </c>
      <c r="BS28" s="355">
        <v>0.1251333</v>
      </c>
      <c r="BT28" s="355">
        <v>0.1251333</v>
      </c>
      <c r="BU28" s="355">
        <v>0.1251333</v>
      </c>
      <c r="BV28" s="355">
        <v>0.1251333</v>
      </c>
    </row>
    <row r="29" spans="1:74" ht="11.1" customHeight="1" x14ac:dyDescent="0.2">
      <c r="A29" s="77" t="s">
        <v>681</v>
      </c>
      <c r="B29" s="186" t="s">
        <v>980</v>
      </c>
      <c r="C29" s="214">
        <v>103.35890281</v>
      </c>
      <c r="D29" s="214">
        <v>97.901319853000004</v>
      </c>
      <c r="E29" s="214">
        <v>82.512467806000004</v>
      </c>
      <c r="F29" s="214">
        <v>65.389165833000007</v>
      </c>
      <c r="G29" s="214">
        <v>58.394169640999998</v>
      </c>
      <c r="H29" s="214">
        <v>58.178213630000002</v>
      </c>
      <c r="I29" s="214">
        <v>60.677867157000001</v>
      </c>
      <c r="J29" s="214">
        <v>62.356696745999997</v>
      </c>
      <c r="K29" s="214">
        <v>60.309592897000002</v>
      </c>
      <c r="L29" s="214">
        <v>61.703474811</v>
      </c>
      <c r="M29" s="214">
        <v>78.583897902999993</v>
      </c>
      <c r="N29" s="214">
        <v>86.424582712000003</v>
      </c>
      <c r="O29" s="214">
        <v>100.48322674000001</v>
      </c>
      <c r="P29" s="214">
        <v>104.47036579</v>
      </c>
      <c r="Q29" s="214">
        <v>83.591160578</v>
      </c>
      <c r="R29" s="214">
        <v>66.930632669999994</v>
      </c>
      <c r="S29" s="214">
        <v>59.940184803999998</v>
      </c>
      <c r="T29" s="214">
        <v>63.330122637000002</v>
      </c>
      <c r="U29" s="214">
        <v>66.700323319999995</v>
      </c>
      <c r="V29" s="214">
        <v>66.216925161999995</v>
      </c>
      <c r="W29" s="214">
        <v>63.377828262999998</v>
      </c>
      <c r="X29" s="214">
        <v>64.106702131999995</v>
      </c>
      <c r="Y29" s="214">
        <v>74.971261769999998</v>
      </c>
      <c r="Z29" s="214">
        <v>83.489204803000007</v>
      </c>
      <c r="AA29" s="214">
        <v>99.837148806000002</v>
      </c>
      <c r="AB29" s="214">
        <v>91.548169727000001</v>
      </c>
      <c r="AC29" s="214">
        <v>76.108078257000003</v>
      </c>
      <c r="AD29" s="214">
        <v>69.568521433000001</v>
      </c>
      <c r="AE29" s="214">
        <v>63.55255829</v>
      </c>
      <c r="AF29" s="214">
        <v>66.815263866999999</v>
      </c>
      <c r="AG29" s="214">
        <v>70.681490030999996</v>
      </c>
      <c r="AH29" s="214">
        <v>71.377747064000005</v>
      </c>
      <c r="AI29" s="214">
        <v>65.056748729999995</v>
      </c>
      <c r="AJ29" s="214">
        <v>62.215964907</v>
      </c>
      <c r="AK29" s="214">
        <v>72.095195200000006</v>
      </c>
      <c r="AL29" s="214">
        <v>92.557987936999993</v>
      </c>
      <c r="AM29" s="214">
        <v>93.530457933999998</v>
      </c>
      <c r="AN29" s="214">
        <v>83.077532504000004</v>
      </c>
      <c r="AO29" s="214">
        <v>82.975025131999999</v>
      </c>
      <c r="AP29" s="214">
        <v>64.22187787</v>
      </c>
      <c r="AQ29" s="214">
        <v>61.240150034999999</v>
      </c>
      <c r="AR29" s="214">
        <v>63.754357429999999</v>
      </c>
      <c r="AS29" s="214">
        <v>69.124008157999995</v>
      </c>
      <c r="AT29" s="214">
        <v>69.019265738000001</v>
      </c>
      <c r="AU29" s="214">
        <v>64.332805433000004</v>
      </c>
      <c r="AV29" s="214">
        <v>65.672855709999993</v>
      </c>
      <c r="AW29" s="214">
        <v>78.409717000000001</v>
      </c>
      <c r="AX29" s="214">
        <v>96.150294299999999</v>
      </c>
      <c r="AY29" s="214">
        <v>102.9326263</v>
      </c>
      <c r="AZ29" s="355">
        <v>96.657960000000003</v>
      </c>
      <c r="BA29" s="355">
        <v>84.417910000000006</v>
      </c>
      <c r="BB29" s="355">
        <v>68.809989999999999</v>
      </c>
      <c r="BC29" s="355">
        <v>65.229169999999996</v>
      </c>
      <c r="BD29" s="355">
        <v>66.388019999999997</v>
      </c>
      <c r="BE29" s="355">
        <v>69.330449999999999</v>
      </c>
      <c r="BF29" s="355">
        <v>69.583619999999996</v>
      </c>
      <c r="BG29" s="355">
        <v>64.747810000000001</v>
      </c>
      <c r="BH29" s="355">
        <v>67.288830000000004</v>
      </c>
      <c r="BI29" s="355">
        <v>78.091560000000001</v>
      </c>
      <c r="BJ29" s="355">
        <v>96.637150000000005</v>
      </c>
      <c r="BK29" s="355">
        <v>103.27</v>
      </c>
      <c r="BL29" s="355">
        <v>96.457989999999995</v>
      </c>
      <c r="BM29" s="355">
        <v>85.902799999999999</v>
      </c>
      <c r="BN29" s="355">
        <v>70.240539999999996</v>
      </c>
      <c r="BO29" s="355">
        <v>67.031999999999996</v>
      </c>
      <c r="BP29" s="355">
        <v>68.747399999999999</v>
      </c>
      <c r="BQ29" s="355">
        <v>71.64237</v>
      </c>
      <c r="BR29" s="355">
        <v>72.104560000000006</v>
      </c>
      <c r="BS29" s="355">
        <v>67.366799999999998</v>
      </c>
      <c r="BT29" s="355">
        <v>69.686449999999994</v>
      </c>
      <c r="BU29" s="355">
        <v>80.199920000000006</v>
      </c>
      <c r="BV29" s="355">
        <v>98.46302</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355"/>
      <c r="BA30" s="355"/>
      <c r="BB30" s="355"/>
      <c r="BC30" s="355"/>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979</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394"/>
      <c r="BA31" s="394"/>
      <c r="BB31" s="394"/>
      <c r="BC31" s="394"/>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674</v>
      </c>
      <c r="B32" s="185" t="s">
        <v>567</v>
      </c>
      <c r="C32" s="259">
        <v>1924.922</v>
      </c>
      <c r="D32" s="259">
        <v>1199.9870000000001</v>
      </c>
      <c r="E32" s="259">
        <v>857.31</v>
      </c>
      <c r="F32" s="259">
        <v>1066.3800000000001</v>
      </c>
      <c r="G32" s="259">
        <v>1547.944</v>
      </c>
      <c r="H32" s="259">
        <v>2005.4749999999999</v>
      </c>
      <c r="I32" s="259">
        <v>2399.9740000000002</v>
      </c>
      <c r="J32" s="259">
        <v>2768.3980000000001</v>
      </c>
      <c r="K32" s="259">
        <v>3187.0160000000001</v>
      </c>
      <c r="L32" s="259">
        <v>3587.27</v>
      </c>
      <c r="M32" s="259">
        <v>3426.8679999999999</v>
      </c>
      <c r="N32" s="259">
        <v>3141.2220000000002</v>
      </c>
      <c r="O32" s="259">
        <v>2407.1210000000001</v>
      </c>
      <c r="P32" s="259">
        <v>1665.548</v>
      </c>
      <c r="Q32" s="259">
        <v>1471.4760000000001</v>
      </c>
      <c r="R32" s="259">
        <v>1793.086</v>
      </c>
      <c r="S32" s="259">
        <v>2287.2379999999998</v>
      </c>
      <c r="T32" s="259">
        <v>2646.5329999999999</v>
      </c>
      <c r="U32" s="259">
        <v>2924.4259999999999</v>
      </c>
      <c r="V32" s="259">
        <v>3241.6309999999999</v>
      </c>
      <c r="W32" s="259">
        <v>3614.08</v>
      </c>
      <c r="X32" s="259">
        <v>3942.279</v>
      </c>
      <c r="Y32" s="259">
        <v>3926.8220000000001</v>
      </c>
      <c r="Z32" s="259">
        <v>3666.6320000000001</v>
      </c>
      <c r="AA32" s="259">
        <v>2938.0889999999999</v>
      </c>
      <c r="AB32" s="259">
        <v>2534.2919999999999</v>
      </c>
      <c r="AC32" s="259">
        <v>2486.3220000000001</v>
      </c>
      <c r="AD32" s="259">
        <v>2645.56</v>
      </c>
      <c r="AE32" s="259">
        <v>2966.2649999999999</v>
      </c>
      <c r="AF32" s="259">
        <v>3186.0320000000002</v>
      </c>
      <c r="AG32" s="259">
        <v>3318.1390000000001</v>
      </c>
      <c r="AH32" s="259">
        <v>3441.3249999999998</v>
      </c>
      <c r="AI32" s="259">
        <v>3705.1610000000001</v>
      </c>
      <c r="AJ32" s="259">
        <v>4012.723</v>
      </c>
      <c r="AK32" s="259">
        <v>3976.5810000000001</v>
      </c>
      <c r="AL32" s="259">
        <v>3296.944</v>
      </c>
      <c r="AM32" s="259">
        <v>2622.8119999999999</v>
      </c>
      <c r="AN32" s="259">
        <v>2337.9520000000002</v>
      </c>
      <c r="AO32" s="259">
        <v>2063.3629999999998</v>
      </c>
      <c r="AP32" s="259">
        <v>2292.1579999999999</v>
      </c>
      <c r="AQ32" s="259">
        <v>2627.4479999999999</v>
      </c>
      <c r="AR32" s="259">
        <v>2907.7640000000001</v>
      </c>
      <c r="AS32" s="259">
        <v>3055.0920000000001</v>
      </c>
      <c r="AT32" s="259">
        <v>3250.252</v>
      </c>
      <c r="AU32" s="259">
        <v>3567.721</v>
      </c>
      <c r="AV32" s="259">
        <v>3816.7260000000001</v>
      </c>
      <c r="AW32" s="259">
        <v>3732.009</v>
      </c>
      <c r="AX32" s="259">
        <v>3059.1355714000001</v>
      </c>
      <c r="AY32" s="259">
        <v>2143.4940000000001</v>
      </c>
      <c r="AZ32" s="374">
        <v>1601.3779999999999</v>
      </c>
      <c r="BA32" s="374">
        <v>1428.577</v>
      </c>
      <c r="BB32" s="374">
        <v>1700.883</v>
      </c>
      <c r="BC32" s="374">
        <v>2111.2040000000002</v>
      </c>
      <c r="BD32" s="374">
        <v>2466.0479999999998</v>
      </c>
      <c r="BE32" s="374">
        <v>2744.7750000000001</v>
      </c>
      <c r="BF32" s="374">
        <v>3053.915</v>
      </c>
      <c r="BG32" s="374">
        <v>3444.413</v>
      </c>
      <c r="BH32" s="374">
        <v>3770.2310000000002</v>
      </c>
      <c r="BI32" s="374">
        <v>3729.6120000000001</v>
      </c>
      <c r="BJ32" s="374">
        <v>3192.5920000000001</v>
      </c>
      <c r="BK32" s="374">
        <v>2422.5010000000002</v>
      </c>
      <c r="BL32" s="374">
        <v>1874.7149999999999</v>
      </c>
      <c r="BM32" s="374">
        <v>1681.9359999999999</v>
      </c>
      <c r="BN32" s="374">
        <v>1881.7539999999999</v>
      </c>
      <c r="BO32" s="374">
        <v>2265.0430000000001</v>
      </c>
      <c r="BP32" s="374">
        <v>2573.442</v>
      </c>
      <c r="BQ32" s="374">
        <v>2795.03</v>
      </c>
      <c r="BR32" s="374">
        <v>3009.9380000000001</v>
      </c>
      <c r="BS32" s="374">
        <v>3321.306</v>
      </c>
      <c r="BT32" s="374">
        <v>3588.2310000000002</v>
      </c>
      <c r="BU32" s="374">
        <v>3493.1750000000002</v>
      </c>
      <c r="BV32" s="374">
        <v>2939.453</v>
      </c>
    </row>
    <row r="33" spans="1:74" ht="11.1" customHeight="1" x14ac:dyDescent="0.2">
      <c r="A33" s="635" t="s">
        <v>1226</v>
      </c>
      <c r="B33" s="636" t="s">
        <v>1231</v>
      </c>
      <c r="C33" s="259">
        <v>451.33499999999998</v>
      </c>
      <c r="D33" s="259">
        <v>271.80099999999999</v>
      </c>
      <c r="E33" s="259">
        <v>167.715</v>
      </c>
      <c r="F33" s="259">
        <v>213.47499999999999</v>
      </c>
      <c r="G33" s="259">
        <v>349.73899999999998</v>
      </c>
      <c r="H33" s="259">
        <v>474.62400000000002</v>
      </c>
      <c r="I33" s="259">
        <v>580.93700000000001</v>
      </c>
      <c r="J33" s="259">
        <v>689.32799999999997</v>
      </c>
      <c r="K33" s="259">
        <v>805.73299999999995</v>
      </c>
      <c r="L33" s="259">
        <v>892.32799999999997</v>
      </c>
      <c r="M33" s="259">
        <v>831.39800000000002</v>
      </c>
      <c r="N33" s="259">
        <v>742.48599999999999</v>
      </c>
      <c r="O33" s="259">
        <v>533.53700000000003</v>
      </c>
      <c r="P33" s="259">
        <v>338.726</v>
      </c>
      <c r="Q33" s="259">
        <v>239.291</v>
      </c>
      <c r="R33" s="259">
        <v>308.66399999999999</v>
      </c>
      <c r="S33" s="259">
        <v>451.77300000000002</v>
      </c>
      <c r="T33" s="259">
        <v>572.87800000000004</v>
      </c>
      <c r="U33" s="259">
        <v>657.59100000000001</v>
      </c>
      <c r="V33" s="259">
        <v>762.51800000000003</v>
      </c>
      <c r="W33" s="259">
        <v>856.30799999999999</v>
      </c>
      <c r="X33" s="259">
        <v>915.09400000000005</v>
      </c>
      <c r="Y33" s="259">
        <v>910.24599999999998</v>
      </c>
      <c r="Z33" s="259">
        <v>852.87599999999998</v>
      </c>
      <c r="AA33" s="259">
        <v>627.86800000000005</v>
      </c>
      <c r="AB33" s="259">
        <v>481.19099999999997</v>
      </c>
      <c r="AC33" s="259">
        <v>436.46100000000001</v>
      </c>
      <c r="AD33" s="259">
        <v>463.35300000000001</v>
      </c>
      <c r="AE33" s="259">
        <v>556.928</v>
      </c>
      <c r="AF33" s="259">
        <v>654.32500000000005</v>
      </c>
      <c r="AG33" s="259">
        <v>734.84400000000005</v>
      </c>
      <c r="AH33" s="259">
        <v>804.40300000000002</v>
      </c>
      <c r="AI33" s="259">
        <v>898.34900000000005</v>
      </c>
      <c r="AJ33" s="259">
        <v>939.61400000000003</v>
      </c>
      <c r="AK33" s="259">
        <v>898.59400000000005</v>
      </c>
      <c r="AL33" s="259">
        <v>720.84900000000005</v>
      </c>
      <c r="AM33" s="259">
        <v>527.73299999999995</v>
      </c>
      <c r="AN33" s="259">
        <v>406.20600000000002</v>
      </c>
      <c r="AO33" s="259">
        <v>259.67399999999998</v>
      </c>
      <c r="AP33" s="259">
        <v>335.06799999999998</v>
      </c>
      <c r="AQ33" s="259">
        <v>448.483</v>
      </c>
      <c r="AR33" s="259">
        <v>562.86500000000001</v>
      </c>
      <c r="AS33" s="259">
        <v>661.56</v>
      </c>
      <c r="AT33" s="259">
        <v>777.28700000000003</v>
      </c>
      <c r="AU33" s="259">
        <v>865.98099999999999</v>
      </c>
      <c r="AV33" s="259">
        <v>923.88199999999995</v>
      </c>
      <c r="AW33" s="259">
        <v>866.846</v>
      </c>
      <c r="AX33" s="259">
        <v>718.28571428999999</v>
      </c>
      <c r="AY33" s="259">
        <v>498.42857142999998</v>
      </c>
      <c r="AZ33" s="374">
        <v>320.47570000000002</v>
      </c>
      <c r="BA33" s="374">
        <v>222.4599</v>
      </c>
      <c r="BB33" s="374">
        <v>291.03050000000002</v>
      </c>
      <c r="BC33" s="374">
        <v>413.97050000000002</v>
      </c>
      <c r="BD33" s="374">
        <v>530.24369999999999</v>
      </c>
      <c r="BE33" s="374">
        <v>621.85789999999997</v>
      </c>
      <c r="BF33" s="374">
        <v>736.80409999999995</v>
      </c>
      <c r="BG33" s="374">
        <v>840.73440000000005</v>
      </c>
      <c r="BH33" s="374">
        <v>905.63679999999999</v>
      </c>
      <c r="BI33" s="374">
        <v>871.0752</v>
      </c>
      <c r="BJ33" s="374">
        <v>732.42340000000002</v>
      </c>
      <c r="BK33" s="374">
        <v>517.10059999999999</v>
      </c>
      <c r="BL33" s="374">
        <v>345.19040000000001</v>
      </c>
      <c r="BM33" s="374">
        <v>244.05699999999999</v>
      </c>
      <c r="BN33" s="374">
        <v>300.5607</v>
      </c>
      <c r="BO33" s="374">
        <v>420.43759999999997</v>
      </c>
      <c r="BP33" s="374">
        <v>531.13319999999999</v>
      </c>
      <c r="BQ33" s="374">
        <v>613.39620000000002</v>
      </c>
      <c r="BR33" s="374">
        <v>700.86099999999999</v>
      </c>
      <c r="BS33" s="374">
        <v>788.88729999999998</v>
      </c>
      <c r="BT33" s="374">
        <v>847.85969999999998</v>
      </c>
      <c r="BU33" s="374">
        <v>811.94929999999999</v>
      </c>
      <c r="BV33" s="374">
        <v>665.38229999999999</v>
      </c>
    </row>
    <row r="34" spans="1:74" ht="11.1" customHeight="1" x14ac:dyDescent="0.2">
      <c r="A34" s="635" t="s">
        <v>1227</v>
      </c>
      <c r="B34" s="636" t="s">
        <v>1232</v>
      </c>
      <c r="C34" s="259">
        <v>449.673</v>
      </c>
      <c r="D34" s="259">
        <v>237.999</v>
      </c>
      <c r="E34" s="259">
        <v>142.51300000000001</v>
      </c>
      <c r="F34" s="259">
        <v>179.33799999999999</v>
      </c>
      <c r="G34" s="259">
        <v>317.90100000000001</v>
      </c>
      <c r="H34" s="259">
        <v>471.76499999999999</v>
      </c>
      <c r="I34" s="259">
        <v>625.76400000000001</v>
      </c>
      <c r="J34" s="259">
        <v>788.93</v>
      </c>
      <c r="K34" s="259">
        <v>935.822</v>
      </c>
      <c r="L34" s="259">
        <v>1047.6089999999999</v>
      </c>
      <c r="M34" s="259">
        <v>972.803</v>
      </c>
      <c r="N34" s="259">
        <v>854.54499999999996</v>
      </c>
      <c r="O34" s="259">
        <v>618.38300000000004</v>
      </c>
      <c r="P34" s="259">
        <v>345.66199999999998</v>
      </c>
      <c r="Q34" s="259">
        <v>252.518</v>
      </c>
      <c r="R34" s="259">
        <v>309.71899999999999</v>
      </c>
      <c r="S34" s="259">
        <v>438.863</v>
      </c>
      <c r="T34" s="259">
        <v>565.72400000000005</v>
      </c>
      <c r="U34" s="259">
        <v>684.54600000000005</v>
      </c>
      <c r="V34" s="259">
        <v>831.99199999999996</v>
      </c>
      <c r="W34" s="259">
        <v>973.04</v>
      </c>
      <c r="X34" s="259">
        <v>1095.3969999999999</v>
      </c>
      <c r="Y34" s="259">
        <v>1091.8340000000001</v>
      </c>
      <c r="Z34" s="259">
        <v>988.57600000000002</v>
      </c>
      <c r="AA34" s="259">
        <v>764.67499999999995</v>
      </c>
      <c r="AB34" s="259">
        <v>608.13900000000001</v>
      </c>
      <c r="AC34" s="259">
        <v>543.495</v>
      </c>
      <c r="AD34" s="259">
        <v>566.51300000000003</v>
      </c>
      <c r="AE34" s="259">
        <v>671.28399999999999</v>
      </c>
      <c r="AF34" s="259">
        <v>763.16099999999994</v>
      </c>
      <c r="AG34" s="259">
        <v>834.06399999999996</v>
      </c>
      <c r="AH34" s="259">
        <v>920.52800000000002</v>
      </c>
      <c r="AI34" s="259">
        <v>1041.7809999999999</v>
      </c>
      <c r="AJ34" s="259">
        <v>1133.663</v>
      </c>
      <c r="AK34" s="259">
        <v>1112.086</v>
      </c>
      <c r="AL34" s="259">
        <v>905.71100000000001</v>
      </c>
      <c r="AM34" s="259">
        <v>699.26300000000003</v>
      </c>
      <c r="AN34" s="259">
        <v>589.54200000000003</v>
      </c>
      <c r="AO34" s="259">
        <v>477.62099999999998</v>
      </c>
      <c r="AP34" s="259">
        <v>525.03200000000004</v>
      </c>
      <c r="AQ34" s="259">
        <v>609.476</v>
      </c>
      <c r="AR34" s="259">
        <v>701.63699999999994</v>
      </c>
      <c r="AS34" s="259">
        <v>764.35500000000002</v>
      </c>
      <c r="AT34" s="259">
        <v>868.88699999999994</v>
      </c>
      <c r="AU34" s="259">
        <v>993.60400000000004</v>
      </c>
      <c r="AV34" s="259">
        <v>1101.2719999999999</v>
      </c>
      <c r="AW34" s="259">
        <v>1054.5609999999999</v>
      </c>
      <c r="AX34" s="259">
        <v>847.28571428999999</v>
      </c>
      <c r="AY34" s="259">
        <v>562</v>
      </c>
      <c r="AZ34" s="374">
        <v>369.3775</v>
      </c>
      <c r="BA34" s="374">
        <v>287.49470000000002</v>
      </c>
      <c r="BB34" s="374">
        <v>347.5385</v>
      </c>
      <c r="BC34" s="374">
        <v>456.5951</v>
      </c>
      <c r="BD34" s="374">
        <v>577.98170000000005</v>
      </c>
      <c r="BE34" s="374">
        <v>693.36450000000002</v>
      </c>
      <c r="BF34" s="374">
        <v>830.65620000000001</v>
      </c>
      <c r="BG34" s="374">
        <v>968.54920000000004</v>
      </c>
      <c r="BH34" s="374">
        <v>1075.5999999999999</v>
      </c>
      <c r="BI34" s="374">
        <v>1045.787</v>
      </c>
      <c r="BJ34" s="374">
        <v>851.27509999999995</v>
      </c>
      <c r="BK34" s="374">
        <v>601.02359999999999</v>
      </c>
      <c r="BL34" s="374">
        <v>409.58890000000002</v>
      </c>
      <c r="BM34" s="374">
        <v>314.9264</v>
      </c>
      <c r="BN34" s="374">
        <v>351.9255</v>
      </c>
      <c r="BO34" s="374">
        <v>454.16480000000001</v>
      </c>
      <c r="BP34" s="374">
        <v>567.80790000000002</v>
      </c>
      <c r="BQ34" s="374">
        <v>671.80460000000005</v>
      </c>
      <c r="BR34" s="374">
        <v>793.75019999999995</v>
      </c>
      <c r="BS34" s="374">
        <v>917.9864</v>
      </c>
      <c r="BT34" s="374">
        <v>1016.586</v>
      </c>
      <c r="BU34" s="374">
        <v>978.62660000000005</v>
      </c>
      <c r="BV34" s="374">
        <v>800.92790000000002</v>
      </c>
    </row>
    <row r="35" spans="1:74" ht="11.1" customHeight="1" x14ac:dyDescent="0.2">
      <c r="A35" s="635" t="s">
        <v>1228</v>
      </c>
      <c r="B35" s="636" t="s">
        <v>1233</v>
      </c>
      <c r="C35" s="259">
        <v>668.54</v>
      </c>
      <c r="D35" s="259">
        <v>452.77800000000002</v>
      </c>
      <c r="E35" s="259">
        <v>337.59199999999998</v>
      </c>
      <c r="F35" s="259">
        <v>426.79300000000001</v>
      </c>
      <c r="G35" s="259">
        <v>560.42899999999997</v>
      </c>
      <c r="H35" s="259">
        <v>666.01499999999999</v>
      </c>
      <c r="I35" s="259">
        <v>755.57899999999995</v>
      </c>
      <c r="J35" s="259">
        <v>806.41800000000001</v>
      </c>
      <c r="K35" s="259">
        <v>929.01199999999994</v>
      </c>
      <c r="L35" s="259">
        <v>1090.604</v>
      </c>
      <c r="M35" s="259">
        <v>1084.413</v>
      </c>
      <c r="N35" s="259">
        <v>1044.8330000000001</v>
      </c>
      <c r="O35" s="259">
        <v>823.44799999999998</v>
      </c>
      <c r="P35" s="259">
        <v>567.50199999999995</v>
      </c>
      <c r="Q35" s="259">
        <v>566.25900000000001</v>
      </c>
      <c r="R35" s="259">
        <v>740.80600000000004</v>
      </c>
      <c r="S35" s="259">
        <v>911.67499999999995</v>
      </c>
      <c r="T35" s="259">
        <v>992.96799999999996</v>
      </c>
      <c r="U35" s="259">
        <v>1041.732</v>
      </c>
      <c r="V35" s="259">
        <v>1087.5440000000001</v>
      </c>
      <c r="W35" s="259">
        <v>1198.0239999999999</v>
      </c>
      <c r="X35" s="259">
        <v>1313</v>
      </c>
      <c r="Y35" s="259">
        <v>1324.0840000000001</v>
      </c>
      <c r="Z35" s="259">
        <v>1295.393</v>
      </c>
      <c r="AA35" s="259">
        <v>1089.4359999999999</v>
      </c>
      <c r="AB35" s="259">
        <v>1014.478</v>
      </c>
      <c r="AC35" s="259">
        <v>1071.277</v>
      </c>
      <c r="AD35" s="259">
        <v>1150.2809999999999</v>
      </c>
      <c r="AE35" s="259">
        <v>1227.482</v>
      </c>
      <c r="AF35" s="259">
        <v>1226.6369999999999</v>
      </c>
      <c r="AG35" s="259">
        <v>1192.9960000000001</v>
      </c>
      <c r="AH35" s="259">
        <v>1148.991</v>
      </c>
      <c r="AI35" s="259">
        <v>1175.818</v>
      </c>
      <c r="AJ35" s="259">
        <v>1324.854</v>
      </c>
      <c r="AK35" s="259">
        <v>1351.828</v>
      </c>
      <c r="AL35" s="259">
        <v>1161.9100000000001</v>
      </c>
      <c r="AM35" s="259">
        <v>996.60500000000002</v>
      </c>
      <c r="AN35" s="259">
        <v>972.01</v>
      </c>
      <c r="AO35" s="259">
        <v>938.24800000000005</v>
      </c>
      <c r="AP35" s="259">
        <v>1014.744</v>
      </c>
      <c r="AQ35" s="259">
        <v>1102.731</v>
      </c>
      <c r="AR35" s="259">
        <v>1139.1220000000001</v>
      </c>
      <c r="AS35" s="259">
        <v>1102.0239999999999</v>
      </c>
      <c r="AT35" s="259">
        <v>1068.3869999999999</v>
      </c>
      <c r="AU35" s="259">
        <v>1137.421</v>
      </c>
      <c r="AV35" s="259">
        <v>1214.289</v>
      </c>
      <c r="AW35" s="259">
        <v>1241.174</v>
      </c>
      <c r="AX35" s="259">
        <v>1016.2857143</v>
      </c>
      <c r="AY35" s="259">
        <v>704.71428571000001</v>
      </c>
      <c r="AZ35" s="374">
        <v>592.01340000000005</v>
      </c>
      <c r="BA35" s="374">
        <v>611.71069999999997</v>
      </c>
      <c r="BB35" s="374">
        <v>720.33479999999997</v>
      </c>
      <c r="BC35" s="374">
        <v>837.30820000000006</v>
      </c>
      <c r="BD35" s="374">
        <v>898.90300000000002</v>
      </c>
      <c r="BE35" s="374">
        <v>937.25519999999995</v>
      </c>
      <c r="BF35" s="374">
        <v>970.49490000000003</v>
      </c>
      <c r="BG35" s="374">
        <v>1080.5540000000001</v>
      </c>
      <c r="BH35" s="374">
        <v>1199.807</v>
      </c>
      <c r="BI35" s="374">
        <v>1230.395</v>
      </c>
      <c r="BJ35" s="374">
        <v>1105.3399999999999</v>
      </c>
      <c r="BK35" s="374">
        <v>896.89739999999995</v>
      </c>
      <c r="BL35" s="374">
        <v>755.28949999999998</v>
      </c>
      <c r="BM35" s="374">
        <v>753.55780000000004</v>
      </c>
      <c r="BN35" s="374">
        <v>827.52170000000001</v>
      </c>
      <c r="BO35" s="374">
        <v>929.59820000000002</v>
      </c>
      <c r="BP35" s="374">
        <v>964.44439999999997</v>
      </c>
      <c r="BQ35" s="374">
        <v>974.93730000000005</v>
      </c>
      <c r="BR35" s="374">
        <v>966.7192</v>
      </c>
      <c r="BS35" s="374">
        <v>1036.0550000000001</v>
      </c>
      <c r="BT35" s="374">
        <v>1125.6990000000001</v>
      </c>
      <c r="BU35" s="374">
        <v>1121.057</v>
      </c>
      <c r="BV35" s="374">
        <v>981.76980000000003</v>
      </c>
    </row>
    <row r="36" spans="1:74" ht="11.1" customHeight="1" x14ac:dyDescent="0.2">
      <c r="A36" s="635" t="s">
        <v>1229</v>
      </c>
      <c r="B36" s="736" t="s">
        <v>1234</v>
      </c>
      <c r="C36" s="259">
        <v>137.37799999999999</v>
      </c>
      <c r="D36" s="259">
        <v>102.50700000000001</v>
      </c>
      <c r="E36" s="259">
        <v>83.983000000000004</v>
      </c>
      <c r="F36" s="259">
        <v>82.058000000000007</v>
      </c>
      <c r="G36" s="259">
        <v>98.716999999999999</v>
      </c>
      <c r="H36" s="259">
        <v>121.623</v>
      </c>
      <c r="I36" s="259">
        <v>140.46100000000001</v>
      </c>
      <c r="J36" s="259">
        <v>157.71600000000001</v>
      </c>
      <c r="K36" s="259">
        <v>174.61</v>
      </c>
      <c r="L36" s="259">
        <v>187.375</v>
      </c>
      <c r="M36" s="259">
        <v>174.78299999999999</v>
      </c>
      <c r="N36" s="259">
        <v>151.84100000000001</v>
      </c>
      <c r="O36" s="259">
        <v>130.96600000000001</v>
      </c>
      <c r="P36" s="259">
        <v>115.88200000000001</v>
      </c>
      <c r="Q36" s="259">
        <v>113.34099999999999</v>
      </c>
      <c r="R36" s="259">
        <v>116.13200000000001</v>
      </c>
      <c r="S36" s="259">
        <v>135.19300000000001</v>
      </c>
      <c r="T36" s="259">
        <v>154.61099999999999</v>
      </c>
      <c r="U36" s="259">
        <v>171.815</v>
      </c>
      <c r="V36" s="259">
        <v>187.11600000000001</v>
      </c>
      <c r="W36" s="259">
        <v>203.226</v>
      </c>
      <c r="X36" s="259">
        <v>214.69200000000001</v>
      </c>
      <c r="Y36" s="259">
        <v>207.32300000000001</v>
      </c>
      <c r="Z36" s="259">
        <v>185.72900000000001</v>
      </c>
      <c r="AA36" s="259">
        <v>155.61799999999999</v>
      </c>
      <c r="AB36" s="259">
        <v>143.12899999999999</v>
      </c>
      <c r="AC36" s="259">
        <v>144.05600000000001</v>
      </c>
      <c r="AD36" s="259">
        <v>151.738</v>
      </c>
      <c r="AE36" s="259">
        <v>176.251</v>
      </c>
      <c r="AF36" s="259">
        <v>196.01300000000001</v>
      </c>
      <c r="AG36" s="259">
        <v>207.988</v>
      </c>
      <c r="AH36" s="259">
        <v>218.798</v>
      </c>
      <c r="AI36" s="259">
        <v>232.21700000000001</v>
      </c>
      <c r="AJ36" s="259">
        <v>248.10900000000001</v>
      </c>
      <c r="AK36" s="259">
        <v>251.25299999999999</v>
      </c>
      <c r="AL36" s="259">
        <v>204.43600000000001</v>
      </c>
      <c r="AM36" s="259">
        <v>159.19999999999999</v>
      </c>
      <c r="AN36" s="259">
        <v>140.52500000000001</v>
      </c>
      <c r="AO36" s="259">
        <v>141.654</v>
      </c>
      <c r="AP36" s="259">
        <v>151.00299999999999</v>
      </c>
      <c r="AQ36" s="259">
        <v>166.70099999999999</v>
      </c>
      <c r="AR36" s="259">
        <v>183.84100000000001</v>
      </c>
      <c r="AS36" s="259">
        <v>197.392</v>
      </c>
      <c r="AT36" s="259">
        <v>201.68199999999999</v>
      </c>
      <c r="AU36" s="259">
        <v>218.381</v>
      </c>
      <c r="AV36" s="259">
        <v>220.62</v>
      </c>
      <c r="AW36" s="259">
        <v>220.64</v>
      </c>
      <c r="AX36" s="259">
        <v>178.42857143000001</v>
      </c>
      <c r="AY36" s="259">
        <v>132.14285713999999</v>
      </c>
      <c r="AZ36" s="374">
        <v>100.6955</v>
      </c>
      <c r="BA36" s="374">
        <v>82.474710000000002</v>
      </c>
      <c r="BB36" s="374">
        <v>90.723609999999994</v>
      </c>
      <c r="BC36" s="374">
        <v>107.56319999999999</v>
      </c>
      <c r="BD36" s="374">
        <v>128.99959999999999</v>
      </c>
      <c r="BE36" s="374">
        <v>149.03100000000001</v>
      </c>
      <c r="BF36" s="374">
        <v>168.655</v>
      </c>
      <c r="BG36" s="374">
        <v>190.107</v>
      </c>
      <c r="BH36" s="374">
        <v>206.32400000000001</v>
      </c>
      <c r="BI36" s="374">
        <v>206.98320000000001</v>
      </c>
      <c r="BJ36" s="374">
        <v>180.6292</v>
      </c>
      <c r="BK36" s="374">
        <v>145.2792</v>
      </c>
      <c r="BL36" s="374">
        <v>130.63810000000001</v>
      </c>
      <c r="BM36" s="374">
        <v>130.2372</v>
      </c>
      <c r="BN36" s="374">
        <v>136.33109999999999</v>
      </c>
      <c r="BO36" s="374">
        <v>151.77889999999999</v>
      </c>
      <c r="BP36" s="374">
        <v>167.56010000000001</v>
      </c>
      <c r="BQ36" s="374">
        <v>179.86510000000001</v>
      </c>
      <c r="BR36" s="374">
        <v>190.55070000000001</v>
      </c>
      <c r="BS36" s="374">
        <v>204.1678</v>
      </c>
      <c r="BT36" s="374">
        <v>212.45410000000001</v>
      </c>
      <c r="BU36" s="374">
        <v>205.4915</v>
      </c>
      <c r="BV36" s="374">
        <v>169.01419999999999</v>
      </c>
    </row>
    <row r="37" spans="1:74" ht="11.1" customHeight="1" x14ac:dyDescent="0.2">
      <c r="A37" s="635" t="s">
        <v>1230</v>
      </c>
      <c r="B37" s="736" t="s">
        <v>1235</v>
      </c>
      <c r="C37" s="259">
        <v>197.953</v>
      </c>
      <c r="D37" s="259">
        <v>115.235</v>
      </c>
      <c r="E37" s="259">
        <v>104.941</v>
      </c>
      <c r="F37" s="259">
        <v>144.268</v>
      </c>
      <c r="G37" s="259">
        <v>200.453</v>
      </c>
      <c r="H37" s="259">
        <v>249.196</v>
      </c>
      <c r="I37" s="259">
        <v>274.72500000000002</v>
      </c>
      <c r="J37" s="259">
        <v>302.75200000000001</v>
      </c>
      <c r="K37" s="259">
        <v>318.02</v>
      </c>
      <c r="L37" s="259">
        <v>345.64</v>
      </c>
      <c r="M37" s="259">
        <v>339.20100000000002</v>
      </c>
      <c r="N37" s="259">
        <v>322.52</v>
      </c>
      <c r="O37" s="259">
        <v>275.97699999999998</v>
      </c>
      <c r="P37" s="259">
        <v>273.15100000000001</v>
      </c>
      <c r="Q37" s="259">
        <v>275.67700000000002</v>
      </c>
      <c r="R37" s="259">
        <v>293.55700000000002</v>
      </c>
      <c r="S37" s="259">
        <v>325.45600000000002</v>
      </c>
      <c r="T37" s="259">
        <v>335.995</v>
      </c>
      <c r="U37" s="259">
        <v>344.21499999999997</v>
      </c>
      <c r="V37" s="259">
        <v>347.827</v>
      </c>
      <c r="W37" s="259">
        <v>358.94099999999997</v>
      </c>
      <c r="X37" s="259">
        <v>379.50099999999998</v>
      </c>
      <c r="Y37" s="259">
        <v>368.875</v>
      </c>
      <c r="Z37" s="259">
        <v>319.74</v>
      </c>
      <c r="AA37" s="259">
        <v>276.19600000000003</v>
      </c>
      <c r="AB37" s="259">
        <v>262.56599999999997</v>
      </c>
      <c r="AC37" s="259">
        <v>265.79199999999997</v>
      </c>
      <c r="AD37" s="259">
        <v>286.99299999999999</v>
      </c>
      <c r="AE37" s="259">
        <v>305.68099999999998</v>
      </c>
      <c r="AF37" s="259">
        <v>315.78899999999999</v>
      </c>
      <c r="AG37" s="259">
        <v>316.16399999999999</v>
      </c>
      <c r="AH37" s="259">
        <v>314.524</v>
      </c>
      <c r="AI37" s="259">
        <v>321.43799999999999</v>
      </c>
      <c r="AJ37" s="259">
        <v>331.21899999999999</v>
      </c>
      <c r="AK37" s="259">
        <v>328.428</v>
      </c>
      <c r="AL37" s="259">
        <v>271.43599999999998</v>
      </c>
      <c r="AM37" s="259">
        <v>209.62299999999999</v>
      </c>
      <c r="AN37" s="259">
        <v>200.68899999999999</v>
      </c>
      <c r="AO37" s="259">
        <v>218.75800000000001</v>
      </c>
      <c r="AP37" s="259">
        <v>237.82599999999999</v>
      </c>
      <c r="AQ37" s="259">
        <v>270.048</v>
      </c>
      <c r="AR37" s="259">
        <v>288.18200000000002</v>
      </c>
      <c r="AS37" s="259">
        <v>295.22000000000003</v>
      </c>
      <c r="AT37" s="259">
        <v>296.99099999999999</v>
      </c>
      <c r="AU37" s="259">
        <v>313.69299999999998</v>
      </c>
      <c r="AV37" s="259">
        <v>317.54500000000002</v>
      </c>
      <c r="AW37" s="259">
        <v>311.29199999999997</v>
      </c>
      <c r="AX37" s="259">
        <v>263.14285713999999</v>
      </c>
      <c r="AY37" s="259">
        <v>212.71428571000001</v>
      </c>
      <c r="AZ37" s="374">
        <v>185.32159999999999</v>
      </c>
      <c r="BA37" s="374">
        <v>190.9435</v>
      </c>
      <c r="BB37" s="374">
        <v>217.76150000000001</v>
      </c>
      <c r="BC37" s="374">
        <v>262.27289999999999</v>
      </c>
      <c r="BD37" s="374">
        <v>296.42559999999997</v>
      </c>
      <c r="BE37" s="374">
        <v>309.77260000000001</v>
      </c>
      <c r="BF37" s="374">
        <v>313.8109</v>
      </c>
      <c r="BG37" s="374">
        <v>330.97399999999999</v>
      </c>
      <c r="BH37" s="374">
        <v>349.36869999999999</v>
      </c>
      <c r="BI37" s="374">
        <v>341.87799999999999</v>
      </c>
      <c r="BJ37" s="374">
        <v>289.4298</v>
      </c>
      <c r="BK37" s="374">
        <v>228.7062</v>
      </c>
      <c r="BL37" s="374">
        <v>200.51390000000001</v>
      </c>
      <c r="BM37" s="374">
        <v>205.66399999999999</v>
      </c>
      <c r="BN37" s="374">
        <v>231.9212</v>
      </c>
      <c r="BO37" s="374">
        <v>275.5693</v>
      </c>
      <c r="BP37" s="374">
        <v>309.00229999999999</v>
      </c>
      <c r="BQ37" s="374">
        <v>321.5324</v>
      </c>
      <c r="BR37" s="374">
        <v>324.5634</v>
      </c>
      <c r="BS37" s="374">
        <v>340.7158</v>
      </c>
      <c r="BT37" s="374">
        <v>352.13799999999998</v>
      </c>
      <c r="BU37" s="374">
        <v>342.55619999999999</v>
      </c>
      <c r="BV37" s="374">
        <v>288.86529999999999</v>
      </c>
    </row>
    <row r="38" spans="1:74" ht="11.1" customHeight="1" x14ac:dyDescent="0.2">
      <c r="A38" s="635" t="s">
        <v>1236</v>
      </c>
      <c r="B38" s="735" t="s">
        <v>556</v>
      </c>
      <c r="C38" s="255">
        <v>20.042999999999999</v>
      </c>
      <c r="D38" s="255">
        <v>19.667999999999999</v>
      </c>
      <c r="E38" s="255">
        <v>20.565999999999999</v>
      </c>
      <c r="F38" s="255">
        <v>20.446999999999999</v>
      </c>
      <c r="G38" s="255">
        <v>20.704999999999998</v>
      </c>
      <c r="H38" s="255">
        <v>22.251999999999999</v>
      </c>
      <c r="I38" s="255">
        <v>22.507999999999999</v>
      </c>
      <c r="J38" s="255">
        <v>23.254000000000001</v>
      </c>
      <c r="K38" s="255">
        <v>23.82</v>
      </c>
      <c r="L38" s="255">
        <v>23.713999999999999</v>
      </c>
      <c r="M38" s="255">
        <v>24.271999999999998</v>
      </c>
      <c r="N38" s="255">
        <v>24.997</v>
      </c>
      <c r="O38" s="255">
        <v>24.811</v>
      </c>
      <c r="P38" s="255">
        <v>24.626000000000001</v>
      </c>
      <c r="Q38" s="255">
        <v>24.390999999999998</v>
      </c>
      <c r="R38" s="255">
        <v>24.207999999999998</v>
      </c>
      <c r="S38" s="255">
        <v>24.279</v>
      </c>
      <c r="T38" s="255">
        <v>24.356999999999999</v>
      </c>
      <c r="U38" s="255">
        <v>24.527999999999999</v>
      </c>
      <c r="V38" s="255">
        <v>24.635000000000002</v>
      </c>
      <c r="W38" s="255">
        <v>24.542999999999999</v>
      </c>
      <c r="X38" s="255">
        <v>24.594999999999999</v>
      </c>
      <c r="Y38" s="255">
        <v>24.460999999999999</v>
      </c>
      <c r="Z38" s="255">
        <v>24.318999999999999</v>
      </c>
      <c r="AA38" s="255">
        <v>24.295000000000002</v>
      </c>
      <c r="AB38" s="255">
        <v>24.79</v>
      </c>
      <c r="AC38" s="255">
        <v>25.241</v>
      </c>
      <c r="AD38" s="255">
        <v>26.681999999999999</v>
      </c>
      <c r="AE38" s="255">
        <v>28.638999999999999</v>
      </c>
      <c r="AF38" s="255">
        <v>30.108000000000001</v>
      </c>
      <c r="AG38" s="255">
        <v>32.084000000000003</v>
      </c>
      <c r="AH38" s="255">
        <v>34.081000000000003</v>
      </c>
      <c r="AI38" s="255">
        <v>35.558999999999997</v>
      </c>
      <c r="AJ38" s="255">
        <v>35.262999999999998</v>
      </c>
      <c r="AK38" s="255">
        <v>34.392000000000003</v>
      </c>
      <c r="AL38" s="255">
        <v>32.601999999999997</v>
      </c>
      <c r="AM38" s="255">
        <v>30.388999999999999</v>
      </c>
      <c r="AN38" s="255">
        <v>28.981000000000002</v>
      </c>
      <c r="AO38" s="255">
        <v>27.408999999999999</v>
      </c>
      <c r="AP38" s="255">
        <v>28.484999999999999</v>
      </c>
      <c r="AQ38" s="255">
        <v>30.01</v>
      </c>
      <c r="AR38" s="255">
        <v>32.118000000000002</v>
      </c>
      <c r="AS38" s="255">
        <v>34.540999999999997</v>
      </c>
      <c r="AT38" s="255">
        <v>37.018000000000001</v>
      </c>
      <c r="AU38" s="255">
        <v>38.642000000000003</v>
      </c>
      <c r="AV38" s="255">
        <v>39.118000000000002</v>
      </c>
      <c r="AW38" s="255">
        <v>37.497</v>
      </c>
      <c r="AX38" s="255">
        <v>35.707000000000001</v>
      </c>
      <c r="AY38" s="255">
        <v>33.494</v>
      </c>
      <c r="AZ38" s="342">
        <v>33.494</v>
      </c>
      <c r="BA38" s="342">
        <v>33.494</v>
      </c>
      <c r="BB38" s="342">
        <v>33.494</v>
      </c>
      <c r="BC38" s="342">
        <v>33.494</v>
      </c>
      <c r="BD38" s="342">
        <v>33.494</v>
      </c>
      <c r="BE38" s="342">
        <v>33.494</v>
      </c>
      <c r="BF38" s="342">
        <v>33.494</v>
      </c>
      <c r="BG38" s="342">
        <v>33.494</v>
      </c>
      <c r="BH38" s="342">
        <v>33.494</v>
      </c>
      <c r="BI38" s="342">
        <v>33.494</v>
      </c>
      <c r="BJ38" s="342">
        <v>33.494</v>
      </c>
      <c r="BK38" s="342">
        <v>33.494</v>
      </c>
      <c r="BL38" s="342">
        <v>33.494</v>
      </c>
      <c r="BM38" s="342">
        <v>33.494</v>
      </c>
      <c r="BN38" s="342">
        <v>33.494</v>
      </c>
      <c r="BO38" s="342">
        <v>33.494</v>
      </c>
      <c r="BP38" s="342">
        <v>33.494</v>
      </c>
      <c r="BQ38" s="342">
        <v>33.494</v>
      </c>
      <c r="BR38" s="342">
        <v>33.494</v>
      </c>
      <c r="BS38" s="342">
        <v>33.494</v>
      </c>
      <c r="BT38" s="342">
        <v>33.494</v>
      </c>
      <c r="BU38" s="342">
        <v>33.494</v>
      </c>
      <c r="BV38" s="342">
        <v>33.494</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282"/>
      <c r="AZ39" s="395"/>
      <c r="BA39" s="395"/>
      <c r="BB39" s="395"/>
      <c r="BC39" s="395"/>
      <c r="BD39" s="282"/>
      <c r="BE39" s="282"/>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802" t="s">
        <v>1016</v>
      </c>
      <c r="C40" s="799"/>
      <c r="D40" s="799"/>
      <c r="E40" s="799"/>
      <c r="F40" s="799"/>
      <c r="G40" s="799"/>
      <c r="H40" s="799"/>
      <c r="I40" s="799"/>
      <c r="J40" s="799"/>
      <c r="K40" s="799"/>
      <c r="L40" s="799"/>
      <c r="M40" s="799"/>
      <c r="N40" s="799"/>
      <c r="O40" s="799"/>
      <c r="P40" s="799"/>
      <c r="Q40" s="799"/>
      <c r="AY40" s="526"/>
      <c r="AZ40" s="526"/>
      <c r="BA40" s="526"/>
      <c r="BB40" s="526"/>
      <c r="BC40" s="526"/>
      <c r="BD40" s="670"/>
      <c r="BE40" s="670"/>
      <c r="BF40" s="670"/>
      <c r="BG40" s="526"/>
      <c r="BH40" s="526"/>
      <c r="BI40" s="526"/>
      <c r="BJ40" s="526"/>
    </row>
    <row r="41" spans="1:74" s="449" customFormat="1" ht="12" customHeight="1" x14ac:dyDescent="0.2">
      <c r="A41" s="448"/>
      <c r="B41" s="822" t="s">
        <v>1067</v>
      </c>
      <c r="C41" s="789"/>
      <c r="D41" s="789"/>
      <c r="E41" s="789"/>
      <c r="F41" s="789"/>
      <c r="G41" s="789"/>
      <c r="H41" s="789"/>
      <c r="I41" s="789"/>
      <c r="J41" s="789"/>
      <c r="K41" s="789"/>
      <c r="L41" s="789"/>
      <c r="M41" s="789"/>
      <c r="N41" s="789"/>
      <c r="O41" s="789"/>
      <c r="P41" s="789"/>
      <c r="Q41" s="785"/>
      <c r="AY41" s="527"/>
      <c r="AZ41" s="527"/>
      <c r="BA41" s="527"/>
      <c r="BB41" s="647"/>
      <c r="BC41" s="527"/>
      <c r="BD41" s="671"/>
      <c r="BE41" s="671"/>
      <c r="BF41" s="671"/>
      <c r="BG41" s="527"/>
      <c r="BH41" s="527"/>
      <c r="BI41" s="527"/>
      <c r="BJ41" s="527"/>
    </row>
    <row r="42" spans="1:74" s="449" customFormat="1" ht="12" customHeight="1" x14ac:dyDescent="0.2">
      <c r="A42" s="448"/>
      <c r="B42" s="831" t="s">
        <v>1071</v>
      </c>
      <c r="C42" s="789"/>
      <c r="D42" s="789"/>
      <c r="E42" s="789"/>
      <c r="F42" s="789"/>
      <c r="G42" s="789"/>
      <c r="H42" s="789"/>
      <c r="I42" s="789"/>
      <c r="J42" s="789"/>
      <c r="K42" s="789"/>
      <c r="L42" s="789"/>
      <c r="M42" s="789"/>
      <c r="N42" s="789"/>
      <c r="O42" s="789"/>
      <c r="P42" s="789"/>
      <c r="Q42" s="785"/>
      <c r="Y42" s="737"/>
      <c r="Z42" s="737"/>
      <c r="AA42" s="737"/>
      <c r="AB42" s="737"/>
      <c r="AY42" s="527"/>
      <c r="AZ42" s="527"/>
      <c r="BA42" s="527"/>
      <c r="BB42" s="527"/>
      <c r="BC42" s="527"/>
      <c r="BD42" s="671"/>
      <c r="BE42" s="671"/>
      <c r="BF42" s="671"/>
      <c r="BG42" s="527"/>
      <c r="BH42" s="527"/>
      <c r="BI42" s="527"/>
      <c r="BJ42" s="527"/>
    </row>
    <row r="43" spans="1:74" s="449" customFormat="1" ht="12" customHeight="1" x14ac:dyDescent="0.2">
      <c r="A43" s="448"/>
      <c r="B43" s="831" t="s">
        <v>1072</v>
      </c>
      <c r="C43" s="789"/>
      <c r="D43" s="789"/>
      <c r="E43" s="789"/>
      <c r="F43" s="789"/>
      <c r="G43" s="789"/>
      <c r="H43" s="789"/>
      <c r="I43" s="789"/>
      <c r="J43" s="789"/>
      <c r="K43" s="789"/>
      <c r="L43" s="789"/>
      <c r="M43" s="789"/>
      <c r="N43" s="789"/>
      <c r="O43" s="789"/>
      <c r="P43" s="789"/>
      <c r="Q43" s="785"/>
      <c r="AY43" s="527"/>
      <c r="AZ43" s="527"/>
      <c r="BA43" s="527"/>
      <c r="BB43" s="527"/>
      <c r="BC43" s="527"/>
      <c r="BD43" s="671"/>
      <c r="BE43" s="671"/>
      <c r="BF43" s="671"/>
      <c r="BG43" s="527"/>
      <c r="BH43" s="527"/>
      <c r="BI43" s="527"/>
      <c r="BJ43" s="527"/>
    </row>
    <row r="44" spans="1:74" s="449" customFormat="1" ht="12" customHeight="1" x14ac:dyDescent="0.2">
      <c r="A44" s="448"/>
      <c r="B44" s="829" t="s">
        <v>1237</v>
      </c>
      <c r="C44" s="785"/>
      <c r="D44" s="785"/>
      <c r="E44" s="785"/>
      <c r="F44" s="785"/>
      <c r="G44" s="785"/>
      <c r="H44" s="785"/>
      <c r="I44" s="785"/>
      <c r="J44" s="785"/>
      <c r="K44" s="785"/>
      <c r="L44" s="785"/>
      <c r="M44" s="785"/>
      <c r="N44" s="785"/>
      <c r="O44" s="785"/>
      <c r="P44" s="785"/>
      <c r="Q44" s="785"/>
      <c r="AY44" s="527"/>
      <c r="AZ44" s="527"/>
      <c r="BA44" s="527"/>
      <c r="BB44" s="527"/>
      <c r="BC44" s="527"/>
      <c r="BD44" s="671"/>
      <c r="BE44" s="671"/>
      <c r="BF44" s="671"/>
      <c r="BG44" s="527"/>
      <c r="BH44" s="527"/>
      <c r="BI44" s="527"/>
      <c r="BJ44" s="527"/>
    </row>
    <row r="45" spans="1:74" s="449" customFormat="1" ht="12" customHeight="1" x14ac:dyDescent="0.2">
      <c r="A45" s="448"/>
      <c r="B45" s="788" t="s">
        <v>1041</v>
      </c>
      <c r="C45" s="789"/>
      <c r="D45" s="789"/>
      <c r="E45" s="789"/>
      <c r="F45" s="789"/>
      <c r="G45" s="789"/>
      <c r="H45" s="789"/>
      <c r="I45" s="789"/>
      <c r="J45" s="789"/>
      <c r="K45" s="789"/>
      <c r="L45" s="789"/>
      <c r="M45" s="789"/>
      <c r="N45" s="789"/>
      <c r="O45" s="789"/>
      <c r="P45" s="789"/>
      <c r="Q45" s="785"/>
      <c r="AY45" s="527"/>
      <c r="AZ45" s="527"/>
      <c r="BA45" s="527"/>
      <c r="BB45" s="527"/>
      <c r="BC45" s="527"/>
      <c r="BD45" s="671"/>
      <c r="BE45" s="671"/>
      <c r="BF45" s="671"/>
      <c r="BG45" s="527"/>
      <c r="BH45" s="527"/>
      <c r="BI45" s="527"/>
      <c r="BJ45" s="527"/>
    </row>
    <row r="46" spans="1:74" s="449" customFormat="1" ht="12" customHeight="1" x14ac:dyDescent="0.2">
      <c r="A46" s="448"/>
      <c r="B46" s="830" t="s">
        <v>1076</v>
      </c>
      <c r="C46" s="830"/>
      <c r="D46" s="830"/>
      <c r="E46" s="830"/>
      <c r="F46" s="830"/>
      <c r="G46" s="830"/>
      <c r="H46" s="830"/>
      <c r="I46" s="830"/>
      <c r="J46" s="830"/>
      <c r="K46" s="830"/>
      <c r="L46" s="830"/>
      <c r="M46" s="830"/>
      <c r="N46" s="830"/>
      <c r="O46" s="830"/>
      <c r="P46" s="830"/>
      <c r="Q46" s="785"/>
      <c r="AY46" s="527"/>
      <c r="AZ46" s="527"/>
      <c r="BA46" s="527"/>
      <c r="BB46" s="527"/>
      <c r="BC46" s="527"/>
      <c r="BD46" s="671"/>
      <c r="BE46" s="671"/>
      <c r="BF46" s="671"/>
      <c r="BG46" s="527"/>
      <c r="BH46" s="527"/>
      <c r="BI46" s="527"/>
      <c r="BJ46" s="527"/>
    </row>
    <row r="47" spans="1:74" s="449" customFormat="1" ht="22.35" customHeight="1" x14ac:dyDescent="0.2">
      <c r="A47" s="448"/>
      <c r="B47" s="788" t="s">
        <v>1077</v>
      </c>
      <c r="C47" s="789"/>
      <c r="D47" s="789"/>
      <c r="E47" s="789"/>
      <c r="F47" s="789"/>
      <c r="G47" s="789"/>
      <c r="H47" s="789"/>
      <c r="I47" s="789"/>
      <c r="J47" s="789"/>
      <c r="K47" s="789"/>
      <c r="L47" s="789"/>
      <c r="M47" s="789"/>
      <c r="N47" s="789"/>
      <c r="O47" s="789"/>
      <c r="P47" s="789"/>
      <c r="Q47" s="785"/>
      <c r="AY47" s="527"/>
      <c r="AZ47" s="527"/>
      <c r="BA47" s="527"/>
      <c r="BB47" s="527"/>
      <c r="BC47" s="527"/>
      <c r="BD47" s="671"/>
      <c r="BE47" s="671"/>
      <c r="BF47" s="671"/>
      <c r="BG47" s="527"/>
      <c r="BH47" s="527"/>
      <c r="BI47" s="527"/>
      <c r="BJ47" s="527"/>
    </row>
    <row r="48" spans="1:74" s="449" customFormat="1" ht="12" customHeight="1" x14ac:dyDescent="0.2">
      <c r="A48" s="448"/>
      <c r="B48" s="783" t="s">
        <v>1045</v>
      </c>
      <c r="C48" s="784"/>
      <c r="D48" s="784"/>
      <c r="E48" s="784"/>
      <c r="F48" s="784"/>
      <c r="G48" s="784"/>
      <c r="H48" s="784"/>
      <c r="I48" s="784"/>
      <c r="J48" s="784"/>
      <c r="K48" s="784"/>
      <c r="L48" s="784"/>
      <c r="M48" s="784"/>
      <c r="N48" s="784"/>
      <c r="O48" s="784"/>
      <c r="P48" s="784"/>
      <c r="Q48" s="785"/>
      <c r="AY48" s="527"/>
      <c r="AZ48" s="527"/>
      <c r="BA48" s="527"/>
      <c r="BB48" s="527"/>
      <c r="BC48" s="527"/>
      <c r="BD48" s="671"/>
      <c r="BE48" s="671"/>
      <c r="BF48" s="671"/>
      <c r="BG48" s="527"/>
      <c r="BH48" s="527"/>
      <c r="BI48" s="527"/>
      <c r="BJ48" s="527"/>
    </row>
    <row r="49" spans="1:74" s="450" customFormat="1" ht="12" customHeight="1" x14ac:dyDescent="0.2">
      <c r="A49" s="436"/>
      <c r="B49" s="805" t="s">
        <v>1147</v>
      </c>
      <c r="C49" s="785"/>
      <c r="D49" s="785"/>
      <c r="E49" s="785"/>
      <c r="F49" s="785"/>
      <c r="G49" s="785"/>
      <c r="H49" s="785"/>
      <c r="I49" s="785"/>
      <c r="J49" s="785"/>
      <c r="K49" s="785"/>
      <c r="L49" s="785"/>
      <c r="M49" s="785"/>
      <c r="N49" s="785"/>
      <c r="O49" s="785"/>
      <c r="P49" s="785"/>
      <c r="Q49" s="785"/>
      <c r="AY49" s="528"/>
      <c r="AZ49" s="528"/>
      <c r="BA49" s="528"/>
      <c r="BB49" s="528"/>
      <c r="BC49" s="528"/>
      <c r="BD49" s="672"/>
      <c r="BE49" s="672"/>
      <c r="BF49" s="672"/>
      <c r="BG49" s="528"/>
      <c r="BH49" s="528"/>
      <c r="BI49" s="528"/>
      <c r="BJ49" s="528"/>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82"/>
      <c r="BE178" s="82"/>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82"/>
      <c r="BE179" s="82"/>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82"/>
      <c r="BE180" s="82"/>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82"/>
      <c r="BE181" s="82"/>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82"/>
      <c r="BE182" s="82"/>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9"/>
      <c r="AZ183" s="529"/>
      <c r="BA183" s="529"/>
      <c r="BB183" s="529"/>
      <c r="BC183" s="529"/>
      <c r="BD183" s="673"/>
      <c r="BE183" s="673"/>
      <c r="BF183" s="673"/>
      <c r="BG183" s="529"/>
      <c r="BH183" s="529"/>
      <c r="BI183" s="529"/>
      <c r="BJ183" s="529"/>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82"/>
      <c r="BE184" s="82"/>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82"/>
      <c r="BE185" s="82"/>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82"/>
      <c r="BE186" s="82"/>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82"/>
      <c r="BE187" s="82"/>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J5" activePane="bottomRight" state="frozen"/>
      <selection activeCell="BF63" sqref="BF63"/>
      <selection pane="topRight" activeCell="BF63" sqref="BF63"/>
      <selection pane="bottomLeft" activeCell="BF63" sqref="BF63"/>
      <selection pane="bottomRight" activeCell="AY6" sqref="AY6:AY39"/>
    </sheetView>
  </sheetViews>
  <sheetFormatPr defaultColWidth="9.5703125" defaultRowHeight="11.25" x14ac:dyDescent="0.2"/>
  <cols>
    <col min="1" max="1" width="12.5703125" style="6" customWidth="1"/>
    <col min="2" max="2" width="20" style="6" customWidth="1"/>
    <col min="3" max="50" width="6.5703125" style="6" customWidth="1"/>
    <col min="51" max="55" width="6.5703125" style="392" customWidth="1"/>
    <col min="56" max="59" width="6.5703125" style="674" customWidth="1"/>
    <col min="60" max="62" width="6.5703125" style="392" customWidth="1"/>
    <col min="63" max="74" width="6.5703125" style="6" customWidth="1"/>
    <col min="75" max="16384" width="9.5703125" style="6"/>
  </cols>
  <sheetData>
    <row r="1" spans="1:74" ht="13.35" customHeight="1" x14ac:dyDescent="0.2">
      <c r="A1" s="791" t="s">
        <v>995</v>
      </c>
      <c r="B1" s="834" t="s">
        <v>139</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85"/>
    </row>
    <row r="2" spans="1:74" s="72" customFormat="1" ht="12.75" x14ac:dyDescent="0.2">
      <c r="A2" s="792"/>
      <c r="B2" s="541" t="str">
        <f>"U.S. Energy Information Administration  |  Short-Term Energy Outlook  - "&amp;Dates!D1</f>
        <v>U.S. Energy Information Administration  |  Short-Term Energy Outlook  - February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669"/>
      <c r="BH2" s="396"/>
      <c r="BI2" s="396"/>
      <c r="BJ2" s="396"/>
    </row>
    <row r="3" spans="1:74" s="12" customFormat="1" ht="12.75" x14ac:dyDescent="0.2">
      <c r="A3" s="14"/>
      <c r="B3" s="15"/>
      <c r="C3" s="800">
        <f>Dates!D3</f>
        <v>2014</v>
      </c>
      <c r="D3" s="796"/>
      <c r="E3" s="796"/>
      <c r="F3" s="796"/>
      <c r="G3" s="796"/>
      <c r="H3" s="796"/>
      <c r="I3" s="796"/>
      <c r="J3" s="796"/>
      <c r="K3" s="796"/>
      <c r="L3" s="796"/>
      <c r="M3" s="796"/>
      <c r="N3" s="797"/>
      <c r="O3" s="800">
        <f>C3+1</f>
        <v>2015</v>
      </c>
      <c r="P3" s="801"/>
      <c r="Q3" s="801"/>
      <c r="R3" s="801"/>
      <c r="S3" s="801"/>
      <c r="T3" s="801"/>
      <c r="U3" s="801"/>
      <c r="V3" s="801"/>
      <c r="W3" s="801"/>
      <c r="X3" s="796"/>
      <c r="Y3" s="796"/>
      <c r="Z3" s="797"/>
      <c r="AA3" s="793">
        <f>O3+1</f>
        <v>2016</v>
      </c>
      <c r="AB3" s="796"/>
      <c r="AC3" s="796"/>
      <c r="AD3" s="796"/>
      <c r="AE3" s="796"/>
      <c r="AF3" s="796"/>
      <c r="AG3" s="796"/>
      <c r="AH3" s="796"/>
      <c r="AI3" s="796"/>
      <c r="AJ3" s="796"/>
      <c r="AK3" s="796"/>
      <c r="AL3" s="797"/>
      <c r="AM3" s="793">
        <f>AA3+1</f>
        <v>2017</v>
      </c>
      <c r="AN3" s="796"/>
      <c r="AO3" s="796"/>
      <c r="AP3" s="796"/>
      <c r="AQ3" s="796"/>
      <c r="AR3" s="796"/>
      <c r="AS3" s="796"/>
      <c r="AT3" s="796"/>
      <c r="AU3" s="796"/>
      <c r="AV3" s="796"/>
      <c r="AW3" s="796"/>
      <c r="AX3" s="797"/>
      <c r="AY3" s="793">
        <f>AM3+1</f>
        <v>2018</v>
      </c>
      <c r="AZ3" s="794"/>
      <c r="BA3" s="794"/>
      <c r="BB3" s="794"/>
      <c r="BC3" s="794"/>
      <c r="BD3" s="794"/>
      <c r="BE3" s="794"/>
      <c r="BF3" s="794"/>
      <c r="BG3" s="794"/>
      <c r="BH3" s="794"/>
      <c r="BI3" s="794"/>
      <c r="BJ3" s="795"/>
      <c r="BK3" s="793">
        <f>AY3+1</f>
        <v>2019</v>
      </c>
      <c r="BL3" s="796"/>
      <c r="BM3" s="796"/>
      <c r="BN3" s="796"/>
      <c r="BO3" s="796"/>
      <c r="BP3" s="796"/>
      <c r="BQ3" s="796"/>
      <c r="BR3" s="796"/>
      <c r="BS3" s="796"/>
      <c r="BT3" s="796"/>
      <c r="BU3" s="796"/>
      <c r="BV3" s="797"/>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84"/>
      <c r="B5" s="86" t="s">
        <v>98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87"/>
      <c r="BE5" s="87"/>
      <c r="BF5" s="87"/>
      <c r="BG5" s="87"/>
      <c r="BH5" s="87"/>
      <c r="BI5" s="87"/>
      <c r="BJ5" s="425"/>
      <c r="BK5" s="425"/>
      <c r="BL5" s="425"/>
      <c r="BM5" s="425"/>
      <c r="BN5" s="425"/>
      <c r="BO5" s="425"/>
      <c r="BP5" s="425"/>
      <c r="BQ5" s="425"/>
      <c r="BR5" s="425"/>
      <c r="BS5" s="425"/>
      <c r="BT5" s="425"/>
      <c r="BU5" s="425"/>
      <c r="BV5" s="425"/>
    </row>
    <row r="6" spans="1:74" ht="11.1" customHeight="1" x14ac:dyDescent="0.2">
      <c r="A6" s="84" t="s">
        <v>931</v>
      </c>
      <c r="B6" s="188" t="s">
        <v>8</v>
      </c>
      <c r="C6" s="214">
        <v>4.8685289999999997</v>
      </c>
      <c r="D6" s="214">
        <v>6.1969669999999999</v>
      </c>
      <c r="E6" s="214">
        <v>5.0647989999999998</v>
      </c>
      <c r="F6" s="214">
        <v>4.8117140000000003</v>
      </c>
      <c r="G6" s="214">
        <v>4.7321730000000004</v>
      </c>
      <c r="H6" s="214">
        <v>4.7394040000000004</v>
      </c>
      <c r="I6" s="214">
        <v>4.1826169999999996</v>
      </c>
      <c r="J6" s="214">
        <v>4.0410959999999996</v>
      </c>
      <c r="K6" s="214">
        <v>4.0534920000000003</v>
      </c>
      <c r="L6" s="214">
        <v>3.9057729999999999</v>
      </c>
      <c r="M6" s="214">
        <v>4.2580260000000001</v>
      </c>
      <c r="N6" s="214">
        <v>3.5969060000000002</v>
      </c>
      <c r="O6" s="214">
        <v>3.104778</v>
      </c>
      <c r="P6" s="214">
        <v>2.979301</v>
      </c>
      <c r="Q6" s="214">
        <v>2.9357470000000001</v>
      </c>
      <c r="R6" s="214">
        <v>2.7065700000000001</v>
      </c>
      <c r="S6" s="214">
        <v>2.9544130000000002</v>
      </c>
      <c r="T6" s="214">
        <v>2.8870079999999998</v>
      </c>
      <c r="U6" s="214">
        <v>2.9440430000000002</v>
      </c>
      <c r="V6" s="214">
        <v>2.8766379999999998</v>
      </c>
      <c r="W6" s="214">
        <v>2.7584200000000001</v>
      </c>
      <c r="X6" s="214">
        <v>2.4276170000000001</v>
      </c>
      <c r="Y6" s="214">
        <v>2.1704409999999998</v>
      </c>
      <c r="Z6" s="214">
        <v>2.0003730000000002</v>
      </c>
      <c r="AA6" s="214">
        <v>2.3674710000000001</v>
      </c>
      <c r="AB6" s="214">
        <v>2.0625930000000001</v>
      </c>
      <c r="AC6" s="214">
        <v>1.7929729999999999</v>
      </c>
      <c r="AD6" s="214">
        <v>1.9879290000000001</v>
      </c>
      <c r="AE6" s="214">
        <v>1.9931140000000001</v>
      </c>
      <c r="AF6" s="214">
        <v>2.6827190000000001</v>
      </c>
      <c r="AG6" s="214">
        <v>2.9264139999999998</v>
      </c>
      <c r="AH6" s="214">
        <v>2.9264139999999998</v>
      </c>
      <c r="AI6" s="214">
        <v>3.1027040000000001</v>
      </c>
      <c r="AJ6" s="214">
        <v>3.0871490000000001</v>
      </c>
      <c r="AK6" s="214">
        <v>2.6422759999999998</v>
      </c>
      <c r="AL6" s="214">
        <v>3.7238669999999998</v>
      </c>
      <c r="AM6" s="214">
        <v>3.4262480000000002</v>
      </c>
      <c r="AN6" s="214">
        <v>2.9575239999999998</v>
      </c>
      <c r="AO6" s="214">
        <v>2.9865599999999999</v>
      </c>
      <c r="AP6" s="214">
        <v>3.2178110000000002</v>
      </c>
      <c r="AQ6" s="214">
        <v>3.2665500000000001</v>
      </c>
      <c r="AR6" s="214">
        <v>3.0850749999999998</v>
      </c>
      <c r="AS6" s="214">
        <v>3.094408</v>
      </c>
      <c r="AT6" s="214">
        <v>3.0072999999999999</v>
      </c>
      <c r="AU6" s="214">
        <v>3.086112</v>
      </c>
      <c r="AV6" s="214">
        <v>2.9855230000000001</v>
      </c>
      <c r="AW6" s="214">
        <v>3.125518</v>
      </c>
      <c r="AX6" s="214">
        <v>2.9160439999999999</v>
      </c>
      <c r="AY6" s="214">
        <v>4.0188934999999999</v>
      </c>
      <c r="AZ6" s="355">
        <v>3.4657330000000002</v>
      </c>
      <c r="BA6" s="355">
        <v>3.3537469999999998</v>
      </c>
      <c r="BB6" s="355">
        <v>3.1825519999999998</v>
      </c>
      <c r="BC6" s="355">
        <v>3.180828</v>
      </c>
      <c r="BD6" s="355">
        <v>3.1818390000000001</v>
      </c>
      <c r="BE6" s="355">
        <v>3.204545</v>
      </c>
      <c r="BF6" s="355">
        <v>3.2069570000000001</v>
      </c>
      <c r="BG6" s="355">
        <v>3.1990720000000001</v>
      </c>
      <c r="BH6" s="355">
        <v>3.2013929999999999</v>
      </c>
      <c r="BI6" s="355">
        <v>3.2344659999999998</v>
      </c>
      <c r="BJ6" s="355">
        <v>3.3492510000000002</v>
      </c>
      <c r="BK6" s="355">
        <v>3.4430489999999998</v>
      </c>
      <c r="BL6" s="355">
        <v>3.382873</v>
      </c>
      <c r="BM6" s="355">
        <v>3.2392210000000001</v>
      </c>
      <c r="BN6" s="355">
        <v>3.105353</v>
      </c>
      <c r="BO6" s="355">
        <v>3.1058870000000001</v>
      </c>
      <c r="BP6" s="355">
        <v>3.1074739999999998</v>
      </c>
      <c r="BQ6" s="355">
        <v>3.1301239999999999</v>
      </c>
      <c r="BR6" s="355">
        <v>3.1320990000000002</v>
      </c>
      <c r="BS6" s="355">
        <v>3.12357</v>
      </c>
      <c r="BT6" s="355">
        <v>3.1249449999999999</v>
      </c>
      <c r="BU6" s="355">
        <v>3.1575150000000001</v>
      </c>
      <c r="BV6" s="355">
        <v>3.2727080000000002</v>
      </c>
    </row>
    <row r="7" spans="1:74" ht="11.1" customHeight="1" x14ac:dyDescent="0.2">
      <c r="A7" s="84"/>
      <c r="B7" s="88" t="s">
        <v>1243</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389"/>
      <c r="BA7" s="389"/>
      <c r="BB7" s="389"/>
      <c r="BC7" s="389"/>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843</v>
      </c>
      <c r="B8" s="189" t="s">
        <v>568</v>
      </c>
      <c r="C8" s="214">
        <v>12.923414859999999</v>
      </c>
      <c r="D8" s="214">
        <v>13.64401977</v>
      </c>
      <c r="E8" s="214">
        <v>14.60888638</v>
      </c>
      <c r="F8" s="214">
        <v>15.81803406</v>
      </c>
      <c r="G8" s="214">
        <v>15.75982043</v>
      </c>
      <c r="H8" s="214">
        <v>17.173172269999998</v>
      </c>
      <c r="I8" s="214">
        <v>18.104269769999998</v>
      </c>
      <c r="J8" s="214">
        <v>18.423041489999999</v>
      </c>
      <c r="K8" s="214">
        <v>17.66093588</v>
      </c>
      <c r="L8" s="214">
        <v>15.081614289999999</v>
      </c>
      <c r="M8" s="214">
        <v>14.36786326</v>
      </c>
      <c r="N8" s="214">
        <v>14.254923939999999</v>
      </c>
      <c r="O8" s="214">
        <v>13.870037099999999</v>
      </c>
      <c r="P8" s="214">
        <v>13.07656023</v>
      </c>
      <c r="Q8" s="214">
        <v>12.309064490000001</v>
      </c>
      <c r="R8" s="214">
        <v>12.92086806</v>
      </c>
      <c r="S8" s="214">
        <v>13.62631682</v>
      </c>
      <c r="T8" s="214">
        <v>14.300172720000001</v>
      </c>
      <c r="U8" s="214">
        <v>15.58843909</v>
      </c>
      <c r="V8" s="214">
        <v>16.416357470000001</v>
      </c>
      <c r="W8" s="214">
        <v>16.562189020000002</v>
      </c>
      <c r="X8" s="214">
        <v>13.06487057</v>
      </c>
      <c r="Y8" s="214">
        <v>12.15008471</v>
      </c>
      <c r="Z8" s="214">
        <v>12.70116273</v>
      </c>
      <c r="AA8" s="214">
        <v>11.708624</v>
      </c>
      <c r="AB8" s="214">
        <v>11.729877500000001</v>
      </c>
      <c r="AC8" s="214">
        <v>11.76674545</v>
      </c>
      <c r="AD8" s="214">
        <v>12.329547290000001</v>
      </c>
      <c r="AE8" s="214">
        <v>13.295381949999999</v>
      </c>
      <c r="AF8" s="214">
        <v>15.17777083</v>
      </c>
      <c r="AG8" s="214">
        <v>17.1552975</v>
      </c>
      <c r="AH8" s="214">
        <v>18.303054169999999</v>
      </c>
      <c r="AI8" s="214">
        <v>17.767601859999999</v>
      </c>
      <c r="AJ8" s="214">
        <v>15.055857250000001</v>
      </c>
      <c r="AK8" s="214">
        <v>13.45701291</v>
      </c>
      <c r="AL8" s="214">
        <v>12.83138136</v>
      </c>
      <c r="AM8" s="214">
        <v>12.75744753</v>
      </c>
      <c r="AN8" s="214">
        <v>13.096268090000001</v>
      </c>
      <c r="AO8" s="214">
        <v>12.72623171</v>
      </c>
      <c r="AP8" s="214">
        <v>13.31799079</v>
      </c>
      <c r="AQ8" s="214">
        <v>14.50171437</v>
      </c>
      <c r="AR8" s="214">
        <v>15.31509089</v>
      </c>
      <c r="AS8" s="214">
        <v>17.863816889999999</v>
      </c>
      <c r="AT8" s="214">
        <v>18.56993533</v>
      </c>
      <c r="AU8" s="214">
        <v>17.931255889999999</v>
      </c>
      <c r="AV8" s="214">
        <v>15.16919532</v>
      </c>
      <c r="AW8" s="214">
        <v>13.3797216</v>
      </c>
      <c r="AX8" s="214">
        <v>13.020709999999999</v>
      </c>
      <c r="AY8" s="214">
        <v>12.712490000000001</v>
      </c>
      <c r="AZ8" s="355">
        <v>13.006169999999999</v>
      </c>
      <c r="BA8" s="355">
        <v>13.21026</v>
      </c>
      <c r="BB8" s="355">
        <v>13.70153</v>
      </c>
      <c r="BC8" s="355">
        <v>14.08095</v>
      </c>
      <c r="BD8" s="355">
        <v>14.965769999999999</v>
      </c>
      <c r="BE8" s="355">
        <v>16.54157</v>
      </c>
      <c r="BF8" s="355">
        <v>17.489190000000001</v>
      </c>
      <c r="BG8" s="355">
        <v>16.932459999999999</v>
      </c>
      <c r="BH8" s="355">
        <v>14.162330000000001</v>
      </c>
      <c r="BI8" s="355">
        <v>13.65836</v>
      </c>
      <c r="BJ8" s="355">
        <v>13.35581</v>
      </c>
      <c r="BK8" s="355">
        <v>13.12374</v>
      </c>
      <c r="BL8" s="355">
        <v>13.05194</v>
      </c>
      <c r="BM8" s="355">
        <v>13.23489</v>
      </c>
      <c r="BN8" s="355">
        <v>13.69285</v>
      </c>
      <c r="BO8" s="355">
        <v>14.05311</v>
      </c>
      <c r="BP8" s="355">
        <v>14.92728</v>
      </c>
      <c r="BQ8" s="355">
        <v>16.495249999999999</v>
      </c>
      <c r="BR8" s="355">
        <v>17.432289999999998</v>
      </c>
      <c r="BS8" s="355">
        <v>16.85314</v>
      </c>
      <c r="BT8" s="355">
        <v>14.059979999999999</v>
      </c>
      <c r="BU8" s="355">
        <v>13.53852</v>
      </c>
      <c r="BV8" s="355">
        <v>13.23053</v>
      </c>
    </row>
    <row r="9" spans="1:74" ht="11.1" customHeight="1" x14ac:dyDescent="0.2">
      <c r="A9" s="84" t="s">
        <v>844</v>
      </c>
      <c r="B9" s="187" t="s">
        <v>601</v>
      </c>
      <c r="C9" s="214">
        <v>10.574839730000001</v>
      </c>
      <c r="D9" s="214">
        <v>10.6807315</v>
      </c>
      <c r="E9" s="214">
        <v>10.901374580000001</v>
      </c>
      <c r="F9" s="214">
        <v>11.60394997</v>
      </c>
      <c r="G9" s="214">
        <v>13.67637055</v>
      </c>
      <c r="H9" s="214">
        <v>16.61699445</v>
      </c>
      <c r="I9" s="214">
        <v>17.587452649999999</v>
      </c>
      <c r="J9" s="214">
        <v>17.728700060000001</v>
      </c>
      <c r="K9" s="214">
        <v>16.865408590000001</v>
      </c>
      <c r="L9" s="214">
        <v>14.589098399999999</v>
      </c>
      <c r="M9" s="214">
        <v>11.299258740000001</v>
      </c>
      <c r="N9" s="214">
        <v>10.068911200000001</v>
      </c>
      <c r="O9" s="214">
        <v>9.8264624769999998</v>
      </c>
      <c r="P9" s="214">
        <v>9.4147427829999994</v>
      </c>
      <c r="Q9" s="214">
        <v>9.0145408289999995</v>
      </c>
      <c r="R9" s="214">
        <v>9.5197722589999998</v>
      </c>
      <c r="S9" s="214">
        <v>12.082926820000001</v>
      </c>
      <c r="T9" s="214">
        <v>14.92378514</v>
      </c>
      <c r="U9" s="214">
        <v>15.822646900000001</v>
      </c>
      <c r="V9" s="214">
        <v>16.380994340000001</v>
      </c>
      <c r="W9" s="214">
        <v>16.485419929999999</v>
      </c>
      <c r="X9" s="214">
        <v>12.80794646</v>
      </c>
      <c r="Y9" s="214">
        <v>11.033962130000001</v>
      </c>
      <c r="Z9" s="214">
        <v>10.11163275</v>
      </c>
      <c r="AA9" s="214">
        <v>8.8670843660000003</v>
      </c>
      <c r="AB9" s="214">
        <v>8.5612802709999993</v>
      </c>
      <c r="AC9" s="214">
        <v>9.2256568829999992</v>
      </c>
      <c r="AD9" s="214">
        <v>9.6319773709999996</v>
      </c>
      <c r="AE9" s="214">
        <v>10.66210826</v>
      </c>
      <c r="AF9" s="214">
        <v>13.821244569999999</v>
      </c>
      <c r="AG9" s="214">
        <v>15.505149810000001</v>
      </c>
      <c r="AH9" s="214">
        <v>16.804352219999998</v>
      </c>
      <c r="AI9" s="214">
        <v>16.240305230000001</v>
      </c>
      <c r="AJ9" s="214">
        <v>13.420055270000001</v>
      </c>
      <c r="AK9" s="214">
        <v>10.47767633</v>
      </c>
      <c r="AL9" s="214">
        <v>9.2778904789999999</v>
      </c>
      <c r="AM9" s="214">
        <v>9.503834178</v>
      </c>
      <c r="AN9" s="214">
        <v>10.204386639999999</v>
      </c>
      <c r="AO9" s="214">
        <v>10.135898859999999</v>
      </c>
      <c r="AP9" s="214">
        <v>10.51353999</v>
      </c>
      <c r="AQ9" s="214">
        <v>12.963677130000001</v>
      </c>
      <c r="AR9" s="214">
        <v>14.95744088</v>
      </c>
      <c r="AS9" s="214">
        <v>17.351810650000001</v>
      </c>
      <c r="AT9" s="214">
        <v>17.57808473</v>
      </c>
      <c r="AU9" s="214">
        <v>16.44172481</v>
      </c>
      <c r="AV9" s="214">
        <v>15.90141553</v>
      </c>
      <c r="AW9" s="214">
        <v>11.82278052</v>
      </c>
      <c r="AX9" s="214">
        <v>10.03786</v>
      </c>
      <c r="AY9" s="214">
        <v>9.7523160000000004</v>
      </c>
      <c r="AZ9" s="355">
        <v>10.13743</v>
      </c>
      <c r="BA9" s="355">
        <v>10.3277</v>
      </c>
      <c r="BB9" s="355">
        <v>10.52962</v>
      </c>
      <c r="BC9" s="355">
        <v>12.54954</v>
      </c>
      <c r="BD9" s="355">
        <v>15.22499</v>
      </c>
      <c r="BE9" s="355">
        <v>16.262730000000001</v>
      </c>
      <c r="BF9" s="355">
        <v>16.844819999999999</v>
      </c>
      <c r="BG9" s="355">
        <v>16.366720000000001</v>
      </c>
      <c r="BH9" s="355">
        <v>13.936310000000001</v>
      </c>
      <c r="BI9" s="355">
        <v>11.38697</v>
      </c>
      <c r="BJ9" s="355">
        <v>10.18267</v>
      </c>
      <c r="BK9" s="355">
        <v>10.07912</v>
      </c>
      <c r="BL9" s="355">
        <v>10.179510000000001</v>
      </c>
      <c r="BM9" s="355">
        <v>10.376139999999999</v>
      </c>
      <c r="BN9" s="355">
        <v>10.55138</v>
      </c>
      <c r="BO9" s="355">
        <v>12.551019999999999</v>
      </c>
      <c r="BP9" s="355">
        <v>15.22814</v>
      </c>
      <c r="BQ9" s="355">
        <v>16.257529999999999</v>
      </c>
      <c r="BR9" s="355">
        <v>16.808620000000001</v>
      </c>
      <c r="BS9" s="355">
        <v>16.244599999999998</v>
      </c>
      <c r="BT9" s="355">
        <v>13.73094</v>
      </c>
      <c r="BU9" s="355">
        <v>11.12595</v>
      </c>
      <c r="BV9" s="355">
        <v>9.9170420000000004</v>
      </c>
    </row>
    <row r="10" spans="1:74" ht="11.1" customHeight="1" x14ac:dyDescent="0.2">
      <c r="A10" s="84" t="s">
        <v>845</v>
      </c>
      <c r="B10" s="189" t="s">
        <v>569</v>
      </c>
      <c r="C10" s="214">
        <v>7.8555182300000004</v>
      </c>
      <c r="D10" s="214">
        <v>8.4899906190000003</v>
      </c>
      <c r="E10" s="214">
        <v>10.094554430000001</v>
      </c>
      <c r="F10" s="214">
        <v>11.409022159999999</v>
      </c>
      <c r="G10" s="214">
        <v>13.49581886</v>
      </c>
      <c r="H10" s="214">
        <v>16.888047190000002</v>
      </c>
      <c r="I10" s="214">
        <v>17.915117169999998</v>
      </c>
      <c r="J10" s="214">
        <v>18.035297190000001</v>
      </c>
      <c r="K10" s="214">
        <v>15.34818469</v>
      </c>
      <c r="L10" s="214">
        <v>10.75305651</v>
      </c>
      <c r="M10" s="214">
        <v>8.5296573200000001</v>
      </c>
      <c r="N10" s="214">
        <v>8.7174623810000007</v>
      </c>
      <c r="O10" s="214">
        <v>7.9822421569999999</v>
      </c>
      <c r="P10" s="214">
        <v>7.4729086169999999</v>
      </c>
      <c r="Q10" s="214">
        <v>8.0226488190000005</v>
      </c>
      <c r="R10" s="214">
        <v>8.7767485660000002</v>
      </c>
      <c r="S10" s="214">
        <v>11.66390135</v>
      </c>
      <c r="T10" s="214">
        <v>15.12616381</v>
      </c>
      <c r="U10" s="214">
        <v>16.75580815</v>
      </c>
      <c r="V10" s="214">
        <v>17.453047309999999</v>
      </c>
      <c r="W10" s="214">
        <v>16.34074378</v>
      </c>
      <c r="X10" s="214">
        <v>10.507817709999999</v>
      </c>
      <c r="Y10" s="214">
        <v>7.9577433879999999</v>
      </c>
      <c r="Z10" s="214">
        <v>7.0234415410000004</v>
      </c>
      <c r="AA10" s="214">
        <v>6.4869911729999998</v>
      </c>
      <c r="AB10" s="214">
        <v>6.7421645180000001</v>
      </c>
      <c r="AC10" s="214">
        <v>7.3958096830000004</v>
      </c>
      <c r="AD10" s="214">
        <v>7.72908917</v>
      </c>
      <c r="AE10" s="214">
        <v>10.27584343</v>
      </c>
      <c r="AF10" s="214">
        <v>14.093005590000001</v>
      </c>
      <c r="AG10" s="214">
        <v>17.420020480000002</v>
      </c>
      <c r="AH10" s="214">
        <v>18.76507548</v>
      </c>
      <c r="AI10" s="214">
        <v>17.27954566</v>
      </c>
      <c r="AJ10" s="214">
        <v>12.30727167</v>
      </c>
      <c r="AK10" s="214">
        <v>8.7366715320000008</v>
      </c>
      <c r="AL10" s="214">
        <v>7.1330706619999997</v>
      </c>
      <c r="AM10" s="214">
        <v>7.5182367360000004</v>
      </c>
      <c r="AN10" s="214">
        <v>8.1365742500000007</v>
      </c>
      <c r="AO10" s="214">
        <v>7.7529821820000002</v>
      </c>
      <c r="AP10" s="214">
        <v>9.9261555159999997</v>
      </c>
      <c r="AQ10" s="214">
        <v>11.20222961</v>
      </c>
      <c r="AR10" s="214">
        <v>16.572816499999998</v>
      </c>
      <c r="AS10" s="214">
        <v>18.311201350000001</v>
      </c>
      <c r="AT10" s="214">
        <v>18.627196189999999</v>
      </c>
      <c r="AU10" s="214">
        <v>16.632342229999999</v>
      </c>
      <c r="AV10" s="214">
        <v>11.05536783</v>
      </c>
      <c r="AW10" s="214">
        <v>7.8502549520000002</v>
      </c>
      <c r="AX10" s="214">
        <v>7.4847060000000001</v>
      </c>
      <c r="AY10" s="214">
        <v>7.3626430000000003</v>
      </c>
      <c r="AZ10" s="355">
        <v>7.8056999999999999</v>
      </c>
      <c r="BA10" s="355">
        <v>8.2540619999999993</v>
      </c>
      <c r="BB10" s="355">
        <v>9.2541519999999995</v>
      </c>
      <c r="BC10" s="355">
        <v>11.70458</v>
      </c>
      <c r="BD10" s="355">
        <v>14.783160000000001</v>
      </c>
      <c r="BE10" s="355">
        <v>16.84451</v>
      </c>
      <c r="BF10" s="355">
        <v>17.710619999999999</v>
      </c>
      <c r="BG10" s="355">
        <v>15.69478</v>
      </c>
      <c r="BH10" s="355">
        <v>11.1008</v>
      </c>
      <c r="BI10" s="355">
        <v>9.0585889999999996</v>
      </c>
      <c r="BJ10" s="355">
        <v>8.3393999999999995</v>
      </c>
      <c r="BK10" s="355">
        <v>8.0222840000000009</v>
      </c>
      <c r="BL10" s="355">
        <v>8.0402430000000003</v>
      </c>
      <c r="BM10" s="355">
        <v>8.381615</v>
      </c>
      <c r="BN10" s="355">
        <v>9.3039780000000007</v>
      </c>
      <c r="BO10" s="355">
        <v>11.712160000000001</v>
      </c>
      <c r="BP10" s="355">
        <v>14.76078</v>
      </c>
      <c r="BQ10" s="355">
        <v>16.800260000000002</v>
      </c>
      <c r="BR10" s="355">
        <v>17.648260000000001</v>
      </c>
      <c r="BS10" s="355">
        <v>15.616149999999999</v>
      </c>
      <c r="BT10" s="355">
        <v>11.00684</v>
      </c>
      <c r="BU10" s="355">
        <v>8.9529259999999997</v>
      </c>
      <c r="BV10" s="355">
        <v>8.2259360000000008</v>
      </c>
    </row>
    <row r="11" spans="1:74" ht="11.1" customHeight="1" x14ac:dyDescent="0.2">
      <c r="A11" s="84" t="s">
        <v>846</v>
      </c>
      <c r="B11" s="189" t="s">
        <v>570</v>
      </c>
      <c r="C11" s="214">
        <v>8.3517011330000006</v>
      </c>
      <c r="D11" s="214">
        <v>9.0069893360000002</v>
      </c>
      <c r="E11" s="214">
        <v>10.07619611</v>
      </c>
      <c r="F11" s="214">
        <v>10.380117459999999</v>
      </c>
      <c r="G11" s="214">
        <v>12.054375690000001</v>
      </c>
      <c r="H11" s="214">
        <v>16.817137110000001</v>
      </c>
      <c r="I11" s="214">
        <v>18.819783699999999</v>
      </c>
      <c r="J11" s="214">
        <v>18.581026269999999</v>
      </c>
      <c r="K11" s="214">
        <v>17.32148119</v>
      </c>
      <c r="L11" s="214">
        <v>13.09759212</v>
      </c>
      <c r="M11" s="214">
        <v>9.8949939069999999</v>
      </c>
      <c r="N11" s="214">
        <v>9.3070836749999994</v>
      </c>
      <c r="O11" s="214">
        <v>8.6467281590000002</v>
      </c>
      <c r="P11" s="214">
        <v>8.3804935470000004</v>
      </c>
      <c r="Q11" s="214">
        <v>8.9724813989999994</v>
      </c>
      <c r="R11" s="214">
        <v>10.24758196</v>
      </c>
      <c r="S11" s="214">
        <v>12.23411589</v>
      </c>
      <c r="T11" s="214">
        <v>15.545360329999999</v>
      </c>
      <c r="U11" s="214">
        <v>17.332887880000001</v>
      </c>
      <c r="V11" s="214">
        <v>18.17080357</v>
      </c>
      <c r="W11" s="214">
        <v>17.398472850000001</v>
      </c>
      <c r="X11" s="214">
        <v>13.35881292</v>
      </c>
      <c r="Y11" s="214">
        <v>9.3752592450000005</v>
      </c>
      <c r="Z11" s="214">
        <v>7.6954790470000001</v>
      </c>
      <c r="AA11" s="214">
        <v>7.1305066080000001</v>
      </c>
      <c r="AB11" s="214">
        <v>7.2592476829999999</v>
      </c>
      <c r="AC11" s="214">
        <v>8.0908645400000001</v>
      </c>
      <c r="AD11" s="214">
        <v>8.5991090959999994</v>
      </c>
      <c r="AE11" s="214">
        <v>11.269141830000001</v>
      </c>
      <c r="AF11" s="214">
        <v>15.033651109999999</v>
      </c>
      <c r="AG11" s="214">
        <v>17.76009831</v>
      </c>
      <c r="AH11" s="214">
        <v>18.503395749999999</v>
      </c>
      <c r="AI11" s="214">
        <v>17.17343631</v>
      </c>
      <c r="AJ11" s="214">
        <v>13.75496422</v>
      </c>
      <c r="AK11" s="214">
        <v>10.339063980000001</v>
      </c>
      <c r="AL11" s="214">
        <v>7.8103793259999996</v>
      </c>
      <c r="AM11" s="214">
        <v>8.0013957389999995</v>
      </c>
      <c r="AN11" s="214">
        <v>8.5630808379999994</v>
      </c>
      <c r="AO11" s="214">
        <v>8.5973424089999995</v>
      </c>
      <c r="AP11" s="214">
        <v>9.8815323230000001</v>
      </c>
      <c r="AQ11" s="214">
        <v>12.408791539999999</v>
      </c>
      <c r="AR11" s="214">
        <v>16.239102169999999</v>
      </c>
      <c r="AS11" s="214">
        <v>18.945639549999999</v>
      </c>
      <c r="AT11" s="214">
        <v>19.277970079999999</v>
      </c>
      <c r="AU11" s="214">
        <v>18.153390229999999</v>
      </c>
      <c r="AV11" s="214">
        <v>12.90284123</v>
      </c>
      <c r="AW11" s="214">
        <v>9.7520249870000004</v>
      </c>
      <c r="AX11" s="214">
        <v>8.4793830000000003</v>
      </c>
      <c r="AY11" s="214">
        <v>8.4139110000000006</v>
      </c>
      <c r="AZ11" s="355">
        <v>8.6729099999999999</v>
      </c>
      <c r="BA11" s="355">
        <v>9.7795459999999999</v>
      </c>
      <c r="BB11" s="355">
        <v>10.426399999999999</v>
      </c>
      <c r="BC11" s="355">
        <v>11.98503</v>
      </c>
      <c r="BD11" s="355">
        <v>15.79997</v>
      </c>
      <c r="BE11" s="355">
        <v>17.823709999999998</v>
      </c>
      <c r="BF11" s="355">
        <v>18.646339999999999</v>
      </c>
      <c r="BG11" s="355">
        <v>16.996040000000001</v>
      </c>
      <c r="BH11" s="355">
        <v>13.199960000000001</v>
      </c>
      <c r="BI11" s="355">
        <v>10.233499999999999</v>
      </c>
      <c r="BJ11" s="355">
        <v>8.7251759999999994</v>
      </c>
      <c r="BK11" s="355">
        <v>8.6727989999999995</v>
      </c>
      <c r="BL11" s="355">
        <v>8.7284030000000001</v>
      </c>
      <c r="BM11" s="355">
        <v>9.7624929999999992</v>
      </c>
      <c r="BN11" s="355">
        <v>10.369859999999999</v>
      </c>
      <c r="BO11" s="355">
        <v>11.93477</v>
      </c>
      <c r="BP11" s="355">
        <v>15.75489</v>
      </c>
      <c r="BQ11" s="355">
        <v>17.790520000000001</v>
      </c>
      <c r="BR11" s="355">
        <v>18.635739999999998</v>
      </c>
      <c r="BS11" s="355">
        <v>17.018350000000002</v>
      </c>
      <c r="BT11" s="355">
        <v>13.263820000000001</v>
      </c>
      <c r="BU11" s="355">
        <v>10.33314</v>
      </c>
      <c r="BV11" s="355">
        <v>8.8511389999999999</v>
      </c>
    </row>
    <row r="12" spans="1:74" ht="11.1" customHeight="1" x14ac:dyDescent="0.2">
      <c r="A12" s="84" t="s">
        <v>847</v>
      </c>
      <c r="B12" s="189" t="s">
        <v>571</v>
      </c>
      <c r="C12" s="214">
        <v>10.710169199999999</v>
      </c>
      <c r="D12" s="214">
        <v>11.45613543</v>
      </c>
      <c r="E12" s="214">
        <v>11.893053460000001</v>
      </c>
      <c r="F12" s="214">
        <v>13.85948541</v>
      </c>
      <c r="G12" s="214">
        <v>17.16040404</v>
      </c>
      <c r="H12" s="214">
        <v>21.524238740000001</v>
      </c>
      <c r="I12" s="214">
        <v>23.007979779999999</v>
      </c>
      <c r="J12" s="214">
        <v>23.211568719999999</v>
      </c>
      <c r="K12" s="214">
        <v>22.177877160000001</v>
      </c>
      <c r="L12" s="214">
        <v>18.542923729999998</v>
      </c>
      <c r="M12" s="214">
        <v>12.08030911</v>
      </c>
      <c r="N12" s="214">
        <v>11.827721950000001</v>
      </c>
      <c r="O12" s="214">
        <v>11.06072243</v>
      </c>
      <c r="P12" s="214">
        <v>10.06553094</v>
      </c>
      <c r="Q12" s="214">
        <v>10.941178799999999</v>
      </c>
      <c r="R12" s="214">
        <v>13.538362319999999</v>
      </c>
      <c r="S12" s="214">
        <v>17.955809840000001</v>
      </c>
      <c r="T12" s="214">
        <v>21.277145520000001</v>
      </c>
      <c r="U12" s="214">
        <v>22.20406444</v>
      </c>
      <c r="V12" s="214">
        <v>22.19001664</v>
      </c>
      <c r="W12" s="214">
        <v>22.206677039999999</v>
      </c>
      <c r="X12" s="214">
        <v>16.636158460000001</v>
      </c>
      <c r="Y12" s="214">
        <v>13.28825683</v>
      </c>
      <c r="Z12" s="214">
        <v>13.103699199999999</v>
      </c>
      <c r="AA12" s="214">
        <v>9.7492953989999993</v>
      </c>
      <c r="AB12" s="214">
        <v>9.6250944199999999</v>
      </c>
      <c r="AC12" s="214">
        <v>11.604399770000001</v>
      </c>
      <c r="AD12" s="214">
        <v>12.89445652</v>
      </c>
      <c r="AE12" s="214">
        <v>15.719633139999999</v>
      </c>
      <c r="AF12" s="214">
        <v>19.811118839999999</v>
      </c>
      <c r="AG12" s="214">
        <v>22.783749610000001</v>
      </c>
      <c r="AH12" s="214">
        <v>23.291919409999998</v>
      </c>
      <c r="AI12" s="214">
        <v>23.36534683</v>
      </c>
      <c r="AJ12" s="214">
        <v>19.872119990000002</v>
      </c>
      <c r="AK12" s="214">
        <v>13.735956910000001</v>
      </c>
      <c r="AL12" s="214">
        <v>11.066006679999999</v>
      </c>
      <c r="AM12" s="214">
        <v>11.75699008</v>
      </c>
      <c r="AN12" s="214">
        <v>13.17434036</v>
      </c>
      <c r="AO12" s="214">
        <v>12.15968442</v>
      </c>
      <c r="AP12" s="214">
        <v>16.361790039999999</v>
      </c>
      <c r="AQ12" s="214">
        <v>21.762904639999999</v>
      </c>
      <c r="AR12" s="214">
        <v>24.44774061</v>
      </c>
      <c r="AS12" s="214">
        <v>26.772149429999999</v>
      </c>
      <c r="AT12" s="214">
        <v>27.982519870000001</v>
      </c>
      <c r="AU12" s="214">
        <v>25.952539399999999</v>
      </c>
      <c r="AV12" s="214">
        <v>21.22409158</v>
      </c>
      <c r="AW12" s="214">
        <v>13.371181780000001</v>
      </c>
      <c r="AX12" s="214">
        <v>11.967890000000001</v>
      </c>
      <c r="AY12" s="214">
        <v>10.813079999999999</v>
      </c>
      <c r="AZ12" s="355">
        <v>11.44881</v>
      </c>
      <c r="BA12" s="355">
        <v>11.839880000000001</v>
      </c>
      <c r="BB12" s="355">
        <v>13.80062</v>
      </c>
      <c r="BC12" s="355">
        <v>17.246369999999999</v>
      </c>
      <c r="BD12" s="355">
        <v>20.635120000000001</v>
      </c>
      <c r="BE12" s="355">
        <v>22.328060000000001</v>
      </c>
      <c r="BF12" s="355">
        <v>22.634889999999999</v>
      </c>
      <c r="BG12" s="355">
        <v>21.753129999999999</v>
      </c>
      <c r="BH12" s="355">
        <v>17.1647</v>
      </c>
      <c r="BI12" s="355">
        <v>12.831709999999999</v>
      </c>
      <c r="BJ12" s="355">
        <v>11.67597</v>
      </c>
      <c r="BK12" s="355">
        <v>11.23976</v>
      </c>
      <c r="BL12" s="355">
        <v>11.425090000000001</v>
      </c>
      <c r="BM12" s="355">
        <v>11.79482</v>
      </c>
      <c r="BN12" s="355">
        <v>13.70829</v>
      </c>
      <c r="BO12" s="355">
        <v>17.192620000000002</v>
      </c>
      <c r="BP12" s="355">
        <v>20.600010000000001</v>
      </c>
      <c r="BQ12" s="355">
        <v>22.29731</v>
      </c>
      <c r="BR12" s="355">
        <v>22.589030000000001</v>
      </c>
      <c r="BS12" s="355">
        <v>21.652930000000001</v>
      </c>
      <c r="BT12" s="355">
        <v>17.006170000000001</v>
      </c>
      <c r="BU12" s="355">
        <v>12.629429999999999</v>
      </c>
      <c r="BV12" s="355">
        <v>11.462859999999999</v>
      </c>
    </row>
    <row r="13" spans="1:74" ht="11.1" customHeight="1" x14ac:dyDescent="0.2">
      <c r="A13" s="84" t="s">
        <v>848</v>
      </c>
      <c r="B13" s="189" t="s">
        <v>572</v>
      </c>
      <c r="C13" s="214">
        <v>9.4148505930000006</v>
      </c>
      <c r="D13" s="214">
        <v>9.5994130260000006</v>
      </c>
      <c r="E13" s="214">
        <v>10.139971559999999</v>
      </c>
      <c r="F13" s="214">
        <v>11.997652520000001</v>
      </c>
      <c r="G13" s="214">
        <v>15.49647976</v>
      </c>
      <c r="H13" s="214">
        <v>18.785800869999999</v>
      </c>
      <c r="I13" s="214">
        <v>19.947901829999999</v>
      </c>
      <c r="J13" s="214">
        <v>19.58365663</v>
      </c>
      <c r="K13" s="214">
        <v>19.76095956</v>
      </c>
      <c r="L13" s="214">
        <v>16.640249659999998</v>
      </c>
      <c r="M13" s="214">
        <v>10.951276679999999</v>
      </c>
      <c r="N13" s="214">
        <v>10.15525742</v>
      </c>
      <c r="O13" s="214">
        <v>9.6316900650000008</v>
      </c>
      <c r="P13" s="214">
        <v>9.304732156</v>
      </c>
      <c r="Q13" s="214">
        <v>8.8479670400000003</v>
      </c>
      <c r="R13" s="214">
        <v>12.17211782</v>
      </c>
      <c r="S13" s="214">
        <v>15.635193360000001</v>
      </c>
      <c r="T13" s="214">
        <v>17.94585717</v>
      </c>
      <c r="U13" s="214">
        <v>19.250223210000001</v>
      </c>
      <c r="V13" s="214">
        <v>19.913726950000001</v>
      </c>
      <c r="W13" s="214">
        <v>18.54938898</v>
      </c>
      <c r="X13" s="214">
        <v>15.72804709</v>
      </c>
      <c r="Y13" s="214">
        <v>12.543288069999999</v>
      </c>
      <c r="Z13" s="214">
        <v>10.26030299</v>
      </c>
      <c r="AA13" s="214">
        <v>8.5627624739999995</v>
      </c>
      <c r="AB13" s="214">
        <v>8.2173825679999997</v>
      </c>
      <c r="AC13" s="214">
        <v>9.0994360190000005</v>
      </c>
      <c r="AD13" s="214">
        <v>10.890760950000001</v>
      </c>
      <c r="AE13" s="214">
        <v>14.242392450000001</v>
      </c>
      <c r="AF13" s="214">
        <v>16.906637669999999</v>
      </c>
      <c r="AG13" s="214">
        <v>19.045566470000001</v>
      </c>
      <c r="AH13" s="214">
        <v>20.378110240000002</v>
      </c>
      <c r="AI13" s="214">
        <v>19.24616704</v>
      </c>
      <c r="AJ13" s="214">
        <v>18.793617780000002</v>
      </c>
      <c r="AK13" s="214">
        <v>13.16704693</v>
      </c>
      <c r="AL13" s="214">
        <v>9.6352772780000002</v>
      </c>
      <c r="AM13" s="214">
        <v>9.9193173419999994</v>
      </c>
      <c r="AN13" s="214">
        <v>11.025266739999999</v>
      </c>
      <c r="AO13" s="214">
        <v>10.98985388</v>
      </c>
      <c r="AP13" s="214">
        <v>13.31684051</v>
      </c>
      <c r="AQ13" s="214">
        <v>16.837128020000002</v>
      </c>
      <c r="AR13" s="214">
        <v>19.639706090000001</v>
      </c>
      <c r="AS13" s="214">
        <v>20.919019580000001</v>
      </c>
      <c r="AT13" s="214">
        <v>21.569082330000001</v>
      </c>
      <c r="AU13" s="214">
        <v>20.11256976</v>
      </c>
      <c r="AV13" s="214">
        <v>17.11860167</v>
      </c>
      <c r="AW13" s="214">
        <v>11.754185440000001</v>
      </c>
      <c r="AX13" s="214">
        <v>10.511520000000001</v>
      </c>
      <c r="AY13" s="214">
        <v>8.9328559999999992</v>
      </c>
      <c r="AZ13" s="355">
        <v>9.3673789999999997</v>
      </c>
      <c r="BA13" s="355">
        <v>9.6467740000000006</v>
      </c>
      <c r="BB13" s="355">
        <v>11.715529999999999</v>
      </c>
      <c r="BC13" s="355">
        <v>15.07357</v>
      </c>
      <c r="BD13" s="355">
        <v>17.979099999999999</v>
      </c>
      <c r="BE13" s="355">
        <v>19.70356</v>
      </c>
      <c r="BF13" s="355">
        <v>20.345859999999998</v>
      </c>
      <c r="BG13" s="355">
        <v>20.015000000000001</v>
      </c>
      <c r="BH13" s="355">
        <v>17.01088</v>
      </c>
      <c r="BI13" s="355">
        <v>13.14185</v>
      </c>
      <c r="BJ13" s="355">
        <v>11.37384</v>
      </c>
      <c r="BK13" s="355">
        <v>10.361929999999999</v>
      </c>
      <c r="BL13" s="355">
        <v>10.31987</v>
      </c>
      <c r="BM13" s="355">
        <v>10.46894</v>
      </c>
      <c r="BN13" s="355">
        <v>12.409890000000001</v>
      </c>
      <c r="BO13" s="355">
        <v>15.75972</v>
      </c>
      <c r="BP13" s="355">
        <v>18.701630000000002</v>
      </c>
      <c r="BQ13" s="355">
        <v>20.443000000000001</v>
      </c>
      <c r="BR13" s="355">
        <v>21.076640000000001</v>
      </c>
      <c r="BS13" s="355">
        <v>20.684640000000002</v>
      </c>
      <c r="BT13" s="355">
        <v>17.566579999999998</v>
      </c>
      <c r="BU13" s="355">
        <v>13.53931</v>
      </c>
      <c r="BV13" s="355">
        <v>11.613770000000001</v>
      </c>
    </row>
    <row r="14" spans="1:74" ht="11.1" customHeight="1" x14ac:dyDescent="0.2">
      <c r="A14" s="84" t="s">
        <v>849</v>
      </c>
      <c r="B14" s="189" t="s">
        <v>573</v>
      </c>
      <c r="C14" s="214">
        <v>8.1852867160000002</v>
      </c>
      <c r="D14" s="214">
        <v>8.445957838</v>
      </c>
      <c r="E14" s="214">
        <v>9.5590286209999995</v>
      </c>
      <c r="F14" s="214">
        <v>12.046389270000001</v>
      </c>
      <c r="G14" s="214">
        <v>15.610562979999999</v>
      </c>
      <c r="H14" s="214">
        <v>18.483671040000001</v>
      </c>
      <c r="I14" s="214">
        <v>20.117212559999999</v>
      </c>
      <c r="J14" s="214">
        <v>20.85806474</v>
      </c>
      <c r="K14" s="214">
        <v>20.40137751</v>
      </c>
      <c r="L14" s="214">
        <v>19.341458169999999</v>
      </c>
      <c r="M14" s="214">
        <v>12.426907460000001</v>
      </c>
      <c r="N14" s="214">
        <v>9.7746588580000004</v>
      </c>
      <c r="O14" s="214">
        <v>8.7722184339999991</v>
      </c>
      <c r="P14" s="214">
        <v>8.4625641130000009</v>
      </c>
      <c r="Q14" s="214">
        <v>8.1434145059999992</v>
      </c>
      <c r="R14" s="214">
        <v>11.659972359999999</v>
      </c>
      <c r="S14" s="214">
        <v>15.28050395</v>
      </c>
      <c r="T14" s="214">
        <v>16.68098161</v>
      </c>
      <c r="U14" s="214">
        <v>18.44767719</v>
      </c>
      <c r="V14" s="214">
        <v>21.115535659999999</v>
      </c>
      <c r="W14" s="214">
        <v>20.580575140000001</v>
      </c>
      <c r="X14" s="214">
        <v>19.175401300000001</v>
      </c>
      <c r="Y14" s="214">
        <v>14.83665031</v>
      </c>
      <c r="Z14" s="214">
        <v>9.1463417489999994</v>
      </c>
      <c r="AA14" s="214">
        <v>7.9144350320000001</v>
      </c>
      <c r="AB14" s="214">
        <v>7.8857891919999998</v>
      </c>
      <c r="AC14" s="214">
        <v>9.9451496010000007</v>
      </c>
      <c r="AD14" s="214">
        <v>11.49187229</v>
      </c>
      <c r="AE14" s="214">
        <v>15.872343040000001</v>
      </c>
      <c r="AF14" s="214">
        <v>16.686427170000002</v>
      </c>
      <c r="AG14" s="214">
        <v>19.516806809999999</v>
      </c>
      <c r="AH14" s="214">
        <v>22.5935123</v>
      </c>
      <c r="AI14" s="214">
        <v>21.023715559999999</v>
      </c>
      <c r="AJ14" s="214">
        <v>20.349070220000002</v>
      </c>
      <c r="AK14" s="214">
        <v>18.130812290000001</v>
      </c>
      <c r="AL14" s="214">
        <v>10.26963344</v>
      </c>
      <c r="AM14" s="214">
        <v>9.3929104579999994</v>
      </c>
      <c r="AN14" s="214">
        <v>10.647442870000001</v>
      </c>
      <c r="AO14" s="214">
        <v>12.106930200000001</v>
      </c>
      <c r="AP14" s="214">
        <v>14.96611197</v>
      </c>
      <c r="AQ14" s="214">
        <v>16.708946749999999</v>
      </c>
      <c r="AR14" s="214">
        <v>18.713964579999999</v>
      </c>
      <c r="AS14" s="214">
        <v>21.09391901</v>
      </c>
      <c r="AT14" s="214">
        <v>23.439034670000002</v>
      </c>
      <c r="AU14" s="214">
        <v>21.825803149999999</v>
      </c>
      <c r="AV14" s="214">
        <v>20.698207960000001</v>
      </c>
      <c r="AW14" s="214">
        <v>13.534551710000001</v>
      </c>
      <c r="AX14" s="214">
        <v>10.1203</v>
      </c>
      <c r="AY14" s="214">
        <v>8.3979710000000001</v>
      </c>
      <c r="AZ14" s="355">
        <v>9.1977030000000006</v>
      </c>
      <c r="BA14" s="355">
        <v>9.5708459999999995</v>
      </c>
      <c r="BB14" s="355">
        <v>11.98789</v>
      </c>
      <c r="BC14" s="355">
        <v>14.70655</v>
      </c>
      <c r="BD14" s="355">
        <v>17.15579</v>
      </c>
      <c r="BE14" s="355">
        <v>18.654920000000001</v>
      </c>
      <c r="BF14" s="355">
        <v>20.60624</v>
      </c>
      <c r="BG14" s="355">
        <v>19.796130000000002</v>
      </c>
      <c r="BH14" s="355">
        <v>18.185639999999999</v>
      </c>
      <c r="BI14" s="355">
        <v>13.351900000000001</v>
      </c>
      <c r="BJ14" s="355">
        <v>10.19807</v>
      </c>
      <c r="BK14" s="355">
        <v>9.4442719999999998</v>
      </c>
      <c r="BL14" s="355">
        <v>9.6415600000000001</v>
      </c>
      <c r="BM14" s="355">
        <v>9.9030459999999998</v>
      </c>
      <c r="BN14" s="355">
        <v>12.214829999999999</v>
      </c>
      <c r="BO14" s="355">
        <v>14.91583</v>
      </c>
      <c r="BP14" s="355">
        <v>17.354600000000001</v>
      </c>
      <c r="BQ14" s="355">
        <v>18.829709999999999</v>
      </c>
      <c r="BR14" s="355">
        <v>20.744859999999999</v>
      </c>
      <c r="BS14" s="355">
        <v>19.879619999999999</v>
      </c>
      <c r="BT14" s="355">
        <v>18.199729999999999</v>
      </c>
      <c r="BU14" s="355">
        <v>13.29645</v>
      </c>
      <c r="BV14" s="355">
        <v>10.063560000000001</v>
      </c>
    </row>
    <row r="15" spans="1:74" ht="11.1" customHeight="1" x14ac:dyDescent="0.2">
      <c r="A15" s="84" t="s">
        <v>850</v>
      </c>
      <c r="B15" s="189" t="s">
        <v>574</v>
      </c>
      <c r="C15" s="214">
        <v>8.6632421260000001</v>
      </c>
      <c r="D15" s="214">
        <v>9.0789307430000008</v>
      </c>
      <c r="E15" s="214">
        <v>9.7865920039999992</v>
      </c>
      <c r="F15" s="214">
        <v>10.37852979</v>
      </c>
      <c r="G15" s="214">
        <v>11.080837199999999</v>
      </c>
      <c r="H15" s="214">
        <v>13.439144089999999</v>
      </c>
      <c r="I15" s="214">
        <v>15.29670447</v>
      </c>
      <c r="J15" s="214">
        <v>15.810880020000001</v>
      </c>
      <c r="K15" s="214">
        <v>14.49961306</v>
      </c>
      <c r="L15" s="214">
        <v>11.9483359</v>
      </c>
      <c r="M15" s="214">
        <v>9.4852833580000002</v>
      </c>
      <c r="N15" s="214">
        <v>9.5477428779999993</v>
      </c>
      <c r="O15" s="214">
        <v>9.3807612900000006</v>
      </c>
      <c r="P15" s="214">
        <v>9.7780613840000008</v>
      </c>
      <c r="Q15" s="214">
        <v>9.9958654750000004</v>
      </c>
      <c r="R15" s="214">
        <v>10.15996172</v>
      </c>
      <c r="S15" s="214">
        <v>10.849688179999999</v>
      </c>
      <c r="T15" s="214">
        <v>12.871193440000001</v>
      </c>
      <c r="U15" s="214">
        <v>14.85919627</v>
      </c>
      <c r="V15" s="214">
        <v>14.781782489999999</v>
      </c>
      <c r="W15" s="214">
        <v>14.296368299999999</v>
      </c>
      <c r="X15" s="214">
        <v>11.548363999999999</v>
      </c>
      <c r="Y15" s="214">
        <v>8.5512359050000004</v>
      </c>
      <c r="Z15" s="214">
        <v>7.9895162260000001</v>
      </c>
      <c r="AA15" s="214">
        <v>7.9005138810000002</v>
      </c>
      <c r="AB15" s="214">
        <v>8.2926269599999998</v>
      </c>
      <c r="AC15" s="214">
        <v>8.7740203240000003</v>
      </c>
      <c r="AD15" s="214">
        <v>8.7812217070000003</v>
      </c>
      <c r="AE15" s="214">
        <v>9.3244350409999992</v>
      </c>
      <c r="AF15" s="214">
        <v>12.58263919</v>
      </c>
      <c r="AG15" s="214">
        <v>14.017180850000001</v>
      </c>
      <c r="AH15" s="214">
        <v>14.46505363</v>
      </c>
      <c r="AI15" s="214">
        <v>12.999550060000001</v>
      </c>
      <c r="AJ15" s="214">
        <v>10.52791845</v>
      </c>
      <c r="AK15" s="214">
        <v>8.9929346760000008</v>
      </c>
      <c r="AL15" s="214">
        <v>7.7865978670000002</v>
      </c>
      <c r="AM15" s="214">
        <v>7.8237630539999996</v>
      </c>
      <c r="AN15" s="214">
        <v>8.3130172939999998</v>
      </c>
      <c r="AO15" s="214">
        <v>8.8668031480000007</v>
      </c>
      <c r="AP15" s="214">
        <v>9.2221139890000003</v>
      </c>
      <c r="AQ15" s="214">
        <v>10.13924752</v>
      </c>
      <c r="AR15" s="214">
        <v>12.53865854</v>
      </c>
      <c r="AS15" s="214">
        <v>14.47453557</v>
      </c>
      <c r="AT15" s="214">
        <v>14.51643007</v>
      </c>
      <c r="AU15" s="214">
        <v>12.983546560000001</v>
      </c>
      <c r="AV15" s="214">
        <v>9.5865949029999999</v>
      </c>
      <c r="AW15" s="214">
        <v>9.0520477419999992</v>
      </c>
      <c r="AX15" s="214">
        <v>9.0770579999999992</v>
      </c>
      <c r="AY15" s="214">
        <v>9.1507290000000001</v>
      </c>
      <c r="AZ15" s="355">
        <v>9.3946989999999992</v>
      </c>
      <c r="BA15" s="355">
        <v>9.359356</v>
      </c>
      <c r="BB15" s="355">
        <v>9.664472</v>
      </c>
      <c r="BC15" s="355">
        <v>10.35689</v>
      </c>
      <c r="BD15" s="355">
        <v>12.190200000000001</v>
      </c>
      <c r="BE15" s="355">
        <v>13.55813</v>
      </c>
      <c r="BF15" s="355">
        <v>14.296939999999999</v>
      </c>
      <c r="BG15" s="355">
        <v>13.50164</v>
      </c>
      <c r="BH15" s="355">
        <v>10.89719</v>
      </c>
      <c r="BI15" s="355">
        <v>9.0554889999999997</v>
      </c>
      <c r="BJ15" s="355">
        <v>8.8374100000000002</v>
      </c>
      <c r="BK15" s="355">
        <v>8.8736139999999999</v>
      </c>
      <c r="BL15" s="355">
        <v>9.1569559999999992</v>
      </c>
      <c r="BM15" s="355">
        <v>9.2006110000000003</v>
      </c>
      <c r="BN15" s="355">
        <v>9.5887670000000007</v>
      </c>
      <c r="BO15" s="355">
        <v>10.337199999999999</v>
      </c>
      <c r="BP15" s="355">
        <v>12.218389999999999</v>
      </c>
      <c r="BQ15" s="355">
        <v>13.61626</v>
      </c>
      <c r="BR15" s="355">
        <v>14.36834</v>
      </c>
      <c r="BS15" s="355">
        <v>13.571400000000001</v>
      </c>
      <c r="BT15" s="355">
        <v>10.95476</v>
      </c>
      <c r="BU15" s="355">
        <v>9.0925049999999992</v>
      </c>
      <c r="BV15" s="355">
        <v>8.8467169999999999</v>
      </c>
    </row>
    <row r="16" spans="1:74" ht="11.1" customHeight="1" x14ac:dyDescent="0.2">
      <c r="A16" s="84" t="s">
        <v>851</v>
      </c>
      <c r="B16" s="189" t="s">
        <v>575</v>
      </c>
      <c r="C16" s="214">
        <v>10.69870697</v>
      </c>
      <c r="D16" s="214">
        <v>10.93486042</v>
      </c>
      <c r="E16" s="214">
        <v>11.355324</v>
      </c>
      <c r="F16" s="214">
        <v>11.23602827</v>
      </c>
      <c r="G16" s="214">
        <v>11.992615130000001</v>
      </c>
      <c r="H16" s="214">
        <v>12.06691054</v>
      </c>
      <c r="I16" s="214">
        <v>12.529813620000001</v>
      </c>
      <c r="J16" s="214">
        <v>12.2672854</v>
      </c>
      <c r="K16" s="214">
        <v>12.33634065</v>
      </c>
      <c r="L16" s="214">
        <v>11.981085370000001</v>
      </c>
      <c r="M16" s="214">
        <v>10.86062297</v>
      </c>
      <c r="N16" s="214">
        <v>11.17293052</v>
      </c>
      <c r="O16" s="214">
        <v>11.557370929999999</v>
      </c>
      <c r="P16" s="214">
        <v>11.591431679999999</v>
      </c>
      <c r="Q16" s="214">
        <v>11.52493529</v>
      </c>
      <c r="R16" s="214">
        <v>11.200807019999999</v>
      </c>
      <c r="S16" s="214">
        <v>11.7941877</v>
      </c>
      <c r="T16" s="214">
        <v>12.334703530000001</v>
      </c>
      <c r="U16" s="214">
        <v>12.341998050000001</v>
      </c>
      <c r="V16" s="214">
        <v>12.542126079999999</v>
      </c>
      <c r="W16" s="214">
        <v>12.313412039999999</v>
      </c>
      <c r="X16" s="214">
        <v>11.83594518</v>
      </c>
      <c r="Y16" s="214">
        <v>10.419996790000001</v>
      </c>
      <c r="Z16" s="214">
        <v>11.07098315</v>
      </c>
      <c r="AA16" s="214">
        <v>11.000104840000001</v>
      </c>
      <c r="AB16" s="214">
        <v>11.193141170000001</v>
      </c>
      <c r="AC16" s="214">
        <v>10.60799958</v>
      </c>
      <c r="AD16" s="214">
        <v>10.67291064</v>
      </c>
      <c r="AE16" s="214">
        <v>11.675693089999999</v>
      </c>
      <c r="AF16" s="214">
        <v>11.79514298</v>
      </c>
      <c r="AG16" s="214">
        <v>12.42727674</v>
      </c>
      <c r="AH16" s="214">
        <v>13.244650740000001</v>
      </c>
      <c r="AI16" s="214">
        <v>13.356070219999999</v>
      </c>
      <c r="AJ16" s="214">
        <v>12.73725462</v>
      </c>
      <c r="AK16" s="214">
        <v>11.964927879999999</v>
      </c>
      <c r="AL16" s="214">
        <v>12.1192777</v>
      </c>
      <c r="AM16" s="214">
        <v>12.19900453</v>
      </c>
      <c r="AN16" s="214">
        <v>11.927124470000001</v>
      </c>
      <c r="AO16" s="214">
        <v>11.78918328</v>
      </c>
      <c r="AP16" s="214">
        <v>12.036257859999999</v>
      </c>
      <c r="AQ16" s="214">
        <v>12.809287189999999</v>
      </c>
      <c r="AR16" s="214">
        <v>13.400040949999999</v>
      </c>
      <c r="AS16" s="214">
        <v>12.99150386</v>
      </c>
      <c r="AT16" s="214">
        <v>13.06913434</v>
      </c>
      <c r="AU16" s="214">
        <v>12.644041059999999</v>
      </c>
      <c r="AV16" s="214">
        <v>11.81096582</v>
      </c>
      <c r="AW16" s="214">
        <v>11.08161988</v>
      </c>
      <c r="AX16" s="214">
        <v>11.20947</v>
      </c>
      <c r="AY16" s="214">
        <v>12.23127</v>
      </c>
      <c r="AZ16" s="355">
        <v>12.3695</v>
      </c>
      <c r="BA16" s="355">
        <v>12.216519999999999</v>
      </c>
      <c r="BB16" s="355">
        <v>12.09393</v>
      </c>
      <c r="BC16" s="355">
        <v>12.56964</v>
      </c>
      <c r="BD16" s="355">
        <v>12.732290000000001</v>
      </c>
      <c r="BE16" s="355">
        <v>12.76632</v>
      </c>
      <c r="BF16" s="355">
        <v>13.101129999999999</v>
      </c>
      <c r="BG16" s="355">
        <v>12.795489999999999</v>
      </c>
      <c r="BH16" s="355">
        <v>12.44084</v>
      </c>
      <c r="BI16" s="355">
        <v>11.40657</v>
      </c>
      <c r="BJ16" s="355">
        <v>11.49695</v>
      </c>
      <c r="BK16" s="355">
        <v>12.50338</v>
      </c>
      <c r="BL16" s="355">
        <v>12.63443</v>
      </c>
      <c r="BM16" s="355">
        <v>12.53496</v>
      </c>
      <c r="BN16" s="355">
        <v>12.44281</v>
      </c>
      <c r="BO16" s="355">
        <v>12.93515</v>
      </c>
      <c r="BP16" s="355">
        <v>13.107670000000001</v>
      </c>
      <c r="BQ16" s="355">
        <v>13.138920000000001</v>
      </c>
      <c r="BR16" s="355">
        <v>13.468719999999999</v>
      </c>
      <c r="BS16" s="355">
        <v>13.15794</v>
      </c>
      <c r="BT16" s="355">
        <v>12.79576</v>
      </c>
      <c r="BU16" s="355">
        <v>11.74845</v>
      </c>
      <c r="BV16" s="355">
        <v>11.82551</v>
      </c>
    </row>
    <row r="17" spans="1:74" ht="11.1" customHeight="1" x14ac:dyDescent="0.2">
      <c r="A17" s="84" t="s">
        <v>664</v>
      </c>
      <c r="B17" s="189" t="s">
        <v>549</v>
      </c>
      <c r="C17" s="214">
        <v>9.26</v>
      </c>
      <c r="D17" s="214">
        <v>9.77</v>
      </c>
      <c r="E17" s="214">
        <v>10.7</v>
      </c>
      <c r="F17" s="214">
        <v>11.76</v>
      </c>
      <c r="G17" s="214">
        <v>13.6</v>
      </c>
      <c r="H17" s="214">
        <v>16.13</v>
      </c>
      <c r="I17" s="214">
        <v>17.23</v>
      </c>
      <c r="J17" s="214">
        <v>17.41</v>
      </c>
      <c r="K17" s="214">
        <v>16.27</v>
      </c>
      <c r="L17" s="214">
        <v>13.11</v>
      </c>
      <c r="M17" s="214">
        <v>10.19</v>
      </c>
      <c r="N17" s="214">
        <v>10.01</v>
      </c>
      <c r="O17" s="214">
        <v>9.5</v>
      </c>
      <c r="P17" s="214">
        <v>9.08</v>
      </c>
      <c r="Q17" s="214">
        <v>9.2799999999999994</v>
      </c>
      <c r="R17" s="214">
        <v>10.43</v>
      </c>
      <c r="S17" s="214">
        <v>12.73</v>
      </c>
      <c r="T17" s="214">
        <v>15.07</v>
      </c>
      <c r="U17" s="214">
        <v>16.28</v>
      </c>
      <c r="V17" s="214">
        <v>16.88</v>
      </c>
      <c r="W17" s="214">
        <v>16.399999999999999</v>
      </c>
      <c r="X17" s="214">
        <v>12.6</v>
      </c>
      <c r="Y17" s="214">
        <v>10.02</v>
      </c>
      <c r="Z17" s="214">
        <v>9.27</v>
      </c>
      <c r="AA17" s="214">
        <v>8.2799999999999994</v>
      </c>
      <c r="AB17" s="214">
        <v>8.36</v>
      </c>
      <c r="AC17" s="214">
        <v>9.19</v>
      </c>
      <c r="AD17" s="214">
        <v>9.65</v>
      </c>
      <c r="AE17" s="214">
        <v>11.62</v>
      </c>
      <c r="AF17" s="214">
        <v>14.43</v>
      </c>
      <c r="AG17" s="214">
        <v>16.55</v>
      </c>
      <c r="AH17" s="214">
        <v>17.600000000000001</v>
      </c>
      <c r="AI17" s="214">
        <v>16.78</v>
      </c>
      <c r="AJ17" s="214">
        <v>13.74</v>
      </c>
      <c r="AK17" s="214">
        <v>10.77</v>
      </c>
      <c r="AL17" s="214">
        <v>9.06</v>
      </c>
      <c r="AM17" s="214">
        <v>9.3800000000000008</v>
      </c>
      <c r="AN17" s="214">
        <v>10.07</v>
      </c>
      <c r="AO17" s="214">
        <v>9.9</v>
      </c>
      <c r="AP17" s="214">
        <v>11.38</v>
      </c>
      <c r="AQ17" s="214">
        <v>13.32</v>
      </c>
      <c r="AR17" s="214">
        <v>16.13</v>
      </c>
      <c r="AS17" s="214">
        <v>17.96</v>
      </c>
      <c r="AT17" s="214">
        <v>18.32</v>
      </c>
      <c r="AU17" s="214">
        <v>17.010000000000002</v>
      </c>
      <c r="AV17" s="214">
        <v>13.5</v>
      </c>
      <c r="AW17" s="214">
        <v>10.26</v>
      </c>
      <c r="AX17" s="214">
        <v>9.5750069999999994</v>
      </c>
      <c r="AY17" s="214">
        <v>9.2059309999999996</v>
      </c>
      <c r="AZ17" s="355">
        <v>9.6458440000000003</v>
      </c>
      <c r="BA17" s="355">
        <v>10.01327</v>
      </c>
      <c r="BB17" s="355">
        <v>10.89831</v>
      </c>
      <c r="BC17" s="355">
        <v>12.80542</v>
      </c>
      <c r="BD17" s="355">
        <v>15.15047</v>
      </c>
      <c r="BE17" s="355">
        <v>16.463899999999999</v>
      </c>
      <c r="BF17" s="355">
        <v>17.27704</v>
      </c>
      <c r="BG17" s="355">
        <v>16.285150000000002</v>
      </c>
      <c r="BH17" s="355">
        <v>13.27135</v>
      </c>
      <c r="BI17" s="355">
        <v>10.86229</v>
      </c>
      <c r="BJ17" s="355">
        <v>9.9614259999999994</v>
      </c>
      <c r="BK17" s="355">
        <v>9.7771229999999996</v>
      </c>
      <c r="BL17" s="355">
        <v>9.8381830000000008</v>
      </c>
      <c r="BM17" s="355">
        <v>10.14467</v>
      </c>
      <c r="BN17" s="355">
        <v>10.98841</v>
      </c>
      <c r="BO17" s="355">
        <v>12.897119999999999</v>
      </c>
      <c r="BP17" s="355">
        <v>15.252879999999999</v>
      </c>
      <c r="BQ17" s="355">
        <v>16.570509999999999</v>
      </c>
      <c r="BR17" s="355">
        <v>17.361190000000001</v>
      </c>
      <c r="BS17" s="355">
        <v>16.351099999999999</v>
      </c>
      <c r="BT17" s="355">
        <v>13.28082</v>
      </c>
      <c r="BU17" s="355">
        <v>10.830080000000001</v>
      </c>
      <c r="BV17" s="355">
        <v>9.9230479999999996</v>
      </c>
    </row>
    <row r="18" spans="1:74" ht="11.1" customHeight="1" x14ac:dyDescent="0.2">
      <c r="A18" s="84"/>
      <c r="B18" s="88" t="s">
        <v>1244</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390"/>
      <c r="BA18" s="390"/>
      <c r="BB18" s="390"/>
      <c r="BC18" s="390"/>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852</v>
      </c>
      <c r="B19" s="189" t="s">
        <v>568</v>
      </c>
      <c r="C19" s="214">
        <v>10.949164189999999</v>
      </c>
      <c r="D19" s="214">
        <v>11.505950670000001</v>
      </c>
      <c r="E19" s="214">
        <v>12.27461894</v>
      </c>
      <c r="F19" s="214">
        <v>13.1911478</v>
      </c>
      <c r="G19" s="214">
        <v>12.65951707</v>
      </c>
      <c r="H19" s="214">
        <v>12.64354271</v>
      </c>
      <c r="I19" s="214">
        <v>11.9462043</v>
      </c>
      <c r="J19" s="214">
        <v>11.78047553</v>
      </c>
      <c r="K19" s="214">
        <v>11.84500757</v>
      </c>
      <c r="L19" s="214">
        <v>11.092745109999999</v>
      </c>
      <c r="M19" s="214">
        <v>11.33594493</v>
      </c>
      <c r="N19" s="214">
        <v>11.60554333</v>
      </c>
      <c r="O19" s="214">
        <v>11.50181765</v>
      </c>
      <c r="P19" s="214">
        <v>10.831036409999999</v>
      </c>
      <c r="Q19" s="214">
        <v>9.9426690640000004</v>
      </c>
      <c r="R19" s="214">
        <v>10.39597461</v>
      </c>
      <c r="S19" s="214">
        <v>10.15225416</v>
      </c>
      <c r="T19" s="214">
        <v>9.5310747560000006</v>
      </c>
      <c r="U19" s="214">
        <v>9.4250608230000008</v>
      </c>
      <c r="V19" s="214">
        <v>9.7144956849999993</v>
      </c>
      <c r="W19" s="214">
        <v>10.022463910000001</v>
      </c>
      <c r="X19" s="214">
        <v>8.7889949539999996</v>
      </c>
      <c r="Y19" s="214">
        <v>8.9040560370000001</v>
      </c>
      <c r="Z19" s="214">
        <v>9.5750575280000003</v>
      </c>
      <c r="AA19" s="214">
        <v>8.8406131180000003</v>
      </c>
      <c r="AB19" s="214">
        <v>8.7903303939999997</v>
      </c>
      <c r="AC19" s="214">
        <v>8.7671459489999997</v>
      </c>
      <c r="AD19" s="214">
        <v>9.3906425650000003</v>
      </c>
      <c r="AE19" s="214">
        <v>9.5186809029999999</v>
      </c>
      <c r="AF19" s="214">
        <v>10.04452708</v>
      </c>
      <c r="AG19" s="214">
        <v>10.232720179999999</v>
      </c>
      <c r="AH19" s="214">
        <v>10.676538300000001</v>
      </c>
      <c r="AI19" s="214">
        <v>10.309738919999999</v>
      </c>
      <c r="AJ19" s="214">
        <v>9.8392592560000001</v>
      </c>
      <c r="AK19" s="214">
        <v>9.4971183680000006</v>
      </c>
      <c r="AL19" s="214">
        <v>9.4670590580000002</v>
      </c>
      <c r="AM19" s="214">
        <v>9.4866893769999994</v>
      </c>
      <c r="AN19" s="214">
        <v>9.8691829729999991</v>
      </c>
      <c r="AO19" s="214">
        <v>9.3422754559999994</v>
      </c>
      <c r="AP19" s="214">
        <v>9.7258979310000004</v>
      </c>
      <c r="AQ19" s="214">
        <v>10.261776040000001</v>
      </c>
      <c r="AR19" s="214">
        <v>10.08335215</v>
      </c>
      <c r="AS19" s="214">
        <v>10.66086159</v>
      </c>
      <c r="AT19" s="214">
        <v>10.757738979999999</v>
      </c>
      <c r="AU19" s="214">
        <v>10.41393296</v>
      </c>
      <c r="AV19" s="214">
        <v>8.8290866300000008</v>
      </c>
      <c r="AW19" s="214">
        <v>9.4000222670000007</v>
      </c>
      <c r="AX19" s="214">
        <v>9.8954330000000006</v>
      </c>
      <c r="AY19" s="214">
        <v>10.08793</v>
      </c>
      <c r="AZ19" s="355">
        <v>10.330590000000001</v>
      </c>
      <c r="BA19" s="355">
        <v>10.336499999999999</v>
      </c>
      <c r="BB19" s="355">
        <v>10.562099999999999</v>
      </c>
      <c r="BC19" s="355">
        <v>10.51934</v>
      </c>
      <c r="BD19" s="355">
        <v>10.384510000000001</v>
      </c>
      <c r="BE19" s="355">
        <v>10.41577</v>
      </c>
      <c r="BF19" s="355">
        <v>10.53023</v>
      </c>
      <c r="BG19" s="355">
        <v>10.59479</v>
      </c>
      <c r="BH19" s="355">
        <v>9.7768289999999993</v>
      </c>
      <c r="BI19" s="355">
        <v>9.7157119999999999</v>
      </c>
      <c r="BJ19" s="355">
        <v>10.231949999999999</v>
      </c>
      <c r="BK19" s="355">
        <v>10.268610000000001</v>
      </c>
      <c r="BL19" s="355">
        <v>10.076040000000001</v>
      </c>
      <c r="BM19" s="355">
        <v>10.125260000000001</v>
      </c>
      <c r="BN19" s="355">
        <v>10.370229999999999</v>
      </c>
      <c r="BO19" s="355">
        <v>10.351190000000001</v>
      </c>
      <c r="BP19" s="355">
        <v>10.21613</v>
      </c>
      <c r="BQ19" s="355">
        <v>10.25295</v>
      </c>
      <c r="BR19" s="355">
        <v>10.38786</v>
      </c>
      <c r="BS19" s="355">
        <v>10.31066</v>
      </c>
      <c r="BT19" s="355">
        <v>9.8188940000000002</v>
      </c>
      <c r="BU19" s="355">
        <v>9.9012890000000002</v>
      </c>
      <c r="BV19" s="355">
        <v>10.5076</v>
      </c>
    </row>
    <row r="20" spans="1:74" ht="11.1" customHeight="1" x14ac:dyDescent="0.2">
      <c r="A20" s="84" t="s">
        <v>853</v>
      </c>
      <c r="B20" s="187" t="s">
        <v>601</v>
      </c>
      <c r="C20" s="214">
        <v>8.751067784</v>
      </c>
      <c r="D20" s="214">
        <v>9.6087691559999993</v>
      </c>
      <c r="E20" s="214">
        <v>9.6702424560000004</v>
      </c>
      <c r="F20" s="214">
        <v>9.2452630730000003</v>
      </c>
      <c r="G20" s="214">
        <v>9.0700622830000004</v>
      </c>
      <c r="H20" s="214">
        <v>8.5525844830000004</v>
      </c>
      <c r="I20" s="214">
        <v>8.4337259119999999</v>
      </c>
      <c r="J20" s="214">
        <v>7.9293653810000002</v>
      </c>
      <c r="K20" s="214">
        <v>7.8099374690000003</v>
      </c>
      <c r="L20" s="214">
        <v>7.881615451</v>
      </c>
      <c r="M20" s="214">
        <v>7.9478006839999997</v>
      </c>
      <c r="N20" s="214">
        <v>8.1975510239999991</v>
      </c>
      <c r="O20" s="214">
        <v>8.0651386800000004</v>
      </c>
      <c r="P20" s="214">
        <v>7.8336708330000002</v>
      </c>
      <c r="Q20" s="214">
        <v>7.6823988740000004</v>
      </c>
      <c r="R20" s="214">
        <v>7.5661365419999997</v>
      </c>
      <c r="S20" s="214">
        <v>7.1842448570000004</v>
      </c>
      <c r="T20" s="214">
        <v>7.3847699889999996</v>
      </c>
      <c r="U20" s="214">
        <v>6.7313267349999997</v>
      </c>
      <c r="V20" s="214">
        <v>6.3852002690000003</v>
      </c>
      <c r="W20" s="214">
        <v>6.596464836</v>
      </c>
      <c r="X20" s="214">
        <v>6.7643950310000003</v>
      </c>
      <c r="Y20" s="214">
        <v>6.878983753</v>
      </c>
      <c r="Z20" s="214">
        <v>7.1663065469999996</v>
      </c>
      <c r="AA20" s="214">
        <v>6.944261204</v>
      </c>
      <c r="AB20" s="214">
        <v>6.9514940259999998</v>
      </c>
      <c r="AC20" s="214">
        <v>6.8548881750000001</v>
      </c>
      <c r="AD20" s="214">
        <v>6.5179743500000002</v>
      </c>
      <c r="AE20" s="214">
        <v>6.4409824550000003</v>
      </c>
      <c r="AF20" s="214">
        <v>6.3306232610000004</v>
      </c>
      <c r="AG20" s="214">
        <v>6.2508954010000002</v>
      </c>
      <c r="AH20" s="214">
        <v>5.9151596</v>
      </c>
      <c r="AI20" s="214">
        <v>6.0239190210000002</v>
      </c>
      <c r="AJ20" s="214">
        <v>6.2649539399999998</v>
      </c>
      <c r="AK20" s="214">
        <v>6.6972944200000004</v>
      </c>
      <c r="AL20" s="214">
        <v>7.0576170969999996</v>
      </c>
      <c r="AM20" s="214">
        <v>7.5103996769999997</v>
      </c>
      <c r="AN20" s="214">
        <v>7.8600664299999998</v>
      </c>
      <c r="AO20" s="214">
        <v>7.6390444520000003</v>
      </c>
      <c r="AP20" s="214">
        <v>7.4698040780000001</v>
      </c>
      <c r="AQ20" s="214">
        <v>7.3868435510000001</v>
      </c>
      <c r="AR20" s="214">
        <v>7.3833764589999999</v>
      </c>
      <c r="AS20" s="214">
        <v>7.2718542609999997</v>
      </c>
      <c r="AT20" s="214">
        <v>6.6238065480000001</v>
      </c>
      <c r="AU20" s="214">
        <v>6.5929908509999997</v>
      </c>
      <c r="AV20" s="214">
        <v>7.1736051700000001</v>
      </c>
      <c r="AW20" s="214">
        <v>7.2573495130000003</v>
      </c>
      <c r="AX20" s="214">
        <v>7.6163780000000001</v>
      </c>
      <c r="AY20" s="214">
        <v>7.6642099999999997</v>
      </c>
      <c r="AZ20" s="355">
        <v>7.7307040000000002</v>
      </c>
      <c r="BA20" s="355">
        <v>7.9350639999999997</v>
      </c>
      <c r="BB20" s="355">
        <v>7.8213379999999999</v>
      </c>
      <c r="BC20" s="355">
        <v>7.7556849999999997</v>
      </c>
      <c r="BD20" s="355">
        <v>7.5624820000000001</v>
      </c>
      <c r="BE20" s="355">
        <v>7.1653269999999996</v>
      </c>
      <c r="BF20" s="355">
        <v>7.061661</v>
      </c>
      <c r="BG20" s="355">
        <v>7.1853600000000002</v>
      </c>
      <c r="BH20" s="355">
        <v>7.4667579999999996</v>
      </c>
      <c r="BI20" s="355">
        <v>7.6413570000000002</v>
      </c>
      <c r="BJ20" s="355">
        <v>7.831779</v>
      </c>
      <c r="BK20" s="355">
        <v>7.7591869999999998</v>
      </c>
      <c r="BL20" s="355">
        <v>7.7904540000000004</v>
      </c>
      <c r="BM20" s="355">
        <v>7.972512</v>
      </c>
      <c r="BN20" s="355">
        <v>7.8457119999999998</v>
      </c>
      <c r="BO20" s="355">
        <v>7.7685339999999998</v>
      </c>
      <c r="BP20" s="355">
        <v>7.56663</v>
      </c>
      <c r="BQ20" s="355">
        <v>7.1608689999999999</v>
      </c>
      <c r="BR20" s="355">
        <v>7.0457280000000004</v>
      </c>
      <c r="BS20" s="355">
        <v>7.1484059999999996</v>
      </c>
      <c r="BT20" s="355">
        <v>7.4052239999999996</v>
      </c>
      <c r="BU20" s="355">
        <v>7.5566259999999996</v>
      </c>
      <c r="BV20" s="355">
        <v>7.7313169999999998</v>
      </c>
    </row>
    <row r="21" spans="1:74" ht="11.1" customHeight="1" x14ac:dyDescent="0.2">
      <c r="A21" s="84" t="s">
        <v>854</v>
      </c>
      <c r="B21" s="189" t="s">
        <v>569</v>
      </c>
      <c r="C21" s="214">
        <v>7.1695938119999996</v>
      </c>
      <c r="D21" s="214">
        <v>7.8549313859999996</v>
      </c>
      <c r="E21" s="214">
        <v>9.2280553110000003</v>
      </c>
      <c r="F21" s="214">
        <v>9.4565034620000006</v>
      </c>
      <c r="G21" s="214">
        <v>10.132855129999999</v>
      </c>
      <c r="H21" s="214">
        <v>10.96230287</v>
      </c>
      <c r="I21" s="214">
        <v>10.83204155</v>
      </c>
      <c r="J21" s="214">
        <v>10.37095931</v>
      </c>
      <c r="K21" s="214">
        <v>9.2623898659999995</v>
      </c>
      <c r="L21" s="214">
        <v>7.8945550090000003</v>
      </c>
      <c r="M21" s="214">
        <v>7.3413115360000001</v>
      </c>
      <c r="N21" s="214">
        <v>7.6496861850000002</v>
      </c>
      <c r="O21" s="214">
        <v>7.0805555580000004</v>
      </c>
      <c r="P21" s="214">
        <v>6.7563242749999999</v>
      </c>
      <c r="Q21" s="214">
        <v>6.9808186619999999</v>
      </c>
      <c r="R21" s="214">
        <v>6.8994130250000003</v>
      </c>
      <c r="S21" s="214">
        <v>7.8169754290000002</v>
      </c>
      <c r="T21" s="214">
        <v>8.7211013279999996</v>
      </c>
      <c r="U21" s="214">
        <v>8.9610514319999997</v>
      </c>
      <c r="V21" s="214">
        <v>8.9562745439999993</v>
      </c>
      <c r="W21" s="214">
        <v>8.5545919690000005</v>
      </c>
      <c r="X21" s="214">
        <v>6.8403335099999998</v>
      </c>
      <c r="Y21" s="214">
        <v>6.3313978000000004</v>
      </c>
      <c r="Z21" s="214">
        <v>5.9966791439999998</v>
      </c>
      <c r="AA21" s="214">
        <v>5.7411603409999996</v>
      </c>
      <c r="AB21" s="214">
        <v>5.8591697749999998</v>
      </c>
      <c r="AC21" s="214">
        <v>6.0864669530000004</v>
      </c>
      <c r="AD21" s="214">
        <v>6.0765025760000002</v>
      </c>
      <c r="AE21" s="214">
        <v>6.8465933679999997</v>
      </c>
      <c r="AF21" s="214">
        <v>7.858121197</v>
      </c>
      <c r="AG21" s="214">
        <v>8.8453208849999996</v>
      </c>
      <c r="AH21" s="214">
        <v>8.9495541089999993</v>
      </c>
      <c r="AI21" s="214">
        <v>8.5384257669999997</v>
      </c>
      <c r="AJ21" s="214">
        <v>7.3957845630000003</v>
      </c>
      <c r="AK21" s="214">
        <v>6.7441726089999996</v>
      </c>
      <c r="AL21" s="214">
        <v>6.1393545820000002</v>
      </c>
      <c r="AM21" s="214">
        <v>6.6240961900000004</v>
      </c>
      <c r="AN21" s="214">
        <v>6.7742887959999996</v>
      </c>
      <c r="AO21" s="214">
        <v>6.5151409009999997</v>
      </c>
      <c r="AP21" s="214">
        <v>7.4220947209999997</v>
      </c>
      <c r="AQ21" s="214">
        <v>7.7857539530000004</v>
      </c>
      <c r="AR21" s="214">
        <v>8.9753815620000008</v>
      </c>
      <c r="AS21" s="214">
        <v>9.1057939389999998</v>
      </c>
      <c r="AT21" s="214">
        <v>9.2793474870000008</v>
      </c>
      <c r="AU21" s="214">
        <v>8.5944393849999994</v>
      </c>
      <c r="AV21" s="214">
        <v>7.0229250150000002</v>
      </c>
      <c r="AW21" s="214">
        <v>6.2301487609999997</v>
      </c>
      <c r="AX21" s="214">
        <v>6.4651500000000004</v>
      </c>
      <c r="AY21" s="214">
        <v>6.4220699999999997</v>
      </c>
      <c r="AZ21" s="355">
        <v>6.5441649999999996</v>
      </c>
      <c r="BA21" s="355">
        <v>6.923705</v>
      </c>
      <c r="BB21" s="355">
        <v>7.2434440000000002</v>
      </c>
      <c r="BC21" s="355">
        <v>8.0764010000000006</v>
      </c>
      <c r="BD21" s="355">
        <v>8.9011669999999992</v>
      </c>
      <c r="BE21" s="355">
        <v>9.2832640000000008</v>
      </c>
      <c r="BF21" s="355">
        <v>9.4452370000000005</v>
      </c>
      <c r="BG21" s="355">
        <v>8.8148660000000003</v>
      </c>
      <c r="BH21" s="355">
        <v>7.6116960000000002</v>
      </c>
      <c r="BI21" s="355">
        <v>7.149578</v>
      </c>
      <c r="BJ21" s="355">
        <v>7.054532</v>
      </c>
      <c r="BK21" s="355">
        <v>6.9196160000000004</v>
      </c>
      <c r="BL21" s="355">
        <v>6.6804420000000002</v>
      </c>
      <c r="BM21" s="355">
        <v>6.9941649999999997</v>
      </c>
      <c r="BN21" s="355">
        <v>7.2629619999999999</v>
      </c>
      <c r="BO21" s="355">
        <v>8.0695829999999997</v>
      </c>
      <c r="BP21" s="355">
        <v>8.8738189999999992</v>
      </c>
      <c r="BQ21" s="355">
        <v>9.2400570000000002</v>
      </c>
      <c r="BR21" s="355">
        <v>9.3885000000000005</v>
      </c>
      <c r="BS21" s="355">
        <v>8.7458229999999997</v>
      </c>
      <c r="BT21" s="355">
        <v>7.5310509999999997</v>
      </c>
      <c r="BU21" s="355">
        <v>7.0595829999999999</v>
      </c>
      <c r="BV21" s="355">
        <v>6.9577119999999999</v>
      </c>
    </row>
    <row r="22" spans="1:74" ht="11.1" customHeight="1" x14ac:dyDescent="0.2">
      <c r="A22" s="84" t="s">
        <v>855</v>
      </c>
      <c r="B22" s="189" t="s">
        <v>570</v>
      </c>
      <c r="C22" s="214">
        <v>7.6509393189999999</v>
      </c>
      <c r="D22" s="214">
        <v>8.2886276980000009</v>
      </c>
      <c r="E22" s="214">
        <v>9.0283083079999997</v>
      </c>
      <c r="F22" s="214">
        <v>8.989410479</v>
      </c>
      <c r="G22" s="214">
        <v>8.9815124879999999</v>
      </c>
      <c r="H22" s="214">
        <v>10.27052392</v>
      </c>
      <c r="I22" s="214">
        <v>10.589279060000001</v>
      </c>
      <c r="J22" s="214">
        <v>10.124805029999999</v>
      </c>
      <c r="K22" s="214">
        <v>9.8824935350000001</v>
      </c>
      <c r="L22" s="214">
        <v>8.7892528859999999</v>
      </c>
      <c r="M22" s="214">
        <v>8.1593667510000003</v>
      </c>
      <c r="N22" s="214">
        <v>8.275460399</v>
      </c>
      <c r="O22" s="214">
        <v>7.8404527540000002</v>
      </c>
      <c r="P22" s="214">
        <v>7.3395944010000003</v>
      </c>
      <c r="Q22" s="214">
        <v>7.7901399910000002</v>
      </c>
      <c r="R22" s="214">
        <v>7.7129860649999999</v>
      </c>
      <c r="S22" s="214">
        <v>7.70497326</v>
      </c>
      <c r="T22" s="214">
        <v>8.8318221270000006</v>
      </c>
      <c r="U22" s="214">
        <v>9.0593965250000004</v>
      </c>
      <c r="V22" s="214">
        <v>9.2399489070000005</v>
      </c>
      <c r="W22" s="214">
        <v>8.7680910260000005</v>
      </c>
      <c r="X22" s="214">
        <v>7.3989191060000001</v>
      </c>
      <c r="Y22" s="214">
        <v>6.9042120660000004</v>
      </c>
      <c r="Z22" s="214">
        <v>6.2954304949999997</v>
      </c>
      <c r="AA22" s="214">
        <v>6.1203548889999997</v>
      </c>
      <c r="AB22" s="214">
        <v>6.1920242630000004</v>
      </c>
      <c r="AC22" s="214">
        <v>6.4530098540000003</v>
      </c>
      <c r="AD22" s="214">
        <v>6.2414343670000001</v>
      </c>
      <c r="AE22" s="214">
        <v>6.7589390529999998</v>
      </c>
      <c r="AF22" s="214">
        <v>7.7555308910000003</v>
      </c>
      <c r="AG22" s="214">
        <v>8.4735265339999994</v>
      </c>
      <c r="AH22" s="214">
        <v>8.6666706940000005</v>
      </c>
      <c r="AI22" s="214">
        <v>8.3105499169999995</v>
      </c>
      <c r="AJ22" s="214">
        <v>7.3580721609999999</v>
      </c>
      <c r="AK22" s="214">
        <v>6.9740762900000002</v>
      </c>
      <c r="AL22" s="214">
        <v>6.5417530709999996</v>
      </c>
      <c r="AM22" s="214">
        <v>6.974473412</v>
      </c>
      <c r="AN22" s="214">
        <v>7.0888379669999999</v>
      </c>
      <c r="AO22" s="214">
        <v>6.7931808900000004</v>
      </c>
      <c r="AP22" s="214">
        <v>7.1739175319999999</v>
      </c>
      <c r="AQ22" s="214">
        <v>8.055561569</v>
      </c>
      <c r="AR22" s="214">
        <v>8.8691173659999993</v>
      </c>
      <c r="AS22" s="214">
        <v>9.157180168</v>
      </c>
      <c r="AT22" s="214">
        <v>9.2885099820000008</v>
      </c>
      <c r="AU22" s="214">
        <v>8.8267146749999998</v>
      </c>
      <c r="AV22" s="214">
        <v>7.2934484240000002</v>
      </c>
      <c r="AW22" s="214">
        <v>6.8987436449999997</v>
      </c>
      <c r="AX22" s="214">
        <v>6.7948380000000004</v>
      </c>
      <c r="AY22" s="214">
        <v>7.1089330000000004</v>
      </c>
      <c r="AZ22" s="355">
        <v>7.5734669999999999</v>
      </c>
      <c r="BA22" s="355">
        <v>7.8868879999999999</v>
      </c>
      <c r="BB22" s="355">
        <v>7.8113640000000002</v>
      </c>
      <c r="BC22" s="355">
        <v>7.9864769999999998</v>
      </c>
      <c r="BD22" s="355">
        <v>8.8241700000000005</v>
      </c>
      <c r="BE22" s="355">
        <v>9.2098089999999999</v>
      </c>
      <c r="BF22" s="355">
        <v>9.3761139999999994</v>
      </c>
      <c r="BG22" s="355">
        <v>8.8025339999999996</v>
      </c>
      <c r="BH22" s="355">
        <v>7.729298</v>
      </c>
      <c r="BI22" s="355">
        <v>7.5708650000000004</v>
      </c>
      <c r="BJ22" s="355">
        <v>7.328017</v>
      </c>
      <c r="BK22" s="355">
        <v>7.458888</v>
      </c>
      <c r="BL22" s="355">
        <v>7.7116709999999999</v>
      </c>
      <c r="BM22" s="355">
        <v>7.935327</v>
      </c>
      <c r="BN22" s="355">
        <v>7.8133039999999996</v>
      </c>
      <c r="BO22" s="355">
        <v>7.9658920000000002</v>
      </c>
      <c r="BP22" s="355">
        <v>8.788862</v>
      </c>
      <c r="BQ22" s="355">
        <v>9.1655549999999995</v>
      </c>
      <c r="BR22" s="355">
        <v>9.3277029999999996</v>
      </c>
      <c r="BS22" s="355">
        <v>8.7535769999999999</v>
      </c>
      <c r="BT22" s="355">
        <v>7.6823329999999999</v>
      </c>
      <c r="BU22" s="355">
        <v>7.5257930000000002</v>
      </c>
      <c r="BV22" s="355">
        <v>7.2841959999999997</v>
      </c>
    </row>
    <row r="23" spans="1:74" ht="11.1" customHeight="1" x14ac:dyDescent="0.2">
      <c r="A23" s="84" t="s">
        <v>856</v>
      </c>
      <c r="B23" s="189" t="s">
        <v>571</v>
      </c>
      <c r="C23" s="214">
        <v>8.9988169809999992</v>
      </c>
      <c r="D23" s="214">
        <v>9.4926122999999993</v>
      </c>
      <c r="E23" s="214">
        <v>9.4632007809999994</v>
      </c>
      <c r="F23" s="214">
        <v>10.215184499999999</v>
      </c>
      <c r="G23" s="214">
        <v>10.65156327</v>
      </c>
      <c r="H23" s="214">
        <v>11.09349248</v>
      </c>
      <c r="I23" s="214">
        <v>11.285472199999999</v>
      </c>
      <c r="J23" s="214">
        <v>10.86470194</v>
      </c>
      <c r="K23" s="214">
        <v>10.704298639999999</v>
      </c>
      <c r="L23" s="214">
        <v>10.552160629999999</v>
      </c>
      <c r="M23" s="214">
        <v>9.0413302029999993</v>
      </c>
      <c r="N23" s="214">
        <v>9.5287930329999995</v>
      </c>
      <c r="O23" s="214">
        <v>8.8782768829999998</v>
      </c>
      <c r="P23" s="214">
        <v>8.2558590689999996</v>
      </c>
      <c r="Q23" s="214">
        <v>8.3404726890000003</v>
      </c>
      <c r="R23" s="214">
        <v>8.9323417389999999</v>
      </c>
      <c r="S23" s="214">
        <v>9.2928238390000004</v>
      </c>
      <c r="T23" s="214">
        <v>9.6566422559999996</v>
      </c>
      <c r="U23" s="214">
        <v>9.5264820720000003</v>
      </c>
      <c r="V23" s="214">
        <v>9.4934046819999995</v>
      </c>
      <c r="W23" s="214">
        <v>9.6864952360000007</v>
      </c>
      <c r="X23" s="214">
        <v>8.8063945120000007</v>
      </c>
      <c r="Y23" s="214">
        <v>8.9492060319999993</v>
      </c>
      <c r="Z23" s="214">
        <v>8.9827150840000005</v>
      </c>
      <c r="AA23" s="214">
        <v>7.2846549759999997</v>
      </c>
      <c r="AB23" s="214">
        <v>7.4943051670000003</v>
      </c>
      <c r="AC23" s="214">
        <v>8.1456151939999994</v>
      </c>
      <c r="AD23" s="214">
        <v>8.0823772950000006</v>
      </c>
      <c r="AE23" s="214">
        <v>8.2990489269999994</v>
      </c>
      <c r="AF23" s="214">
        <v>8.7815680389999997</v>
      </c>
      <c r="AG23" s="214">
        <v>9.3355482520000006</v>
      </c>
      <c r="AH23" s="214">
        <v>9.2819441279999992</v>
      </c>
      <c r="AI23" s="214">
        <v>9.3320122839999993</v>
      </c>
      <c r="AJ23" s="214">
        <v>8.9728141239999992</v>
      </c>
      <c r="AK23" s="214">
        <v>8.6774064410000005</v>
      </c>
      <c r="AL23" s="214">
        <v>8.287262729</v>
      </c>
      <c r="AM23" s="214">
        <v>8.7519556929999993</v>
      </c>
      <c r="AN23" s="214">
        <v>9.4178894569999994</v>
      </c>
      <c r="AO23" s="214">
        <v>8.5684176529999991</v>
      </c>
      <c r="AP23" s="214">
        <v>9.8630687570000006</v>
      </c>
      <c r="AQ23" s="214">
        <v>9.9843098070000007</v>
      </c>
      <c r="AR23" s="214">
        <v>10.113027990000001</v>
      </c>
      <c r="AS23" s="214">
        <v>9.8332852689999992</v>
      </c>
      <c r="AT23" s="214">
        <v>9.7013338779999998</v>
      </c>
      <c r="AU23" s="214">
        <v>9.3369032920000006</v>
      </c>
      <c r="AV23" s="214">
        <v>9.5100704749999991</v>
      </c>
      <c r="AW23" s="214">
        <v>9.0393141739999994</v>
      </c>
      <c r="AX23" s="214">
        <v>8.8059840000000005</v>
      </c>
      <c r="AY23" s="214">
        <v>8.5590360000000008</v>
      </c>
      <c r="AZ23" s="355">
        <v>8.8183939999999996</v>
      </c>
      <c r="BA23" s="355">
        <v>8.9406239999999997</v>
      </c>
      <c r="BB23" s="355">
        <v>9.2290620000000008</v>
      </c>
      <c r="BC23" s="355">
        <v>9.3972540000000002</v>
      </c>
      <c r="BD23" s="355">
        <v>9.6450060000000004</v>
      </c>
      <c r="BE23" s="355">
        <v>9.9136480000000002</v>
      </c>
      <c r="BF23" s="355">
        <v>9.9783869999999997</v>
      </c>
      <c r="BG23" s="355">
        <v>9.8542199999999998</v>
      </c>
      <c r="BH23" s="355">
        <v>9.3527889999999996</v>
      </c>
      <c r="BI23" s="355">
        <v>9.0353209999999997</v>
      </c>
      <c r="BJ23" s="355">
        <v>8.8350840000000002</v>
      </c>
      <c r="BK23" s="355">
        <v>8.8080719999999992</v>
      </c>
      <c r="BL23" s="355">
        <v>8.7911959999999993</v>
      </c>
      <c r="BM23" s="355">
        <v>8.9155270000000009</v>
      </c>
      <c r="BN23" s="355">
        <v>9.2950429999999997</v>
      </c>
      <c r="BO23" s="355">
        <v>9.6447319999999994</v>
      </c>
      <c r="BP23" s="355">
        <v>10.00271</v>
      </c>
      <c r="BQ23" s="355">
        <v>10.037430000000001</v>
      </c>
      <c r="BR23" s="355">
        <v>9.9361879999999996</v>
      </c>
      <c r="BS23" s="355">
        <v>9.7649369999999998</v>
      </c>
      <c r="BT23" s="355">
        <v>9.2079170000000001</v>
      </c>
      <c r="BU23" s="355">
        <v>8.8439700000000006</v>
      </c>
      <c r="BV23" s="355">
        <v>8.6247959999999999</v>
      </c>
    </row>
    <row r="24" spans="1:74" ht="11.1" customHeight="1" x14ac:dyDescent="0.2">
      <c r="A24" s="84" t="s">
        <v>857</v>
      </c>
      <c r="B24" s="189" t="s">
        <v>572</v>
      </c>
      <c r="C24" s="214">
        <v>8.6249317370000007</v>
      </c>
      <c r="D24" s="214">
        <v>8.9558668659999991</v>
      </c>
      <c r="E24" s="214">
        <v>9.2059517359999994</v>
      </c>
      <c r="F24" s="214">
        <v>10.06341896</v>
      </c>
      <c r="G24" s="214">
        <v>11.1221952</v>
      </c>
      <c r="H24" s="214">
        <v>11.34138606</v>
      </c>
      <c r="I24" s="214">
        <v>11.366710279999999</v>
      </c>
      <c r="J24" s="214">
        <v>11.120245000000001</v>
      </c>
      <c r="K24" s="214">
        <v>11.02625703</v>
      </c>
      <c r="L24" s="214">
        <v>10.753220300000001</v>
      </c>
      <c r="M24" s="214">
        <v>9.4695381859999994</v>
      </c>
      <c r="N24" s="214">
        <v>9.1325593559999998</v>
      </c>
      <c r="O24" s="214">
        <v>8.8110057410000007</v>
      </c>
      <c r="P24" s="214">
        <v>8.5939818730000006</v>
      </c>
      <c r="Q24" s="214">
        <v>8.0411946870000008</v>
      </c>
      <c r="R24" s="214">
        <v>9.4319646959999996</v>
      </c>
      <c r="S24" s="214">
        <v>9.7148137769999998</v>
      </c>
      <c r="T24" s="214">
        <v>9.8251318409999993</v>
      </c>
      <c r="U24" s="214">
        <v>10.091044309999999</v>
      </c>
      <c r="V24" s="214">
        <v>10.12717076</v>
      </c>
      <c r="W24" s="214">
        <v>9.7442450800000007</v>
      </c>
      <c r="X24" s="214">
        <v>9.2987303489999995</v>
      </c>
      <c r="Y24" s="214">
        <v>9.0939189349999996</v>
      </c>
      <c r="Z24" s="214">
        <v>8.4971031979999996</v>
      </c>
      <c r="AA24" s="214">
        <v>7.521116803</v>
      </c>
      <c r="AB24" s="214">
        <v>7.3556117590000003</v>
      </c>
      <c r="AC24" s="214">
        <v>7.6664724020000001</v>
      </c>
      <c r="AD24" s="214">
        <v>8.332934281</v>
      </c>
      <c r="AE24" s="214">
        <v>8.4582760070000003</v>
      </c>
      <c r="AF24" s="214">
        <v>9.0462627050000002</v>
      </c>
      <c r="AG24" s="214">
        <v>9.4984686000000007</v>
      </c>
      <c r="AH24" s="214">
        <v>10.01457059</v>
      </c>
      <c r="AI24" s="214">
        <v>9.7297268290000005</v>
      </c>
      <c r="AJ24" s="214">
        <v>10.142868569999999</v>
      </c>
      <c r="AK24" s="214">
        <v>9.4870538829999997</v>
      </c>
      <c r="AL24" s="214">
        <v>8.4379116090000004</v>
      </c>
      <c r="AM24" s="214">
        <v>8.8172615200000006</v>
      </c>
      <c r="AN24" s="214">
        <v>9.2648860600000003</v>
      </c>
      <c r="AO24" s="214">
        <v>9.1704339840000006</v>
      </c>
      <c r="AP24" s="214">
        <v>9.9429983150000005</v>
      </c>
      <c r="AQ24" s="214">
        <v>10.3497427</v>
      </c>
      <c r="AR24" s="214">
        <v>10.634010930000001</v>
      </c>
      <c r="AS24" s="214">
        <v>10.698735080000001</v>
      </c>
      <c r="AT24" s="214">
        <v>10.87202372</v>
      </c>
      <c r="AU24" s="214">
        <v>10.715865750000001</v>
      </c>
      <c r="AV24" s="214">
        <v>10.268701549999999</v>
      </c>
      <c r="AW24" s="214">
        <v>9.4766607159999996</v>
      </c>
      <c r="AX24" s="214">
        <v>8.7603919999999995</v>
      </c>
      <c r="AY24" s="214">
        <v>8.275995</v>
      </c>
      <c r="AZ24" s="355">
        <v>8.7645579999999992</v>
      </c>
      <c r="BA24" s="355">
        <v>8.8739690000000007</v>
      </c>
      <c r="BB24" s="355">
        <v>9.4970739999999996</v>
      </c>
      <c r="BC24" s="355">
        <v>9.8408739999999995</v>
      </c>
      <c r="BD24" s="355">
        <v>10.010160000000001</v>
      </c>
      <c r="BE24" s="355">
        <v>10.19755</v>
      </c>
      <c r="BF24" s="355">
        <v>10.41442</v>
      </c>
      <c r="BG24" s="355">
        <v>10.223459999999999</v>
      </c>
      <c r="BH24" s="355">
        <v>9.8642109999999992</v>
      </c>
      <c r="BI24" s="355">
        <v>9.3967949999999991</v>
      </c>
      <c r="BJ24" s="355">
        <v>8.7553710000000002</v>
      </c>
      <c r="BK24" s="355">
        <v>8.5768939999999994</v>
      </c>
      <c r="BL24" s="355">
        <v>8.7881859999999996</v>
      </c>
      <c r="BM24" s="355">
        <v>8.8341899999999995</v>
      </c>
      <c r="BN24" s="355">
        <v>9.4006159999999994</v>
      </c>
      <c r="BO24" s="355">
        <v>9.7288270000000008</v>
      </c>
      <c r="BP24" s="355">
        <v>9.8870360000000002</v>
      </c>
      <c r="BQ24" s="355">
        <v>10.0701</v>
      </c>
      <c r="BR24" s="355">
        <v>10.28816</v>
      </c>
      <c r="BS24" s="355">
        <v>10.104649999999999</v>
      </c>
      <c r="BT24" s="355">
        <v>9.7579530000000005</v>
      </c>
      <c r="BU24" s="355">
        <v>9.3050540000000002</v>
      </c>
      <c r="BV24" s="355">
        <v>8.6815820000000006</v>
      </c>
    </row>
    <row r="25" spans="1:74" ht="11.1" customHeight="1" x14ac:dyDescent="0.2">
      <c r="A25" s="84" t="s">
        <v>858</v>
      </c>
      <c r="B25" s="189" t="s">
        <v>573</v>
      </c>
      <c r="C25" s="214">
        <v>7.2506258939999997</v>
      </c>
      <c r="D25" s="214">
        <v>7.43548557</v>
      </c>
      <c r="E25" s="214">
        <v>8.2239082860000003</v>
      </c>
      <c r="F25" s="214">
        <v>8.9775578920000001</v>
      </c>
      <c r="G25" s="214">
        <v>9.5826644479999992</v>
      </c>
      <c r="H25" s="214">
        <v>9.625841716</v>
      </c>
      <c r="I25" s="214">
        <v>9.592447731</v>
      </c>
      <c r="J25" s="214">
        <v>9.3378171030000008</v>
      </c>
      <c r="K25" s="214">
        <v>9.1196080790000007</v>
      </c>
      <c r="L25" s="214">
        <v>9.0003360749999999</v>
      </c>
      <c r="M25" s="214">
        <v>8.3794973749999997</v>
      </c>
      <c r="N25" s="214">
        <v>7.9998062240000003</v>
      </c>
      <c r="O25" s="214">
        <v>7.541937774</v>
      </c>
      <c r="P25" s="214">
        <v>7.150929734</v>
      </c>
      <c r="Q25" s="214">
        <v>6.82411937</v>
      </c>
      <c r="R25" s="214">
        <v>7.1323432760000003</v>
      </c>
      <c r="S25" s="214">
        <v>7.3874904920000004</v>
      </c>
      <c r="T25" s="214">
        <v>7.1669190739999999</v>
      </c>
      <c r="U25" s="214">
        <v>7.9040261789999997</v>
      </c>
      <c r="V25" s="214">
        <v>8.1308273070000006</v>
      </c>
      <c r="W25" s="214">
        <v>8.1244502890000003</v>
      </c>
      <c r="X25" s="214">
        <v>8.0484033820000001</v>
      </c>
      <c r="Y25" s="214">
        <v>7.6296708850000003</v>
      </c>
      <c r="Z25" s="214">
        <v>6.7221257550000004</v>
      </c>
      <c r="AA25" s="214">
        <v>6.2655322130000002</v>
      </c>
      <c r="AB25" s="214">
        <v>6.1002953690000004</v>
      </c>
      <c r="AC25" s="214">
        <v>6.5208738650000004</v>
      </c>
      <c r="AD25" s="214">
        <v>6.4746019019999999</v>
      </c>
      <c r="AE25" s="214">
        <v>7.1896805820000003</v>
      </c>
      <c r="AF25" s="214">
        <v>7.0990808190000001</v>
      </c>
      <c r="AG25" s="214">
        <v>7.8859426050000003</v>
      </c>
      <c r="AH25" s="214">
        <v>8.5136047660000003</v>
      </c>
      <c r="AI25" s="214">
        <v>8.4032500769999992</v>
      </c>
      <c r="AJ25" s="214">
        <v>8.6980319769999994</v>
      </c>
      <c r="AK25" s="214">
        <v>8.5230435609999997</v>
      </c>
      <c r="AL25" s="214">
        <v>7.6511389909999998</v>
      </c>
      <c r="AM25" s="214">
        <v>7.4973618899999996</v>
      </c>
      <c r="AN25" s="214">
        <v>7.7657625499999998</v>
      </c>
      <c r="AO25" s="214">
        <v>7.6985807690000003</v>
      </c>
      <c r="AP25" s="214">
        <v>8.0868121199999994</v>
      </c>
      <c r="AQ25" s="214">
        <v>8.1766632520000009</v>
      </c>
      <c r="AR25" s="214">
        <v>8.3737455700000005</v>
      </c>
      <c r="AS25" s="214">
        <v>8.7681438600000003</v>
      </c>
      <c r="AT25" s="214">
        <v>8.9550261009999996</v>
      </c>
      <c r="AU25" s="214">
        <v>8.8685861369999994</v>
      </c>
      <c r="AV25" s="214">
        <v>8.7004746609999994</v>
      </c>
      <c r="AW25" s="214">
        <v>8.1032765449999999</v>
      </c>
      <c r="AX25" s="214">
        <v>7.4129290000000001</v>
      </c>
      <c r="AY25" s="214">
        <v>6.9931489999999998</v>
      </c>
      <c r="AZ25" s="355">
        <v>7.565658</v>
      </c>
      <c r="BA25" s="355">
        <v>7.3462949999999996</v>
      </c>
      <c r="BB25" s="355">
        <v>7.5589079999999997</v>
      </c>
      <c r="BC25" s="355">
        <v>7.8002799999999999</v>
      </c>
      <c r="BD25" s="355">
        <v>7.8787409999999998</v>
      </c>
      <c r="BE25" s="355">
        <v>8.1556139999999999</v>
      </c>
      <c r="BF25" s="355">
        <v>8.3357559999999999</v>
      </c>
      <c r="BG25" s="355">
        <v>8.3510930000000005</v>
      </c>
      <c r="BH25" s="355">
        <v>8.3943739999999991</v>
      </c>
      <c r="BI25" s="355">
        <v>7.9978899999999999</v>
      </c>
      <c r="BJ25" s="355">
        <v>7.4150510000000001</v>
      </c>
      <c r="BK25" s="355">
        <v>7.4267669999999999</v>
      </c>
      <c r="BL25" s="355">
        <v>7.4656760000000002</v>
      </c>
      <c r="BM25" s="355">
        <v>7.3243220000000004</v>
      </c>
      <c r="BN25" s="355">
        <v>7.5710930000000003</v>
      </c>
      <c r="BO25" s="355">
        <v>7.8632629999999999</v>
      </c>
      <c r="BP25" s="355">
        <v>7.96882</v>
      </c>
      <c r="BQ25" s="355">
        <v>8.0634580000000007</v>
      </c>
      <c r="BR25" s="355">
        <v>8.1435010000000005</v>
      </c>
      <c r="BS25" s="355">
        <v>8.1062729999999998</v>
      </c>
      <c r="BT25" s="355">
        <v>8.2240739999999999</v>
      </c>
      <c r="BU25" s="355">
        <v>7.8725300000000002</v>
      </c>
      <c r="BV25" s="355">
        <v>7.3193159999999997</v>
      </c>
    </row>
    <row r="26" spans="1:74" ht="11.1" customHeight="1" x14ac:dyDescent="0.2">
      <c r="A26" s="84" t="s">
        <v>859</v>
      </c>
      <c r="B26" s="189" t="s">
        <v>574</v>
      </c>
      <c r="C26" s="214">
        <v>7.4989121230000002</v>
      </c>
      <c r="D26" s="214">
        <v>7.7888970720000001</v>
      </c>
      <c r="E26" s="214">
        <v>8.2493405670000008</v>
      </c>
      <c r="F26" s="214">
        <v>8.5314571049999994</v>
      </c>
      <c r="G26" s="214">
        <v>8.5742210140000008</v>
      </c>
      <c r="H26" s="214">
        <v>9.2490057490000002</v>
      </c>
      <c r="I26" s="214">
        <v>9.8790782230000005</v>
      </c>
      <c r="J26" s="214">
        <v>10.016872599999999</v>
      </c>
      <c r="K26" s="214">
        <v>9.788949423</v>
      </c>
      <c r="L26" s="214">
        <v>8.9893354700000003</v>
      </c>
      <c r="M26" s="214">
        <v>8.3342724110000006</v>
      </c>
      <c r="N26" s="214">
        <v>8.3592010479999992</v>
      </c>
      <c r="O26" s="214">
        <v>8.2172755340000005</v>
      </c>
      <c r="P26" s="214">
        <v>8.3137761549999993</v>
      </c>
      <c r="Q26" s="214">
        <v>8.4481371460000005</v>
      </c>
      <c r="R26" s="214">
        <v>8.5448124360000008</v>
      </c>
      <c r="S26" s="214">
        <v>8.4006873560000006</v>
      </c>
      <c r="T26" s="214">
        <v>8.8143431379999999</v>
      </c>
      <c r="U26" s="214">
        <v>9.1660221130000004</v>
      </c>
      <c r="V26" s="214">
        <v>9.0315818879999998</v>
      </c>
      <c r="W26" s="214">
        <v>8.9792707909999994</v>
      </c>
      <c r="X26" s="214">
        <v>8.2371609629999991</v>
      </c>
      <c r="Y26" s="214">
        <v>7.1779007039999998</v>
      </c>
      <c r="Z26" s="214">
        <v>6.9595289830000002</v>
      </c>
      <c r="AA26" s="214">
        <v>6.8340652249999998</v>
      </c>
      <c r="AB26" s="214">
        <v>6.9696163069999999</v>
      </c>
      <c r="AC26" s="214">
        <v>7.1136275700000002</v>
      </c>
      <c r="AD26" s="214">
        <v>6.957125349</v>
      </c>
      <c r="AE26" s="214">
        <v>6.9477738059999998</v>
      </c>
      <c r="AF26" s="214">
        <v>7.5889759899999998</v>
      </c>
      <c r="AG26" s="214">
        <v>7.898667873</v>
      </c>
      <c r="AH26" s="214">
        <v>8.1039913430000006</v>
      </c>
      <c r="AI26" s="214">
        <v>7.8799875119999996</v>
      </c>
      <c r="AJ26" s="214">
        <v>7.4387147320000002</v>
      </c>
      <c r="AK26" s="214">
        <v>6.9537356020000001</v>
      </c>
      <c r="AL26" s="214">
        <v>6.6746681810000004</v>
      </c>
      <c r="AM26" s="214">
        <v>6.7006842459999998</v>
      </c>
      <c r="AN26" s="214">
        <v>6.9366855259999998</v>
      </c>
      <c r="AO26" s="214">
        <v>7.1328664369999997</v>
      </c>
      <c r="AP26" s="214">
        <v>7.1814912250000003</v>
      </c>
      <c r="AQ26" s="214">
        <v>7.2698457660000004</v>
      </c>
      <c r="AR26" s="214">
        <v>7.8784151659999999</v>
      </c>
      <c r="AS26" s="214">
        <v>8.3362552189999999</v>
      </c>
      <c r="AT26" s="214">
        <v>8.3354686450000006</v>
      </c>
      <c r="AU26" s="214">
        <v>8.1678349580000003</v>
      </c>
      <c r="AV26" s="214">
        <v>7.283197565</v>
      </c>
      <c r="AW26" s="214">
        <v>7.2535227579999999</v>
      </c>
      <c r="AX26" s="214">
        <v>7.2438719999999996</v>
      </c>
      <c r="AY26" s="214">
        <v>7.6430110000000004</v>
      </c>
      <c r="AZ26" s="355">
        <v>7.8937869999999997</v>
      </c>
      <c r="BA26" s="355">
        <v>7.9254610000000003</v>
      </c>
      <c r="BB26" s="355">
        <v>7.9407329999999998</v>
      </c>
      <c r="BC26" s="355">
        <v>8.0021920000000009</v>
      </c>
      <c r="BD26" s="355">
        <v>8.2875429999999994</v>
      </c>
      <c r="BE26" s="355">
        <v>8.6180369999999993</v>
      </c>
      <c r="BF26" s="355">
        <v>8.8139880000000002</v>
      </c>
      <c r="BG26" s="355">
        <v>8.7290290000000006</v>
      </c>
      <c r="BH26" s="355">
        <v>8.2160039999999999</v>
      </c>
      <c r="BI26" s="355">
        <v>7.5817740000000002</v>
      </c>
      <c r="BJ26" s="355">
        <v>7.3693049999999998</v>
      </c>
      <c r="BK26" s="355">
        <v>7.6353980000000004</v>
      </c>
      <c r="BL26" s="355">
        <v>7.7584070000000001</v>
      </c>
      <c r="BM26" s="355">
        <v>7.7992249999999999</v>
      </c>
      <c r="BN26" s="355">
        <v>7.8174330000000003</v>
      </c>
      <c r="BO26" s="355">
        <v>7.8837039999999998</v>
      </c>
      <c r="BP26" s="355">
        <v>8.1720480000000002</v>
      </c>
      <c r="BQ26" s="355">
        <v>8.5055870000000002</v>
      </c>
      <c r="BR26" s="355">
        <v>8.7046790000000005</v>
      </c>
      <c r="BS26" s="355">
        <v>8.6229980000000008</v>
      </c>
      <c r="BT26" s="355">
        <v>8.1133140000000008</v>
      </c>
      <c r="BU26" s="355">
        <v>7.4823969999999997</v>
      </c>
      <c r="BV26" s="355">
        <v>7.2733530000000002</v>
      </c>
    </row>
    <row r="27" spans="1:74" ht="11.1" customHeight="1" x14ac:dyDescent="0.2">
      <c r="A27" s="84" t="s">
        <v>860</v>
      </c>
      <c r="B27" s="189" t="s">
        <v>575</v>
      </c>
      <c r="C27" s="214">
        <v>9.1173174540000002</v>
      </c>
      <c r="D27" s="214">
        <v>9.2134723800000007</v>
      </c>
      <c r="E27" s="214">
        <v>9.604783973</v>
      </c>
      <c r="F27" s="214">
        <v>9.2054871899999995</v>
      </c>
      <c r="G27" s="214">
        <v>9.3338984299999996</v>
      </c>
      <c r="H27" s="214">
        <v>9.4757545329999999</v>
      </c>
      <c r="I27" s="214">
        <v>9.8153962260000007</v>
      </c>
      <c r="J27" s="214">
        <v>9.4458318680000009</v>
      </c>
      <c r="K27" s="214">
        <v>9.3488001179999998</v>
      </c>
      <c r="L27" s="214">
        <v>9.2955177259999999</v>
      </c>
      <c r="M27" s="214">
        <v>9.0319121540000005</v>
      </c>
      <c r="N27" s="214">
        <v>9.4278269300000002</v>
      </c>
      <c r="O27" s="214">
        <v>9.5069703099999998</v>
      </c>
      <c r="P27" s="214">
        <v>9.3547016349999996</v>
      </c>
      <c r="Q27" s="214">
        <v>9.4136931110000006</v>
      </c>
      <c r="R27" s="214">
        <v>8.9049448200000008</v>
      </c>
      <c r="S27" s="214">
        <v>8.3726286969999997</v>
      </c>
      <c r="T27" s="214">
        <v>9.0570926600000004</v>
      </c>
      <c r="U27" s="214">
        <v>9.0594114569999995</v>
      </c>
      <c r="V27" s="214">
        <v>9.1100497479999998</v>
      </c>
      <c r="W27" s="214">
        <v>8.8596831100000006</v>
      </c>
      <c r="X27" s="214">
        <v>8.8057937430000006</v>
      </c>
      <c r="Y27" s="214">
        <v>7.8365950949999998</v>
      </c>
      <c r="Z27" s="214">
        <v>8.4488790179999995</v>
      </c>
      <c r="AA27" s="214">
        <v>8.2278865569999997</v>
      </c>
      <c r="AB27" s="214">
        <v>8.7027574619999992</v>
      </c>
      <c r="AC27" s="214">
        <v>8.439016123</v>
      </c>
      <c r="AD27" s="214">
        <v>7.924526878</v>
      </c>
      <c r="AE27" s="214">
        <v>8.0835619590000007</v>
      </c>
      <c r="AF27" s="214">
        <v>8.5329664439999995</v>
      </c>
      <c r="AG27" s="214">
        <v>8.8334089640000002</v>
      </c>
      <c r="AH27" s="214">
        <v>9.2971815069999995</v>
      </c>
      <c r="AI27" s="214">
        <v>9.5048597770000001</v>
      </c>
      <c r="AJ27" s="214">
        <v>9.2133831019999999</v>
      </c>
      <c r="AK27" s="214">
        <v>9.2064624199999994</v>
      </c>
      <c r="AL27" s="214">
        <v>9.1760720920000001</v>
      </c>
      <c r="AM27" s="214">
        <v>9.0452405729999992</v>
      </c>
      <c r="AN27" s="214">
        <v>9.0461425280000007</v>
      </c>
      <c r="AO27" s="214">
        <v>9.2145157579999992</v>
      </c>
      <c r="AP27" s="214">
        <v>8.969631905</v>
      </c>
      <c r="AQ27" s="214">
        <v>8.8659409670000002</v>
      </c>
      <c r="AR27" s="214">
        <v>9.4248153709999993</v>
      </c>
      <c r="AS27" s="214">
        <v>9.1970242469999999</v>
      </c>
      <c r="AT27" s="214">
        <v>9.2297291389999998</v>
      </c>
      <c r="AU27" s="214">
        <v>8.8442083460000003</v>
      </c>
      <c r="AV27" s="214">
        <v>8.4541252520000008</v>
      </c>
      <c r="AW27" s="214">
        <v>8.4781335880000004</v>
      </c>
      <c r="AX27" s="214">
        <v>8.8052399999999995</v>
      </c>
      <c r="AY27" s="214">
        <v>8.8775670000000009</v>
      </c>
      <c r="AZ27" s="355">
        <v>8.7412530000000004</v>
      </c>
      <c r="BA27" s="355">
        <v>8.8398149999999998</v>
      </c>
      <c r="BB27" s="355">
        <v>8.4305489999999992</v>
      </c>
      <c r="BC27" s="355">
        <v>8.372268</v>
      </c>
      <c r="BD27" s="355">
        <v>8.6765369999999997</v>
      </c>
      <c r="BE27" s="355">
        <v>8.8372469999999996</v>
      </c>
      <c r="BF27" s="355">
        <v>8.9890899999999991</v>
      </c>
      <c r="BG27" s="355">
        <v>8.8336109999999994</v>
      </c>
      <c r="BH27" s="355">
        <v>8.6722079999999995</v>
      </c>
      <c r="BI27" s="355">
        <v>8.5407419999999998</v>
      </c>
      <c r="BJ27" s="355">
        <v>8.7678899999999995</v>
      </c>
      <c r="BK27" s="355">
        <v>8.7244390000000003</v>
      </c>
      <c r="BL27" s="355">
        <v>8.7079260000000005</v>
      </c>
      <c r="BM27" s="355">
        <v>8.8394510000000004</v>
      </c>
      <c r="BN27" s="355">
        <v>8.6500629999999994</v>
      </c>
      <c r="BO27" s="355">
        <v>8.7454599999999996</v>
      </c>
      <c r="BP27" s="355">
        <v>9.0683129999999998</v>
      </c>
      <c r="BQ27" s="355">
        <v>9.1354740000000003</v>
      </c>
      <c r="BR27" s="355">
        <v>9.2148570000000003</v>
      </c>
      <c r="BS27" s="355">
        <v>9.0038610000000006</v>
      </c>
      <c r="BT27" s="355">
        <v>8.7978889999999996</v>
      </c>
      <c r="BU27" s="355">
        <v>8.6272900000000003</v>
      </c>
      <c r="BV27" s="355">
        <v>8.8221749999999997</v>
      </c>
    </row>
    <row r="28" spans="1:74" ht="11.1" customHeight="1" x14ac:dyDescent="0.2">
      <c r="A28" s="84" t="s">
        <v>861</v>
      </c>
      <c r="B28" s="189" t="s">
        <v>549</v>
      </c>
      <c r="C28" s="214">
        <v>8.11</v>
      </c>
      <c r="D28" s="214">
        <v>8.69</v>
      </c>
      <c r="E28" s="214">
        <v>9.35</v>
      </c>
      <c r="F28" s="214">
        <v>9.49</v>
      </c>
      <c r="G28" s="214">
        <v>9.6999999999999993</v>
      </c>
      <c r="H28" s="214">
        <v>9.94</v>
      </c>
      <c r="I28" s="214">
        <v>10.06</v>
      </c>
      <c r="J28" s="214">
        <v>9.67</v>
      </c>
      <c r="K28" s="214">
        <v>9.39</v>
      </c>
      <c r="L28" s="214">
        <v>8.9700000000000006</v>
      </c>
      <c r="M28" s="214">
        <v>8.2899999999999991</v>
      </c>
      <c r="N28" s="214">
        <v>8.5299999999999994</v>
      </c>
      <c r="O28" s="214">
        <v>8.15</v>
      </c>
      <c r="P28" s="214">
        <v>7.81</v>
      </c>
      <c r="Q28" s="214">
        <v>7.85</v>
      </c>
      <c r="R28" s="214">
        <v>8.0299999999999994</v>
      </c>
      <c r="S28" s="214">
        <v>8.1300000000000008</v>
      </c>
      <c r="T28" s="214">
        <v>8.52</v>
      </c>
      <c r="U28" s="214">
        <v>8.49</v>
      </c>
      <c r="V28" s="214">
        <v>8.4600000000000009</v>
      </c>
      <c r="W28" s="214">
        <v>8.43</v>
      </c>
      <c r="X28" s="214">
        <v>7.79</v>
      </c>
      <c r="Y28" s="214">
        <v>7.39</v>
      </c>
      <c r="Z28" s="214">
        <v>7.23</v>
      </c>
      <c r="AA28" s="214">
        <v>6.75</v>
      </c>
      <c r="AB28" s="214">
        <v>6.86</v>
      </c>
      <c r="AC28" s="214">
        <v>7.08</v>
      </c>
      <c r="AD28" s="214">
        <v>6.98</v>
      </c>
      <c r="AE28" s="214">
        <v>7.32</v>
      </c>
      <c r="AF28" s="214">
        <v>7.72</v>
      </c>
      <c r="AG28" s="214">
        <v>8.14</v>
      </c>
      <c r="AH28" s="214">
        <v>8.3000000000000007</v>
      </c>
      <c r="AI28" s="214">
        <v>8.27</v>
      </c>
      <c r="AJ28" s="214">
        <v>7.96</v>
      </c>
      <c r="AK28" s="214">
        <v>7.67</v>
      </c>
      <c r="AL28" s="214">
        <v>7.27</v>
      </c>
      <c r="AM28" s="214">
        <v>7.59</v>
      </c>
      <c r="AN28" s="214">
        <v>7.9</v>
      </c>
      <c r="AO28" s="214">
        <v>7.68</v>
      </c>
      <c r="AP28" s="214">
        <v>8.08</v>
      </c>
      <c r="AQ28" s="214">
        <v>8.3000000000000007</v>
      </c>
      <c r="AR28" s="214">
        <v>8.76</v>
      </c>
      <c r="AS28" s="214">
        <v>8.84</v>
      </c>
      <c r="AT28" s="214">
        <v>8.75</v>
      </c>
      <c r="AU28" s="214">
        <v>8.48</v>
      </c>
      <c r="AV28" s="214">
        <v>7.96</v>
      </c>
      <c r="AW28" s="214">
        <v>7.54</v>
      </c>
      <c r="AX28" s="214">
        <v>7.6062669999999999</v>
      </c>
      <c r="AY28" s="214">
        <v>7.5869859999999996</v>
      </c>
      <c r="AZ28" s="355">
        <v>7.8159169999999998</v>
      </c>
      <c r="BA28" s="355">
        <v>8.0269069999999996</v>
      </c>
      <c r="BB28" s="355">
        <v>8.1351569999999995</v>
      </c>
      <c r="BC28" s="355">
        <v>8.3672210000000007</v>
      </c>
      <c r="BD28" s="355">
        <v>8.6042319999999997</v>
      </c>
      <c r="BE28" s="355">
        <v>8.7088359999999998</v>
      </c>
      <c r="BF28" s="355">
        <v>8.7966160000000002</v>
      </c>
      <c r="BG28" s="355">
        <v>8.6718159999999997</v>
      </c>
      <c r="BH28" s="355">
        <v>8.2534310000000009</v>
      </c>
      <c r="BI28" s="355">
        <v>8.0091070000000002</v>
      </c>
      <c r="BJ28" s="355">
        <v>7.8887070000000001</v>
      </c>
      <c r="BK28" s="355">
        <v>7.858555</v>
      </c>
      <c r="BL28" s="355">
        <v>7.850041</v>
      </c>
      <c r="BM28" s="355">
        <v>8.0354349999999997</v>
      </c>
      <c r="BN28" s="355">
        <v>8.1515629999999994</v>
      </c>
      <c r="BO28" s="355">
        <v>8.4243649999999999</v>
      </c>
      <c r="BP28" s="355">
        <v>8.6796150000000001</v>
      </c>
      <c r="BQ28" s="355">
        <v>8.7207310000000007</v>
      </c>
      <c r="BR28" s="355">
        <v>8.7622640000000001</v>
      </c>
      <c r="BS28" s="355">
        <v>8.6096210000000006</v>
      </c>
      <c r="BT28" s="355">
        <v>8.1944269999999992</v>
      </c>
      <c r="BU28" s="355">
        <v>7.9479990000000003</v>
      </c>
      <c r="BV28" s="355">
        <v>7.8271499999999996</v>
      </c>
    </row>
    <row r="29" spans="1:74" ht="11.1" customHeight="1" x14ac:dyDescent="0.2">
      <c r="A29" s="84"/>
      <c r="B29" s="88" t="s">
        <v>1245</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390"/>
      <c r="BA29" s="390"/>
      <c r="BB29" s="390"/>
      <c r="BC29" s="390"/>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862</v>
      </c>
      <c r="B30" s="189" t="s">
        <v>568</v>
      </c>
      <c r="C30" s="261">
        <v>9.3588679940000006</v>
      </c>
      <c r="D30" s="261">
        <v>10.16396758</v>
      </c>
      <c r="E30" s="261">
        <v>10.95582512</v>
      </c>
      <c r="F30" s="261">
        <v>10.98038038</v>
      </c>
      <c r="G30" s="261">
        <v>9.9378675760000004</v>
      </c>
      <c r="H30" s="261">
        <v>8.7982177460000006</v>
      </c>
      <c r="I30" s="261">
        <v>8.2732853609999992</v>
      </c>
      <c r="J30" s="261">
        <v>8.0238608520000003</v>
      </c>
      <c r="K30" s="261">
        <v>8.086198972</v>
      </c>
      <c r="L30" s="261">
        <v>7.6366901189999998</v>
      </c>
      <c r="M30" s="261">
        <v>8.9615167459999991</v>
      </c>
      <c r="N30" s="261">
        <v>10.08205929</v>
      </c>
      <c r="O30" s="261">
        <v>10.005093430000001</v>
      </c>
      <c r="P30" s="261">
        <v>9.1829768410000003</v>
      </c>
      <c r="Q30" s="261">
        <v>8.0989425120000007</v>
      </c>
      <c r="R30" s="261">
        <v>8.6678063440000006</v>
      </c>
      <c r="S30" s="261">
        <v>7.1486680180000004</v>
      </c>
      <c r="T30" s="261">
        <v>6.284288375</v>
      </c>
      <c r="U30" s="261">
        <v>6.1501760929999998</v>
      </c>
      <c r="V30" s="261">
        <v>5.9366597130000001</v>
      </c>
      <c r="W30" s="261">
        <v>6.2167254989999998</v>
      </c>
      <c r="X30" s="261">
        <v>5.6419066510000002</v>
      </c>
      <c r="Y30" s="261">
        <v>6.5822992420000004</v>
      </c>
      <c r="Z30" s="261">
        <v>7.7949417859999999</v>
      </c>
      <c r="AA30" s="261">
        <v>6.9357070959999998</v>
      </c>
      <c r="AB30" s="261">
        <v>6.8860516369999996</v>
      </c>
      <c r="AC30" s="261">
        <v>6.7962171800000002</v>
      </c>
      <c r="AD30" s="261">
        <v>7.1228910360000004</v>
      </c>
      <c r="AE30" s="261">
        <v>6.7168706389999997</v>
      </c>
      <c r="AF30" s="261">
        <v>6.0017720639999999</v>
      </c>
      <c r="AG30" s="261">
        <v>6.1916243069999997</v>
      </c>
      <c r="AH30" s="261">
        <v>6.1709193009999996</v>
      </c>
      <c r="AI30" s="261">
        <v>6.0340426709999999</v>
      </c>
      <c r="AJ30" s="261">
        <v>6.3829876260000002</v>
      </c>
      <c r="AK30" s="261">
        <v>6.8392268310000004</v>
      </c>
      <c r="AL30" s="261">
        <v>7.4052504060000004</v>
      </c>
      <c r="AM30" s="261">
        <v>7.7858665709999997</v>
      </c>
      <c r="AN30" s="261">
        <v>8.1937125529999992</v>
      </c>
      <c r="AO30" s="261">
        <v>7.5031928600000004</v>
      </c>
      <c r="AP30" s="261">
        <v>7.3611668359999998</v>
      </c>
      <c r="AQ30" s="261">
        <v>7.2952158640000002</v>
      </c>
      <c r="AR30" s="261">
        <v>6.2781719840000001</v>
      </c>
      <c r="AS30" s="261">
        <v>6.3705605969999999</v>
      </c>
      <c r="AT30" s="261">
        <v>6.3209525930000003</v>
      </c>
      <c r="AU30" s="261">
        <v>6.474252817</v>
      </c>
      <c r="AV30" s="261">
        <v>5.9841995289999996</v>
      </c>
      <c r="AW30" s="261">
        <v>6.8946222989999999</v>
      </c>
      <c r="AX30" s="261">
        <v>8.1033930000000005</v>
      </c>
      <c r="AY30" s="261">
        <v>8.2410840000000007</v>
      </c>
      <c r="AZ30" s="384">
        <v>8.6017109999999999</v>
      </c>
      <c r="BA30" s="384">
        <v>8.5301600000000004</v>
      </c>
      <c r="BB30" s="384">
        <v>8.3130819999999996</v>
      </c>
      <c r="BC30" s="384">
        <v>7.6438410000000001</v>
      </c>
      <c r="BD30" s="384">
        <v>7.3499600000000003</v>
      </c>
      <c r="BE30" s="384">
        <v>7.2498040000000001</v>
      </c>
      <c r="BF30" s="384">
        <v>7.1500969999999997</v>
      </c>
      <c r="BG30" s="384">
        <v>7.2699720000000001</v>
      </c>
      <c r="BH30" s="384">
        <v>7.3783289999999999</v>
      </c>
      <c r="BI30" s="384">
        <v>8.4813220000000005</v>
      </c>
      <c r="BJ30" s="384">
        <v>8.9167860000000001</v>
      </c>
      <c r="BK30" s="384">
        <v>8.7926699999999993</v>
      </c>
      <c r="BL30" s="384">
        <v>8.5143690000000003</v>
      </c>
      <c r="BM30" s="384">
        <v>8.4511459999999996</v>
      </c>
      <c r="BN30" s="384">
        <v>8.2414880000000004</v>
      </c>
      <c r="BO30" s="384">
        <v>7.4895060000000004</v>
      </c>
      <c r="BP30" s="384">
        <v>7.2489819999999998</v>
      </c>
      <c r="BQ30" s="384">
        <v>7.1775159999999998</v>
      </c>
      <c r="BR30" s="384">
        <v>7.0812590000000002</v>
      </c>
      <c r="BS30" s="384">
        <v>7.1648160000000001</v>
      </c>
      <c r="BT30" s="384">
        <v>7.226178</v>
      </c>
      <c r="BU30" s="384">
        <v>8.2894839999999999</v>
      </c>
      <c r="BV30" s="384">
        <v>8.7105940000000004</v>
      </c>
    </row>
    <row r="31" spans="1:74" ht="11.1" customHeight="1" x14ac:dyDescent="0.2">
      <c r="A31" s="84" t="s">
        <v>863</v>
      </c>
      <c r="B31" s="187" t="s">
        <v>601</v>
      </c>
      <c r="C31" s="261">
        <v>9.3222696529999993</v>
      </c>
      <c r="D31" s="261">
        <v>9.8883014849999995</v>
      </c>
      <c r="E31" s="261">
        <v>10.350193089999999</v>
      </c>
      <c r="F31" s="261">
        <v>9.3309259690000008</v>
      </c>
      <c r="G31" s="261">
        <v>9.1224968870000005</v>
      </c>
      <c r="H31" s="261">
        <v>9.1781685329999991</v>
      </c>
      <c r="I31" s="261">
        <v>9.1447123910000006</v>
      </c>
      <c r="J31" s="261">
        <v>8.7782906460000003</v>
      </c>
      <c r="K31" s="261">
        <v>8.2658763820000001</v>
      </c>
      <c r="L31" s="261">
        <v>7.9587711189999997</v>
      </c>
      <c r="M31" s="261">
        <v>8.7498466280000002</v>
      </c>
      <c r="N31" s="261">
        <v>8.6768356600000001</v>
      </c>
      <c r="O31" s="261">
        <v>8.2951834279999996</v>
      </c>
      <c r="P31" s="261">
        <v>7.966028391</v>
      </c>
      <c r="Q31" s="261">
        <v>7.6503972579999999</v>
      </c>
      <c r="R31" s="261">
        <v>7.6449089739999998</v>
      </c>
      <c r="S31" s="261">
        <v>7.4617121160000002</v>
      </c>
      <c r="T31" s="261">
        <v>6.9776198640000002</v>
      </c>
      <c r="U31" s="261">
        <v>6.9923811389999999</v>
      </c>
      <c r="V31" s="261">
        <v>6.6035240980000003</v>
      </c>
      <c r="W31" s="261">
        <v>6.9250712950000004</v>
      </c>
      <c r="X31" s="261">
        <v>6.5023077069999999</v>
      </c>
      <c r="Y31" s="261">
        <v>6.833652925</v>
      </c>
      <c r="Z31" s="261">
        <v>6.9686868510000002</v>
      </c>
      <c r="AA31" s="261">
        <v>6.5145152380000004</v>
      </c>
      <c r="AB31" s="261">
        <v>6.3951543439999998</v>
      </c>
      <c r="AC31" s="261">
        <v>6.6481008389999996</v>
      </c>
      <c r="AD31" s="261">
        <v>5.8148474910000001</v>
      </c>
      <c r="AE31" s="261">
        <v>6.0923823500000003</v>
      </c>
      <c r="AF31" s="261">
        <v>6.1692878359999996</v>
      </c>
      <c r="AG31" s="261">
        <v>6.4365211819999999</v>
      </c>
      <c r="AH31" s="261">
        <v>6.2090229900000002</v>
      </c>
      <c r="AI31" s="261">
        <v>6.1593651200000004</v>
      </c>
      <c r="AJ31" s="261">
        <v>6.2885456030000002</v>
      </c>
      <c r="AK31" s="261">
        <v>6.7866995929999998</v>
      </c>
      <c r="AL31" s="261">
        <v>6.9457702120000002</v>
      </c>
      <c r="AM31" s="261">
        <v>7.5691922930000004</v>
      </c>
      <c r="AN31" s="261">
        <v>8.0527115729999998</v>
      </c>
      <c r="AO31" s="261">
        <v>7.435657065</v>
      </c>
      <c r="AP31" s="261">
        <v>7.5887008720000004</v>
      </c>
      <c r="AQ31" s="261">
        <v>7.2530320650000002</v>
      </c>
      <c r="AR31" s="261">
        <v>8.0551722560000005</v>
      </c>
      <c r="AS31" s="261">
        <v>8.5064605190000009</v>
      </c>
      <c r="AT31" s="261">
        <v>7.3518146839999998</v>
      </c>
      <c r="AU31" s="261">
        <v>7.0397046239999996</v>
      </c>
      <c r="AV31" s="261">
        <v>5.0565324540000001</v>
      </c>
      <c r="AW31" s="261">
        <v>7.5332726169999997</v>
      </c>
      <c r="AX31" s="261">
        <v>7.5891919999999997</v>
      </c>
      <c r="AY31" s="261">
        <v>8.0025670000000009</v>
      </c>
      <c r="AZ31" s="384">
        <v>8.1412479999999992</v>
      </c>
      <c r="BA31" s="384">
        <v>8.1628489999999996</v>
      </c>
      <c r="BB31" s="384">
        <v>7.6943140000000003</v>
      </c>
      <c r="BC31" s="384">
        <v>7.477538</v>
      </c>
      <c r="BD31" s="384">
        <v>7.4890049999999997</v>
      </c>
      <c r="BE31" s="384">
        <v>7.5839619999999996</v>
      </c>
      <c r="BF31" s="384">
        <v>7.5401899999999999</v>
      </c>
      <c r="BG31" s="384">
        <v>7.5177160000000001</v>
      </c>
      <c r="BH31" s="384">
        <v>7.6774849999999999</v>
      </c>
      <c r="BI31" s="384">
        <v>7.9032119999999999</v>
      </c>
      <c r="BJ31" s="384">
        <v>7.855734</v>
      </c>
      <c r="BK31" s="384">
        <v>8.133203</v>
      </c>
      <c r="BL31" s="384">
        <v>8.1435589999999998</v>
      </c>
      <c r="BM31" s="384">
        <v>8.1403739999999996</v>
      </c>
      <c r="BN31" s="384">
        <v>7.5583609999999997</v>
      </c>
      <c r="BO31" s="384">
        <v>7.3589989999999998</v>
      </c>
      <c r="BP31" s="384">
        <v>7.3841060000000001</v>
      </c>
      <c r="BQ31" s="384">
        <v>7.4887519999999999</v>
      </c>
      <c r="BR31" s="384">
        <v>7.4507519999999996</v>
      </c>
      <c r="BS31" s="384">
        <v>7.428909</v>
      </c>
      <c r="BT31" s="384">
        <v>7.5867529999999999</v>
      </c>
      <c r="BU31" s="384">
        <v>7.8099689999999997</v>
      </c>
      <c r="BV31" s="384">
        <v>7.7615959999999999</v>
      </c>
    </row>
    <row r="32" spans="1:74" ht="11.1" customHeight="1" x14ac:dyDescent="0.2">
      <c r="A32" s="84" t="s">
        <v>864</v>
      </c>
      <c r="B32" s="189" t="s">
        <v>569</v>
      </c>
      <c r="C32" s="261">
        <v>6.8872769329999999</v>
      </c>
      <c r="D32" s="261">
        <v>7.6260041970000003</v>
      </c>
      <c r="E32" s="261">
        <v>9.8889013539999997</v>
      </c>
      <c r="F32" s="261">
        <v>9.0113846560000006</v>
      </c>
      <c r="G32" s="261">
        <v>9.3937764559999994</v>
      </c>
      <c r="H32" s="261">
        <v>7.5838263259999996</v>
      </c>
      <c r="I32" s="261">
        <v>8.2273627509999994</v>
      </c>
      <c r="J32" s="261">
        <v>7.8372294800000004</v>
      </c>
      <c r="K32" s="261">
        <v>7.2501287369999998</v>
      </c>
      <c r="L32" s="261">
        <v>6.5009731569999998</v>
      </c>
      <c r="M32" s="261">
        <v>6.5632051379999998</v>
      </c>
      <c r="N32" s="261">
        <v>7.2284894619999998</v>
      </c>
      <c r="O32" s="261">
        <v>6.5494755140000001</v>
      </c>
      <c r="P32" s="261">
        <v>6.2115937040000002</v>
      </c>
      <c r="Q32" s="261">
        <v>6.2701806170000003</v>
      </c>
      <c r="R32" s="261">
        <v>5.7343337959999996</v>
      </c>
      <c r="S32" s="261">
        <v>5.3274930749999996</v>
      </c>
      <c r="T32" s="261">
        <v>5.7078340470000004</v>
      </c>
      <c r="U32" s="261">
        <v>5.4323727110000002</v>
      </c>
      <c r="V32" s="261">
        <v>5.6297098889999999</v>
      </c>
      <c r="W32" s="261">
        <v>5.3906118379999999</v>
      </c>
      <c r="X32" s="261">
        <v>5.0812108260000004</v>
      </c>
      <c r="Y32" s="261">
        <v>5.1101745210000002</v>
      </c>
      <c r="Z32" s="261">
        <v>5.1572863770000001</v>
      </c>
      <c r="AA32" s="261">
        <v>5.0551601789999996</v>
      </c>
      <c r="AB32" s="261">
        <v>5.110689743</v>
      </c>
      <c r="AC32" s="261">
        <v>4.9258722150000001</v>
      </c>
      <c r="AD32" s="261">
        <v>4.9869498920000002</v>
      </c>
      <c r="AE32" s="261">
        <v>4.518649656</v>
      </c>
      <c r="AF32" s="261">
        <v>4.5074720069999996</v>
      </c>
      <c r="AG32" s="261">
        <v>5.5657451250000003</v>
      </c>
      <c r="AH32" s="261">
        <v>5.3447475779999998</v>
      </c>
      <c r="AI32" s="261">
        <v>5.4407845359999998</v>
      </c>
      <c r="AJ32" s="261">
        <v>5.2183259199999998</v>
      </c>
      <c r="AK32" s="261">
        <v>5.50991768</v>
      </c>
      <c r="AL32" s="261">
        <v>5.4259987059999997</v>
      </c>
      <c r="AM32" s="261">
        <v>6.08987546</v>
      </c>
      <c r="AN32" s="261">
        <v>5.8509145010000001</v>
      </c>
      <c r="AO32" s="261">
        <v>5.5697891569999998</v>
      </c>
      <c r="AP32" s="261">
        <v>6.0926759070000003</v>
      </c>
      <c r="AQ32" s="261">
        <v>5.7514789869999996</v>
      </c>
      <c r="AR32" s="261">
        <v>5.9823706860000003</v>
      </c>
      <c r="AS32" s="261">
        <v>5.4563885110000001</v>
      </c>
      <c r="AT32" s="261">
        <v>5.7086874500000002</v>
      </c>
      <c r="AU32" s="261">
        <v>5.6065576720000001</v>
      </c>
      <c r="AV32" s="261">
        <v>5.0075204619999996</v>
      </c>
      <c r="AW32" s="261">
        <v>5.4446085689999997</v>
      </c>
      <c r="AX32" s="261">
        <v>5.597003</v>
      </c>
      <c r="AY32" s="261">
        <v>6.3282850000000002</v>
      </c>
      <c r="AZ32" s="384">
        <v>6.4716899999999997</v>
      </c>
      <c r="BA32" s="384">
        <v>6.6640430000000004</v>
      </c>
      <c r="BB32" s="384">
        <v>6.4954989999999997</v>
      </c>
      <c r="BC32" s="384">
        <v>6.0973550000000003</v>
      </c>
      <c r="BD32" s="384">
        <v>6.0787829999999996</v>
      </c>
      <c r="BE32" s="384">
        <v>6.2496879999999999</v>
      </c>
      <c r="BF32" s="384">
        <v>6.2584559999999998</v>
      </c>
      <c r="BG32" s="384">
        <v>6.1003740000000004</v>
      </c>
      <c r="BH32" s="384">
        <v>5.7975110000000001</v>
      </c>
      <c r="BI32" s="384">
        <v>6.070462</v>
      </c>
      <c r="BJ32" s="384">
        <v>6.1695859999999998</v>
      </c>
      <c r="BK32" s="384">
        <v>6.6035709999999996</v>
      </c>
      <c r="BL32" s="384">
        <v>6.5406199999999997</v>
      </c>
      <c r="BM32" s="384">
        <v>6.6506639999999999</v>
      </c>
      <c r="BN32" s="384">
        <v>6.4371029999999996</v>
      </c>
      <c r="BO32" s="384">
        <v>6.0239529999999997</v>
      </c>
      <c r="BP32" s="384">
        <v>5.9945329999999997</v>
      </c>
      <c r="BQ32" s="384">
        <v>6.1609530000000001</v>
      </c>
      <c r="BR32" s="384">
        <v>6.17319</v>
      </c>
      <c r="BS32" s="384">
        <v>6.0338570000000002</v>
      </c>
      <c r="BT32" s="384">
        <v>5.7527889999999999</v>
      </c>
      <c r="BU32" s="384">
        <v>6.0433159999999999</v>
      </c>
      <c r="BV32" s="384">
        <v>6.148682</v>
      </c>
    </row>
    <row r="33" spans="1:74" ht="11.1" customHeight="1" x14ac:dyDescent="0.2">
      <c r="A33" s="84" t="s">
        <v>865</v>
      </c>
      <c r="B33" s="189" t="s">
        <v>570</v>
      </c>
      <c r="C33" s="261">
        <v>6.0614176769999997</v>
      </c>
      <c r="D33" s="261">
        <v>7.0621431719999999</v>
      </c>
      <c r="E33" s="261">
        <v>9.0228982890000005</v>
      </c>
      <c r="F33" s="261">
        <v>6.4618883010000001</v>
      </c>
      <c r="G33" s="261">
        <v>6.1851810880000002</v>
      </c>
      <c r="H33" s="261">
        <v>6.0423976909999997</v>
      </c>
      <c r="I33" s="261">
        <v>5.8960387909999996</v>
      </c>
      <c r="J33" s="261">
        <v>5.6567098299999996</v>
      </c>
      <c r="K33" s="261">
        <v>6.1745521539999997</v>
      </c>
      <c r="L33" s="261">
        <v>6.1040699270000003</v>
      </c>
      <c r="M33" s="261">
        <v>6.0718678949999996</v>
      </c>
      <c r="N33" s="261">
        <v>6.6961799329999998</v>
      </c>
      <c r="O33" s="261">
        <v>5.936783771</v>
      </c>
      <c r="P33" s="261">
        <v>5.6585802489999999</v>
      </c>
      <c r="Q33" s="261">
        <v>5.6876206700000003</v>
      </c>
      <c r="R33" s="261">
        <v>4.7739709870000002</v>
      </c>
      <c r="S33" s="261">
        <v>4.2008330200000001</v>
      </c>
      <c r="T33" s="261">
        <v>4.3814286149999999</v>
      </c>
      <c r="U33" s="261">
        <v>4.4447162179999999</v>
      </c>
      <c r="V33" s="261">
        <v>4.3111787320000001</v>
      </c>
      <c r="W33" s="261">
        <v>4.2471430469999998</v>
      </c>
      <c r="X33" s="261">
        <v>4.1825428000000002</v>
      </c>
      <c r="Y33" s="261">
        <v>4.247585559</v>
      </c>
      <c r="Z33" s="261">
        <v>4.6300040420000004</v>
      </c>
      <c r="AA33" s="261">
        <v>4.5107057749999999</v>
      </c>
      <c r="AB33" s="261">
        <v>4.6012359739999997</v>
      </c>
      <c r="AC33" s="261">
        <v>4.1154637010000004</v>
      </c>
      <c r="AD33" s="261">
        <v>3.8320150399999999</v>
      </c>
      <c r="AE33" s="261">
        <v>3.3974699940000002</v>
      </c>
      <c r="AF33" s="261">
        <v>3.4819301679999999</v>
      </c>
      <c r="AG33" s="261">
        <v>4.104267149</v>
      </c>
      <c r="AH33" s="261">
        <v>4.0438842829999997</v>
      </c>
      <c r="AI33" s="261">
        <v>4.0317816430000004</v>
      </c>
      <c r="AJ33" s="261">
        <v>4.1171642320000004</v>
      </c>
      <c r="AK33" s="261">
        <v>4.3789759320000003</v>
      </c>
      <c r="AL33" s="261">
        <v>4.9299064540000002</v>
      </c>
      <c r="AM33" s="261">
        <v>5.238537591</v>
      </c>
      <c r="AN33" s="261">
        <v>5.2244236280000003</v>
      </c>
      <c r="AO33" s="261">
        <v>4.5141142670000001</v>
      </c>
      <c r="AP33" s="261">
        <v>4.3746278289999996</v>
      </c>
      <c r="AQ33" s="261">
        <v>4.1842854530000002</v>
      </c>
      <c r="AR33" s="261">
        <v>4.2632996439999999</v>
      </c>
      <c r="AS33" s="261">
        <v>4.1429663039999998</v>
      </c>
      <c r="AT33" s="261">
        <v>4.1334898950000003</v>
      </c>
      <c r="AU33" s="261">
        <v>4.5208386379999999</v>
      </c>
      <c r="AV33" s="261">
        <v>4.4696819620000001</v>
      </c>
      <c r="AW33" s="261">
        <v>4.5065453020000001</v>
      </c>
      <c r="AX33" s="261">
        <v>5.0247849999999996</v>
      </c>
      <c r="AY33" s="261">
        <v>5.5734019999999997</v>
      </c>
      <c r="AZ33" s="384">
        <v>5.7561369999999998</v>
      </c>
      <c r="BA33" s="384">
        <v>5.6169570000000002</v>
      </c>
      <c r="BB33" s="384">
        <v>5.185937</v>
      </c>
      <c r="BC33" s="384">
        <v>4.8187239999999996</v>
      </c>
      <c r="BD33" s="384">
        <v>4.7700810000000002</v>
      </c>
      <c r="BE33" s="384">
        <v>4.7324349999999997</v>
      </c>
      <c r="BF33" s="384">
        <v>4.7218070000000001</v>
      </c>
      <c r="BG33" s="384">
        <v>4.7553029999999996</v>
      </c>
      <c r="BH33" s="384">
        <v>4.9065269999999996</v>
      </c>
      <c r="BI33" s="384">
        <v>5.1892760000000004</v>
      </c>
      <c r="BJ33" s="384">
        <v>5.5859819999999996</v>
      </c>
      <c r="BK33" s="384">
        <v>5.7629989999999998</v>
      </c>
      <c r="BL33" s="384">
        <v>5.7785780000000004</v>
      </c>
      <c r="BM33" s="384">
        <v>5.5695040000000002</v>
      </c>
      <c r="BN33" s="384">
        <v>5.1157120000000003</v>
      </c>
      <c r="BO33" s="384">
        <v>4.7507409999999997</v>
      </c>
      <c r="BP33" s="384">
        <v>4.7038229999999999</v>
      </c>
      <c r="BQ33" s="384">
        <v>4.6703380000000001</v>
      </c>
      <c r="BR33" s="384">
        <v>4.6674119999999997</v>
      </c>
      <c r="BS33" s="384">
        <v>4.7114940000000001</v>
      </c>
      <c r="BT33" s="384">
        <v>4.8751939999999996</v>
      </c>
      <c r="BU33" s="384">
        <v>5.1667500000000004</v>
      </c>
      <c r="BV33" s="384">
        <v>5.5683889999999998</v>
      </c>
    </row>
    <row r="34" spans="1:74" ht="11.1" customHeight="1" x14ac:dyDescent="0.2">
      <c r="A34" s="84" t="s">
        <v>866</v>
      </c>
      <c r="B34" s="189" t="s">
        <v>571</v>
      </c>
      <c r="C34" s="261">
        <v>6.654042531</v>
      </c>
      <c r="D34" s="261">
        <v>7.2458191650000003</v>
      </c>
      <c r="E34" s="261">
        <v>6.7845405850000002</v>
      </c>
      <c r="F34" s="261">
        <v>6.353454857</v>
      </c>
      <c r="G34" s="261">
        <v>6.4227830729999997</v>
      </c>
      <c r="H34" s="261">
        <v>6.3437419840000002</v>
      </c>
      <c r="I34" s="261">
        <v>6.2148966530000003</v>
      </c>
      <c r="J34" s="261">
        <v>5.6819337909999996</v>
      </c>
      <c r="K34" s="261">
        <v>5.85370568</v>
      </c>
      <c r="L34" s="261">
        <v>5.8527817759999996</v>
      </c>
      <c r="M34" s="261">
        <v>5.8463537150000002</v>
      </c>
      <c r="N34" s="261">
        <v>6.2873827569999996</v>
      </c>
      <c r="O34" s="261">
        <v>5.9345007049999996</v>
      </c>
      <c r="P34" s="261">
        <v>5.8128796950000003</v>
      </c>
      <c r="Q34" s="261">
        <v>5.3160476660000002</v>
      </c>
      <c r="R34" s="261">
        <v>4.6128594490000001</v>
      </c>
      <c r="S34" s="261">
        <v>4.4516736540000004</v>
      </c>
      <c r="T34" s="261">
        <v>4.686779746</v>
      </c>
      <c r="U34" s="261">
        <v>4.6528182759999996</v>
      </c>
      <c r="V34" s="261">
        <v>4.6611641529999996</v>
      </c>
      <c r="W34" s="261">
        <v>4.6262988649999999</v>
      </c>
      <c r="X34" s="261">
        <v>4.5079075550000001</v>
      </c>
      <c r="Y34" s="261">
        <v>4.2287627560000001</v>
      </c>
      <c r="Z34" s="261">
        <v>4.4037500290000002</v>
      </c>
      <c r="AA34" s="261">
        <v>4.6948402229999999</v>
      </c>
      <c r="AB34" s="261">
        <v>4.4728086310000004</v>
      </c>
      <c r="AC34" s="261">
        <v>4.006529499</v>
      </c>
      <c r="AD34" s="261">
        <v>3.6901437960000001</v>
      </c>
      <c r="AE34" s="261">
        <v>3.8132782340000002</v>
      </c>
      <c r="AF34" s="261">
        <v>3.831948637</v>
      </c>
      <c r="AG34" s="261">
        <v>4.4082040830000002</v>
      </c>
      <c r="AH34" s="261">
        <v>4.4173282699999996</v>
      </c>
      <c r="AI34" s="261">
        <v>4.4786748650000003</v>
      </c>
      <c r="AJ34" s="261">
        <v>4.5318220550000001</v>
      </c>
      <c r="AK34" s="261">
        <v>4.6932423740000004</v>
      </c>
      <c r="AL34" s="261">
        <v>5.1763147429999998</v>
      </c>
      <c r="AM34" s="261">
        <v>5.8131812810000003</v>
      </c>
      <c r="AN34" s="261">
        <v>5.4672258329999996</v>
      </c>
      <c r="AO34" s="261">
        <v>4.7755619600000001</v>
      </c>
      <c r="AP34" s="261">
        <v>5.0457279770000003</v>
      </c>
      <c r="AQ34" s="261">
        <v>5.016992524</v>
      </c>
      <c r="AR34" s="261">
        <v>4.9517599429999999</v>
      </c>
      <c r="AS34" s="261">
        <v>4.8993836540000002</v>
      </c>
      <c r="AT34" s="261">
        <v>4.7987891620000003</v>
      </c>
      <c r="AU34" s="261">
        <v>4.9473939610000004</v>
      </c>
      <c r="AV34" s="261">
        <v>4.7633134899999998</v>
      </c>
      <c r="AW34" s="261">
        <v>4.7818758800000003</v>
      </c>
      <c r="AX34" s="261">
        <v>5.2816609999999997</v>
      </c>
      <c r="AY34" s="261">
        <v>5.7010690000000004</v>
      </c>
      <c r="AZ34" s="384">
        <v>5.8470129999999996</v>
      </c>
      <c r="BA34" s="384">
        <v>5.3985700000000003</v>
      </c>
      <c r="BB34" s="384">
        <v>5.0760329999999998</v>
      </c>
      <c r="BC34" s="384">
        <v>4.9864179999999996</v>
      </c>
      <c r="BD34" s="384">
        <v>4.9558179999999998</v>
      </c>
      <c r="BE34" s="384">
        <v>4.9598009999999997</v>
      </c>
      <c r="BF34" s="384">
        <v>4.9433020000000001</v>
      </c>
      <c r="BG34" s="384">
        <v>5.1033439999999999</v>
      </c>
      <c r="BH34" s="384">
        <v>5.1887379999999999</v>
      </c>
      <c r="BI34" s="384">
        <v>5.3590730000000004</v>
      </c>
      <c r="BJ34" s="384">
        <v>5.5519109999999996</v>
      </c>
      <c r="BK34" s="384">
        <v>5.841037</v>
      </c>
      <c r="BL34" s="384">
        <v>5.5443020000000001</v>
      </c>
      <c r="BM34" s="384">
        <v>5.2922079999999996</v>
      </c>
      <c r="BN34" s="384">
        <v>5.0923889999999998</v>
      </c>
      <c r="BO34" s="384">
        <v>4.9356809999999998</v>
      </c>
      <c r="BP34" s="384">
        <v>4.8979109999999997</v>
      </c>
      <c r="BQ34" s="384">
        <v>4.8983379999999999</v>
      </c>
      <c r="BR34" s="384">
        <v>4.8732300000000004</v>
      </c>
      <c r="BS34" s="384">
        <v>5.0106070000000003</v>
      </c>
      <c r="BT34" s="384">
        <v>5.078614</v>
      </c>
      <c r="BU34" s="384">
        <v>5.24003</v>
      </c>
      <c r="BV34" s="384">
        <v>5.4370050000000001</v>
      </c>
    </row>
    <row r="35" spans="1:74" ht="11.1" customHeight="1" x14ac:dyDescent="0.2">
      <c r="A35" s="84" t="s">
        <v>867</v>
      </c>
      <c r="B35" s="189" t="s">
        <v>572</v>
      </c>
      <c r="C35" s="261">
        <v>6.0494543480000003</v>
      </c>
      <c r="D35" s="261">
        <v>6.8816460590000004</v>
      </c>
      <c r="E35" s="261">
        <v>6.1075546650000003</v>
      </c>
      <c r="F35" s="261">
        <v>6.0237398539999996</v>
      </c>
      <c r="G35" s="261">
        <v>6.2391227799999998</v>
      </c>
      <c r="H35" s="261">
        <v>6.0561184040000002</v>
      </c>
      <c r="I35" s="261">
        <v>5.6195607560000003</v>
      </c>
      <c r="J35" s="261">
        <v>5.2259756959999999</v>
      </c>
      <c r="K35" s="261">
        <v>5.2583985220000002</v>
      </c>
      <c r="L35" s="261">
        <v>5.3241753650000003</v>
      </c>
      <c r="M35" s="261">
        <v>5.480597242</v>
      </c>
      <c r="N35" s="261">
        <v>5.7967214069999997</v>
      </c>
      <c r="O35" s="261">
        <v>5.4054237399999998</v>
      </c>
      <c r="P35" s="261">
        <v>5.307894353</v>
      </c>
      <c r="Q35" s="261">
        <v>5.2014283780000001</v>
      </c>
      <c r="R35" s="261">
        <v>4.5280111510000003</v>
      </c>
      <c r="S35" s="261">
        <v>4.2014125560000002</v>
      </c>
      <c r="T35" s="261">
        <v>4.4377986370000002</v>
      </c>
      <c r="U35" s="261">
        <v>4.3415019069999996</v>
      </c>
      <c r="V35" s="261">
        <v>4.2794395559999998</v>
      </c>
      <c r="W35" s="261">
        <v>4.1641417560000002</v>
      </c>
      <c r="X35" s="261">
        <v>3.9861765359999999</v>
      </c>
      <c r="Y35" s="261">
        <v>3.857398962</v>
      </c>
      <c r="Z35" s="261">
        <v>3.9692163210000002</v>
      </c>
      <c r="AA35" s="261">
        <v>4.1141488549999998</v>
      </c>
      <c r="AB35" s="261">
        <v>4.1193332529999998</v>
      </c>
      <c r="AC35" s="261">
        <v>3.6958539109999999</v>
      </c>
      <c r="AD35" s="261">
        <v>3.437685085</v>
      </c>
      <c r="AE35" s="261">
        <v>3.3432337219999999</v>
      </c>
      <c r="AF35" s="261">
        <v>3.432408863</v>
      </c>
      <c r="AG35" s="261">
        <v>4.1008668410000002</v>
      </c>
      <c r="AH35" s="261">
        <v>4.0258975130000003</v>
      </c>
      <c r="AI35" s="261">
        <v>4.2414343179999996</v>
      </c>
      <c r="AJ35" s="261">
        <v>4.3900493770000004</v>
      </c>
      <c r="AK35" s="261">
        <v>4.5078722969999996</v>
      </c>
      <c r="AL35" s="261">
        <v>4.9275008079999996</v>
      </c>
      <c r="AM35" s="261">
        <v>5.4105029480000004</v>
      </c>
      <c r="AN35" s="261">
        <v>5.191716596</v>
      </c>
      <c r="AO35" s="261">
        <v>4.5818203620000002</v>
      </c>
      <c r="AP35" s="261">
        <v>4.5948976259999998</v>
      </c>
      <c r="AQ35" s="261">
        <v>4.570123486</v>
      </c>
      <c r="AR35" s="261">
        <v>4.6106118130000002</v>
      </c>
      <c r="AS35" s="261">
        <v>4.4792594809999997</v>
      </c>
      <c r="AT35" s="261">
        <v>4.3502736710000001</v>
      </c>
      <c r="AU35" s="261">
        <v>4.3609104199999997</v>
      </c>
      <c r="AV35" s="261">
        <v>4.368705748</v>
      </c>
      <c r="AW35" s="261">
        <v>4.5341832520000001</v>
      </c>
      <c r="AX35" s="261">
        <v>4.9339529999999998</v>
      </c>
      <c r="AY35" s="261">
        <v>5.0506159999999998</v>
      </c>
      <c r="AZ35" s="384">
        <v>5.3516620000000001</v>
      </c>
      <c r="BA35" s="384">
        <v>4.9944550000000003</v>
      </c>
      <c r="BB35" s="384">
        <v>4.6021619999999999</v>
      </c>
      <c r="BC35" s="384">
        <v>4.5218930000000004</v>
      </c>
      <c r="BD35" s="384">
        <v>4.5210470000000003</v>
      </c>
      <c r="BE35" s="384">
        <v>4.441173</v>
      </c>
      <c r="BF35" s="384">
        <v>4.5323469999999997</v>
      </c>
      <c r="BG35" s="384">
        <v>4.6303999999999998</v>
      </c>
      <c r="BH35" s="384">
        <v>4.7645049999999998</v>
      </c>
      <c r="BI35" s="384">
        <v>4.918793</v>
      </c>
      <c r="BJ35" s="384">
        <v>5.1499350000000002</v>
      </c>
      <c r="BK35" s="384">
        <v>5.1815179999999996</v>
      </c>
      <c r="BL35" s="384">
        <v>5.1645779999999997</v>
      </c>
      <c r="BM35" s="384">
        <v>4.9679039999999999</v>
      </c>
      <c r="BN35" s="384">
        <v>4.5824689999999997</v>
      </c>
      <c r="BO35" s="384">
        <v>4.5158399999999999</v>
      </c>
      <c r="BP35" s="384">
        <v>4.5203249999999997</v>
      </c>
      <c r="BQ35" s="384">
        <v>4.4309060000000002</v>
      </c>
      <c r="BR35" s="384">
        <v>4.507314</v>
      </c>
      <c r="BS35" s="384">
        <v>4.582592</v>
      </c>
      <c r="BT35" s="384">
        <v>4.6905939999999999</v>
      </c>
      <c r="BU35" s="384">
        <v>4.8232629999999999</v>
      </c>
      <c r="BV35" s="384">
        <v>5.0283639999999998</v>
      </c>
    </row>
    <row r="36" spans="1:74" ht="11.1" customHeight="1" x14ac:dyDescent="0.2">
      <c r="A36" s="84" t="s">
        <v>868</v>
      </c>
      <c r="B36" s="189" t="s">
        <v>573</v>
      </c>
      <c r="C36" s="261">
        <v>4.6702076049999999</v>
      </c>
      <c r="D36" s="261">
        <v>5.7342020810000003</v>
      </c>
      <c r="E36" s="261">
        <v>5.1015947969999997</v>
      </c>
      <c r="F36" s="261">
        <v>4.9038781250000003</v>
      </c>
      <c r="G36" s="261">
        <v>5.0528434820000001</v>
      </c>
      <c r="H36" s="261">
        <v>4.851399357</v>
      </c>
      <c r="I36" s="261">
        <v>4.9071203600000004</v>
      </c>
      <c r="J36" s="261">
        <v>4.3718355520000003</v>
      </c>
      <c r="K36" s="261">
        <v>4.3688717600000002</v>
      </c>
      <c r="L36" s="261">
        <v>4.2855218600000002</v>
      </c>
      <c r="M36" s="261">
        <v>4.0212649989999996</v>
      </c>
      <c r="N36" s="261">
        <v>4.5170525250000004</v>
      </c>
      <c r="O36" s="261">
        <v>3.4379901369999999</v>
      </c>
      <c r="P36" s="261">
        <v>3.1746691729999998</v>
      </c>
      <c r="Q36" s="261">
        <v>3.0655834039999998</v>
      </c>
      <c r="R36" s="261">
        <v>2.9137229850000002</v>
      </c>
      <c r="S36" s="261">
        <v>2.8367993089999999</v>
      </c>
      <c r="T36" s="261">
        <v>3.0662687750000002</v>
      </c>
      <c r="U36" s="261">
        <v>3.101800661</v>
      </c>
      <c r="V36" s="261">
        <v>3.1570487599999999</v>
      </c>
      <c r="W36" s="261">
        <v>2.9751010619999998</v>
      </c>
      <c r="X36" s="261">
        <v>2.8090706839999999</v>
      </c>
      <c r="Y36" s="261">
        <v>2.3248348210000001</v>
      </c>
      <c r="Z36" s="261">
        <v>2.421887328</v>
      </c>
      <c r="AA36" s="261">
        <v>2.5027148480000001</v>
      </c>
      <c r="AB36" s="261">
        <v>2.4431414020000002</v>
      </c>
      <c r="AC36" s="261">
        <v>1.9224310490000001</v>
      </c>
      <c r="AD36" s="261">
        <v>2.1179470199999999</v>
      </c>
      <c r="AE36" s="261">
        <v>2.1701888760000001</v>
      </c>
      <c r="AF36" s="261">
        <v>2.187069927</v>
      </c>
      <c r="AG36" s="261">
        <v>3.0053267300000002</v>
      </c>
      <c r="AH36" s="261">
        <v>3.036336097</v>
      </c>
      <c r="AI36" s="261">
        <v>3.1713904039999998</v>
      </c>
      <c r="AJ36" s="261">
        <v>3.2440885239999999</v>
      </c>
      <c r="AK36" s="261">
        <v>3.0000239510000002</v>
      </c>
      <c r="AL36" s="261">
        <v>3.3844782339999999</v>
      </c>
      <c r="AM36" s="261">
        <v>3.893343507</v>
      </c>
      <c r="AN36" s="261">
        <v>3.5123827580000002</v>
      </c>
      <c r="AO36" s="261">
        <v>2.8701960610000001</v>
      </c>
      <c r="AP36" s="261">
        <v>3.337258813</v>
      </c>
      <c r="AQ36" s="261">
        <v>3.3830454990000001</v>
      </c>
      <c r="AR36" s="261">
        <v>3.5368442920000001</v>
      </c>
      <c r="AS36" s="261">
        <v>3.41691996</v>
      </c>
      <c r="AT36" s="261">
        <v>3.223156983</v>
      </c>
      <c r="AU36" s="261">
        <v>3.2414470679999998</v>
      </c>
      <c r="AV36" s="261">
        <v>3.1509016270000001</v>
      </c>
      <c r="AW36" s="261">
        <v>3.025111383</v>
      </c>
      <c r="AX36" s="261">
        <v>3.4197099999999998</v>
      </c>
      <c r="AY36" s="261">
        <v>3.654118</v>
      </c>
      <c r="AZ36" s="384">
        <v>4.099647</v>
      </c>
      <c r="BA36" s="384">
        <v>3.580311</v>
      </c>
      <c r="BB36" s="384">
        <v>3.402952</v>
      </c>
      <c r="BC36" s="384">
        <v>3.3937879999999998</v>
      </c>
      <c r="BD36" s="384">
        <v>3.4178999999999999</v>
      </c>
      <c r="BE36" s="384">
        <v>3.5351460000000001</v>
      </c>
      <c r="BF36" s="384">
        <v>3.5456219999999998</v>
      </c>
      <c r="BG36" s="384">
        <v>3.3932859999999998</v>
      </c>
      <c r="BH36" s="384">
        <v>3.4990589999999999</v>
      </c>
      <c r="BI36" s="384">
        <v>3.3964020000000001</v>
      </c>
      <c r="BJ36" s="384">
        <v>3.6543960000000002</v>
      </c>
      <c r="BK36" s="384">
        <v>3.7360129999999998</v>
      </c>
      <c r="BL36" s="384">
        <v>3.5703860000000001</v>
      </c>
      <c r="BM36" s="384">
        <v>3.5173049999999999</v>
      </c>
      <c r="BN36" s="384">
        <v>3.2541060000000002</v>
      </c>
      <c r="BO36" s="384">
        <v>3.3004449999999999</v>
      </c>
      <c r="BP36" s="384">
        <v>3.3148870000000001</v>
      </c>
      <c r="BQ36" s="384">
        <v>3.4898880000000001</v>
      </c>
      <c r="BR36" s="384">
        <v>3.4955989999999999</v>
      </c>
      <c r="BS36" s="384">
        <v>3.3037230000000002</v>
      </c>
      <c r="BT36" s="384">
        <v>3.427295</v>
      </c>
      <c r="BU36" s="384">
        <v>3.3287369999999998</v>
      </c>
      <c r="BV36" s="384">
        <v>3.5971730000000002</v>
      </c>
    </row>
    <row r="37" spans="1:74" s="85" customFormat="1" ht="11.1" customHeight="1" x14ac:dyDescent="0.2">
      <c r="A37" s="84" t="s">
        <v>869</v>
      </c>
      <c r="B37" s="189" t="s">
        <v>574</v>
      </c>
      <c r="C37" s="261">
        <v>6.2686745249999998</v>
      </c>
      <c r="D37" s="261">
        <v>6.7419249319999999</v>
      </c>
      <c r="E37" s="261">
        <v>7.0630522710000001</v>
      </c>
      <c r="F37" s="261">
        <v>6.8847639879999996</v>
      </c>
      <c r="G37" s="261">
        <v>6.7204031180000001</v>
      </c>
      <c r="H37" s="261">
        <v>6.826688195</v>
      </c>
      <c r="I37" s="261">
        <v>6.8792129219999998</v>
      </c>
      <c r="J37" s="261">
        <v>6.9755867990000002</v>
      </c>
      <c r="K37" s="261">
        <v>6.9125155859999996</v>
      </c>
      <c r="L37" s="261">
        <v>6.9385146630000003</v>
      </c>
      <c r="M37" s="261">
        <v>6.678511973</v>
      </c>
      <c r="N37" s="261">
        <v>6.7183900689999998</v>
      </c>
      <c r="O37" s="261">
        <v>6.6278187170000002</v>
      </c>
      <c r="P37" s="261">
        <v>6.6530460939999996</v>
      </c>
      <c r="Q37" s="261">
        <v>6.6571068990000004</v>
      </c>
      <c r="R37" s="261">
        <v>6.3621438650000002</v>
      </c>
      <c r="S37" s="261">
        <v>5.9452069349999999</v>
      </c>
      <c r="T37" s="261">
        <v>6.3811864370000002</v>
      </c>
      <c r="U37" s="261">
        <v>6.280237788</v>
      </c>
      <c r="V37" s="261">
        <v>6.0690865079999998</v>
      </c>
      <c r="W37" s="261">
        <v>6.1379973210000003</v>
      </c>
      <c r="X37" s="261">
        <v>5.8649565780000001</v>
      </c>
      <c r="Y37" s="261">
        <v>5.5980121389999997</v>
      </c>
      <c r="Z37" s="261">
        <v>5.1736929659999999</v>
      </c>
      <c r="AA37" s="261">
        <v>5.1620597019999996</v>
      </c>
      <c r="AB37" s="261">
        <v>5.3325599959999996</v>
      </c>
      <c r="AC37" s="261">
        <v>5.3564595270000002</v>
      </c>
      <c r="AD37" s="261">
        <v>5.0023414419999996</v>
      </c>
      <c r="AE37" s="261">
        <v>4.8253550619999999</v>
      </c>
      <c r="AF37" s="261">
        <v>5.0653007299999997</v>
      </c>
      <c r="AG37" s="261">
        <v>5.4253180560000001</v>
      </c>
      <c r="AH37" s="261">
        <v>5.4668313910000004</v>
      </c>
      <c r="AI37" s="261">
        <v>5.430078205</v>
      </c>
      <c r="AJ37" s="261">
        <v>5.3579123040000001</v>
      </c>
      <c r="AK37" s="261">
        <v>5.0502792530000002</v>
      </c>
      <c r="AL37" s="261">
        <v>4.9879344740000002</v>
      </c>
      <c r="AM37" s="261">
        <v>5.2734733499999997</v>
      </c>
      <c r="AN37" s="261">
        <v>5.3408234590000001</v>
      </c>
      <c r="AO37" s="261">
        <v>5.3372454349999998</v>
      </c>
      <c r="AP37" s="261">
        <v>5.1735775400000001</v>
      </c>
      <c r="AQ37" s="261">
        <v>5.3882677909999996</v>
      </c>
      <c r="AR37" s="261">
        <v>5.5762459839999998</v>
      </c>
      <c r="AS37" s="261">
        <v>5.6336157050000004</v>
      </c>
      <c r="AT37" s="261">
        <v>5.6422415409999997</v>
      </c>
      <c r="AU37" s="261">
        <v>5.5586539899999998</v>
      </c>
      <c r="AV37" s="261">
        <v>5.9898788590000001</v>
      </c>
      <c r="AW37" s="261">
        <v>5.3648343220000001</v>
      </c>
      <c r="AX37" s="261">
        <v>5.437576</v>
      </c>
      <c r="AY37" s="261">
        <v>5.7655399999999997</v>
      </c>
      <c r="AZ37" s="384">
        <v>5.8726060000000002</v>
      </c>
      <c r="BA37" s="384">
        <v>6.0683210000000001</v>
      </c>
      <c r="BB37" s="384">
        <v>5.9255750000000003</v>
      </c>
      <c r="BC37" s="384">
        <v>5.7605849999999998</v>
      </c>
      <c r="BD37" s="384">
        <v>5.9090999999999996</v>
      </c>
      <c r="BE37" s="384">
        <v>6.1879390000000001</v>
      </c>
      <c r="BF37" s="384">
        <v>6.2830310000000003</v>
      </c>
      <c r="BG37" s="384">
        <v>6.2470020000000002</v>
      </c>
      <c r="BH37" s="384">
        <v>6.2922099999999999</v>
      </c>
      <c r="BI37" s="384">
        <v>6.1996380000000002</v>
      </c>
      <c r="BJ37" s="384">
        <v>6.1951749999999999</v>
      </c>
      <c r="BK37" s="384">
        <v>6.2842159999999998</v>
      </c>
      <c r="BL37" s="384">
        <v>6.219519</v>
      </c>
      <c r="BM37" s="384">
        <v>6.2814769999999998</v>
      </c>
      <c r="BN37" s="384">
        <v>6.013808</v>
      </c>
      <c r="BO37" s="384">
        <v>5.7568859999999997</v>
      </c>
      <c r="BP37" s="384">
        <v>5.8341399999999997</v>
      </c>
      <c r="BQ37" s="384">
        <v>6.063701</v>
      </c>
      <c r="BR37" s="384">
        <v>6.1291279999999997</v>
      </c>
      <c r="BS37" s="384">
        <v>6.0805699999999998</v>
      </c>
      <c r="BT37" s="384">
        <v>6.1258470000000003</v>
      </c>
      <c r="BU37" s="384">
        <v>6.0431699999999999</v>
      </c>
      <c r="BV37" s="384">
        <v>6.0573100000000002</v>
      </c>
    </row>
    <row r="38" spans="1:74" s="85" customFormat="1" ht="11.1" customHeight="1" x14ac:dyDescent="0.2">
      <c r="A38" s="84" t="s">
        <v>870</v>
      </c>
      <c r="B38" s="189" t="s">
        <v>575</v>
      </c>
      <c r="C38" s="261">
        <v>7.5412293239999997</v>
      </c>
      <c r="D38" s="261">
        <v>7.5942802230000002</v>
      </c>
      <c r="E38" s="261">
        <v>8.276215809</v>
      </c>
      <c r="F38" s="261">
        <v>7.8283127160000001</v>
      </c>
      <c r="G38" s="261">
        <v>7.6142365270000001</v>
      </c>
      <c r="H38" s="261">
        <v>7.5991971319999996</v>
      </c>
      <c r="I38" s="261">
        <v>7.8040269379999998</v>
      </c>
      <c r="J38" s="261">
        <v>7.5759750070000003</v>
      </c>
      <c r="K38" s="261">
        <v>7.5251878420000002</v>
      </c>
      <c r="L38" s="261">
        <v>7.3550429340000001</v>
      </c>
      <c r="M38" s="261">
        <v>7.2513671449999997</v>
      </c>
      <c r="N38" s="261">
        <v>7.7867769500000001</v>
      </c>
      <c r="O38" s="261">
        <v>7.9160574639999997</v>
      </c>
      <c r="P38" s="261">
        <v>7.2576836150000004</v>
      </c>
      <c r="Q38" s="261">
        <v>7.3194808470000003</v>
      </c>
      <c r="R38" s="261">
        <v>7.0627278709999999</v>
      </c>
      <c r="S38" s="261">
        <v>6.2523445999999998</v>
      </c>
      <c r="T38" s="261">
        <v>6.9650592160000002</v>
      </c>
      <c r="U38" s="261">
        <v>6.7778359019999996</v>
      </c>
      <c r="V38" s="261">
        <v>6.7579910280000002</v>
      </c>
      <c r="W38" s="261">
        <v>6.8260352879999999</v>
      </c>
      <c r="X38" s="261">
        <v>6.6107096409999997</v>
      </c>
      <c r="Y38" s="261">
        <v>6.3098051570000004</v>
      </c>
      <c r="Z38" s="261">
        <v>6.9602903410000003</v>
      </c>
      <c r="AA38" s="261">
        <v>6.4263912190000001</v>
      </c>
      <c r="AB38" s="261">
        <v>6.8671432809999997</v>
      </c>
      <c r="AC38" s="261">
        <v>6.6861531769999996</v>
      </c>
      <c r="AD38" s="261">
        <v>6.0259293889999999</v>
      </c>
      <c r="AE38" s="261">
        <v>5.91207934</v>
      </c>
      <c r="AF38" s="261">
        <v>6.1120155499999997</v>
      </c>
      <c r="AG38" s="261">
        <v>6.3563382419999996</v>
      </c>
      <c r="AH38" s="261">
        <v>6.8361894430000003</v>
      </c>
      <c r="AI38" s="261">
        <v>6.7961436109999998</v>
      </c>
      <c r="AJ38" s="261">
        <v>6.7729599450000002</v>
      </c>
      <c r="AK38" s="261">
        <v>6.9888610299999998</v>
      </c>
      <c r="AL38" s="261">
        <v>7.5339288059999996</v>
      </c>
      <c r="AM38" s="261">
        <v>7.3805172399999996</v>
      </c>
      <c r="AN38" s="261">
        <v>7.2444291029999999</v>
      </c>
      <c r="AO38" s="261">
        <v>7.2952284770000002</v>
      </c>
      <c r="AP38" s="261">
        <v>6.7514502580000002</v>
      </c>
      <c r="AQ38" s="261">
        <v>6.68766499</v>
      </c>
      <c r="AR38" s="261">
        <v>6.6866936429999999</v>
      </c>
      <c r="AS38" s="261">
        <v>6.6063147280000001</v>
      </c>
      <c r="AT38" s="261">
        <v>6.2717299630000003</v>
      </c>
      <c r="AU38" s="261">
        <v>6.1380747280000003</v>
      </c>
      <c r="AV38" s="261">
        <v>6.0315063159999998</v>
      </c>
      <c r="AW38" s="261">
        <v>6.8308808560000003</v>
      </c>
      <c r="AX38" s="261">
        <v>6.9878390000000001</v>
      </c>
      <c r="AY38" s="261">
        <v>7.2406540000000001</v>
      </c>
      <c r="AZ38" s="384">
        <v>7.2033449999999997</v>
      </c>
      <c r="BA38" s="384">
        <v>7.1519500000000003</v>
      </c>
      <c r="BB38" s="384">
        <v>6.7463179999999996</v>
      </c>
      <c r="BC38" s="384">
        <v>6.5674489999999999</v>
      </c>
      <c r="BD38" s="384">
        <v>6.6078390000000002</v>
      </c>
      <c r="BE38" s="384">
        <v>6.6438870000000003</v>
      </c>
      <c r="BF38" s="384">
        <v>6.7243919999999999</v>
      </c>
      <c r="BG38" s="384">
        <v>6.6871169999999998</v>
      </c>
      <c r="BH38" s="384">
        <v>6.6372989999999996</v>
      </c>
      <c r="BI38" s="384">
        <v>6.7669379999999997</v>
      </c>
      <c r="BJ38" s="384">
        <v>6.9762329999999997</v>
      </c>
      <c r="BK38" s="384">
        <v>7.2795069999999997</v>
      </c>
      <c r="BL38" s="384">
        <v>7.1026899999999999</v>
      </c>
      <c r="BM38" s="384">
        <v>7.093629</v>
      </c>
      <c r="BN38" s="384">
        <v>6.6085219999999998</v>
      </c>
      <c r="BO38" s="384">
        <v>6.4798220000000004</v>
      </c>
      <c r="BP38" s="384">
        <v>6.5507910000000003</v>
      </c>
      <c r="BQ38" s="384">
        <v>6.6010099999999996</v>
      </c>
      <c r="BR38" s="384">
        <v>6.6890900000000002</v>
      </c>
      <c r="BS38" s="384">
        <v>6.6558840000000004</v>
      </c>
      <c r="BT38" s="384">
        <v>6.5062420000000003</v>
      </c>
      <c r="BU38" s="384">
        <v>6.663494</v>
      </c>
      <c r="BV38" s="384">
        <v>6.8888740000000004</v>
      </c>
    </row>
    <row r="39" spans="1:74" s="85" customFormat="1" ht="11.1" customHeight="1" x14ac:dyDescent="0.2">
      <c r="A39" s="84" t="s">
        <v>871</v>
      </c>
      <c r="B39" s="190" t="s">
        <v>549</v>
      </c>
      <c r="C39" s="215">
        <v>5.69</v>
      </c>
      <c r="D39" s="215">
        <v>6.63</v>
      </c>
      <c r="E39" s="215">
        <v>6.47</v>
      </c>
      <c r="F39" s="215">
        <v>5.85</v>
      </c>
      <c r="G39" s="215">
        <v>5.74</v>
      </c>
      <c r="H39" s="215">
        <v>5.46</v>
      </c>
      <c r="I39" s="215">
        <v>5.43</v>
      </c>
      <c r="J39" s="215">
        <v>4.96</v>
      </c>
      <c r="K39" s="215">
        <v>5.0199999999999996</v>
      </c>
      <c r="L39" s="215">
        <v>5.03</v>
      </c>
      <c r="M39" s="215">
        <v>5.0199999999999996</v>
      </c>
      <c r="N39" s="215">
        <v>5.62</v>
      </c>
      <c r="O39" s="215">
        <v>4.9000000000000004</v>
      </c>
      <c r="P39" s="215">
        <v>4.74</v>
      </c>
      <c r="Q39" s="215">
        <v>4.46</v>
      </c>
      <c r="R39" s="215">
        <v>3.96</v>
      </c>
      <c r="S39" s="215">
        <v>3.58</v>
      </c>
      <c r="T39" s="215">
        <v>3.76</v>
      </c>
      <c r="U39" s="215">
        <v>3.74</v>
      </c>
      <c r="V39" s="215">
        <v>3.79</v>
      </c>
      <c r="W39" s="215">
        <v>3.65</v>
      </c>
      <c r="X39" s="215">
        <v>3.54</v>
      </c>
      <c r="Y39" s="215">
        <v>3.28</v>
      </c>
      <c r="Z39" s="215">
        <v>3.48</v>
      </c>
      <c r="AA39" s="215">
        <v>3.62</v>
      </c>
      <c r="AB39" s="215">
        <v>3.64</v>
      </c>
      <c r="AC39" s="215">
        <v>3.05</v>
      </c>
      <c r="AD39" s="215">
        <v>3.01</v>
      </c>
      <c r="AE39" s="215">
        <v>2.9</v>
      </c>
      <c r="AF39" s="215">
        <v>2.89</v>
      </c>
      <c r="AG39" s="215">
        <v>3.58</v>
      </c>
      <c r="AH39" s="215">
        <v>3.59</v>
      </c>
      <c r="AI39" s="215">
        <v>3.74</v>
      </c>
      <c r="AJ39" s="215">
        <v>3.88</v>
      </c>
      <c r="AK39" s="215">
        <v>3.87</v>
      </c>
      <c r="AL39" s="215">
        <v>4.32</v>
      </c>
      <c r="AM39" s="215">
        <v>4.9000000000000004</v>
      </c>
      <c r="AN39" s="215">
        <v>4.59</v>
      </c>
      <c r="AO39" s="215">
        <v>3.98</v>
      </c>
      <c r="AP39" s="215">
        <v>4.17</v>
      </c>
      <c r="AQ39" s="215">
        <v>4.08</v>
      </c>
      <c r="AR39" s="215">
        <v>4.0999999999999996</v>
      </c>
      <c r="AS39" s="215">
        <v>3.96</v>
      </c>
      <c r="AT39" s="215">
        <v>3.83</v>
      </c>
      <c r="AU39" s="215">
        <v>3.89</v>
      </c>
      <c r="AV39" s="215">
        <v>3.82</v>
      </c>
      <c r="AW39" s="215">
        <v>3.92</v>
      </c>
      <c r="AX39" s="215">
        <v>4.3600640000000004</v>
      </c>
      <c r="AY39" s="215">
        <v>4.7468839999999997</v>
      </c>
      <c r="AZ39" s="386">
        <v>5.0912879999999996</v>
      </c>
      <c r="BA39" s="386">
        <v>4.6321019999999997</v>
      </c>
      <c r="BB39" s="386">
        <v>4.2715899999999998</v>
      </c>
      <c r="BC39" s="386">
        <v>4.0803380000000002</v>
      </c>
      <c r="BD39" s="386">
        <v>4.0425810000000002</v>
      </c>
      <c r="BE39" s="386">
        <v>4.103955</v>
      </c>
      <c r="BF39" s="386">
        <v>4.1348960000000003</v>
      </c>
      <c r="BG39" s="386">
        <v>4.0752100000000002</v>
      </c>
      <c r="BH39" s="386">
        <v>4.2479480000000001</v>
      </c>
      <c r="BI39" s="386">
        <v>4.3445390000000002</v>
      </c>
      <c r="BJ39" s="386">
        <v>4.6392249999999997</v>
      </c>
      <c r="BK39" s="386">
        <v>4.8825909999999997</v>
      </c>
      <c r="BL39" s="386">
        <v>4.7402059999999997</v>
      </c>
      <c r="BM39" s="386">
        <v>4.5638759999999996</v>
      </c>
      <c r="BN39" s="386">
        <v>4.1603300000000001</v>
      </c>
      <c r="BO39" s="386">
        <v>4.0078079999999998</v>
      </c>
      <c r="BP39" s="386">
        <v>3.964985</v>
      </c>
      <c r="BQ39" s="386">
        <v>4.063485</v>
      </c>
      <c r="BR39" s="386">
        <v>4.0820280000000002</v>
      </c>
      <c r="BS39" s="386">
        <v>3.997849</v>
      </c>
      <c r="BT39" s="386">
        <v>4.1814039999999997</v>
      </c>
      <c r="BU39" s="386">
        <v>4.2748460000000001</v>
      </c>
      <c r="BV39" s="386">
        <v>4.5812689999999998</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675"/>
      <c r="BE40" s="675"/>
      <c r="BF40" s="675"/>
      <c r="BG40" s="675"/>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802" t="s">
        <v>1016</v>
      </c>
      <c r="C41" s="799"/>
      <c r="D41" s="799"/>
      <c r="E41" s="799"/>
      <c r="F41" s="799"/>
      <c r="G41" s="799"/>
      <c r="H41" s="799"/>
      <c r="I41" s="799"/>
      <c r="J41" s="799"/>
      <c r="K41" s="799"/>
      <c r="L41" s="799"/>
      <c r="M41" s="799"/>
      <c r="N41" s="799"/>
      <c r="O41" s="799"/>
      <c r="P41" s="799"/>
      <c r="Q41" s="799"/>
      <c r="AY41" s="523"/>
      <c r="AZ41" s="523"/>
      <c r="BA41" s="523"/>
      <c r="BB41" s="523"/>
      <c r="BC41" s="523"/>
      <c r="BD41" s="676"/>
      <c r="BE41" s="676"/>
      <c r="BF41" s="676"/>
      <c r="BG41" s="676"/>
      <c r="BH41" s="523"/>
      <c r="BI41" s="523"/>
      <c r="BJ41" s="523"/>
    </row>
    <row r="42" spans="1:74" s="286" customFormat="1" ht="12" customHeight="1" x14ac:dyDescent="0.2">
      <c r="A42" s="198"/>
      <c r="B42" s="804" t="s">
        <v>138</v>
      </c>
      <c r="C42" s="799"/>
      <c r="D42" s="799"/>
      <c r="E42" s="799"/>
      <c r="F42" s="799"/>
      <c r="G42" s="799"/>
      <c r="H42" s="799"/>
      <c r="I42" s="799"/>
      <c r="J42" s="799"/>
      <c r="K42" s="799"/>
      <c r="L42" s="799"/>
      <c r="M42" s="799"/>
      <c r="N42" s="799"/>
      <c r="O42" s="799"/>
      <c r="P42" s="799"/>
      <c r="Q42" s="799"/>
      <c r="AY42" s="523"/>
      <c r="AZ42" s="523"/>
      <c r="BA42" s="523"/>
      <c r="BB42" s="523"/>
      <c r="BC42" s="523"/>
      <c r="BD42" s="676"/>
      <c r="BE42" s="676"/>
      <c r="BF42" s="676"/>
      <c r="BG42" s="676"/>
      <c r="BH42" s="523"/>
      <c r="BI42" s="523"/>
      <c r="BJ42" s="523"/>
    </row>
    <row r="43" spans="1:74" s="452" customFormat="1" ht="12" customHeight="1" x14ac:dyDescent="0.2">
      <c r="A43" s="451"/>
      <c r="B43" s="788" t="s">
        <v>1041</v>
      </c>
      <c r="C43" s="789"/>
      <c r="D43" s="789"/>
      <c r="E43" s="789"/>
      <c r="F43" s="789"/>
      <c r="G43" s="789"/>
      <c r="H43" s="789"/>
      <c r="I43" s="789"/>
      <c r="J43" s="789"/>
      <c r="K43" s="789"/>
      <c r="L43" s="789"/>
      <c r="M43" s="789"/>
      <c r="N43" s="789"/>
      <c r="O43" s="789"/>
      <c r="P43" s="789"/>
      <c r="Q43" s="785"/>
      <c r="AY43" s="524"/>
      <c r="AZ43" s="524"/>
      <c r="BA43" s="524"/>
      <c r="BB43" s="524"/>
      <c r="BC43" s="524"/>
      <c r="BD43" s="677"/>
      <c r="BE43" s="677"/>
      <c r="BF43" s="677"/>
      <c r="BG43" s="677"/>
      <c r="BH43" s="524"/>
      <c r="BI43" s="524"/>
      <c r="BJ43" s="524"/>
    </row>
    <row r="44" spans="1:74" s="452" customFormat="1" ht="12" customHeight="1" x14ac:dyDescent="0.2">
      <c r="A44" s="451"/>
      <c r="B44" s="783" t="s">
        <v>1078</v>
      </c>
      <c r="C44" s="789"/>
      <c r="D44" s="789"/>
      <c r="E44" s="789"/>
      <c r="F44" s="789"/>
      <c r="G44" s="789"/>
      <c r="H44" s="789"/>
      <c r="I44" s="789"/>
      <c r="J44" s="789"/>
      <c r="K44" s="789"/>
      <c r="L44" s="789"/>
      <c r="M44" s="789"/>
      <c r="N44" s="789"/>
      <c r="O44" s="789"/>
      <c r="P44" s="789"/>
      <c r="Q44" s="785"/>
      <c r="AY44" s="524"/>
      <c r="AZ44" s="524"/>
      <c r="BA44" s="524"/>
      <c r="BB44" s="524"/>
      <c r="BC44" s="524"/>
      <c r="BD44" s="677"/>
      <c r="BE44" s="677"/>
      <c r="BF44" s="677"/>
      <c r="BG44" s="677"/>
      <c r="BH44" s="524"/>
      <c r="BI44" s="524"/>
      <c r="BJ44" s="524"/>
    </row>
    <row r="45" spans="1:74" s="452" customFormat="1" ht="12" customHeight="1" x14ac:dyDescent="0.2">
      <c r="A45" s="451"/>
      <c r="B45" s="827" t="s">
        <v>1079</v>
      </c>
      <c r="C45" s="785"/>
      <c r="D45" s="785"/>
      <c r="E45" s="785"/>
      <c r="F45" s="785"/>
      <c r="G45" s="785"/>
      <c r="H45" s="785"/>
      <c r="I45" s="785"/>
      <c r="J45" s="785"/>
      <c r="K45" s="785"/>
      <c r="L45" s="785"/>
      <c r="M45" s="785"/>
      <c r="N45" s="785"/>
      <c r="O45" s="785"/>
      <c r="P45" s="785"/>
      <c r="Q45" s="785"/>
      <c r="AY45" s="524"/>
      <c r="AZ45" s="524"/>
      <c r="BA45" s="524"/>
      <c r="BB45" s="524"/>
      <c r="BC45" s="524"/>
      <c r="BD45" s="677"/>
      <c r="BE45" s="677"/>
      <c r="BF45" s="677"/>
      <c r="BG45" s="677"/>
      <c r="BH45" s="524"/>
      <c r="BI45" s="524"/>
      <c r="BJ45" s="524"/>
    </row>
    <row r="46" spans="1:74" s="452" customFormat="1" ht="12" customHeight="1" x14ac:dyDescent="0.2">
      <c r="A46" s="453"/>
      <c r="B46" s="788" t="s">
        <v>1080</v>
      </c>
      <c r="C46" s="789"/>
      <c r="D46" s="789"/>
      <c r="E46" s="789"/>
      <c r="F46" s="789"/>
      <c r="G46" s="789"/>
      <c r="H46" s="789"/>
      <c r="I46" s="789"/>
      <c r="J46" s="789"/>
      <c r="K46" s="789"/>
      <c r="L46" s="789"/>
      <c r="M46" s="789"/>
      <c r="N46" s="789"/>
      <c r="O46" s="789"/>
      <c r="P46" s="789"/>
      <c r="Q46" s="785"/>
      <c r="AY46" s="524"/>
      <c r="AZ46" s="524"/>
      <c r="BA46" s="524"/>
      <c r="BB46" s="524"/>
      <c r="BC46" s="524"/>
      <c r="BD46" s="677"/>
      <c r="BE46" s="677"/>
      <c r="BF46" s="677"/>
      <c r="BG46" s="677"/>
      <c r="BH46" s="524"/>
      <c r="BI46" s="524"/>
      <c r="BJ46" s="524"/>
    </row>
    <row r="47" spans="1:74" s="452" customFormat="1" ht="12" customHeight="1" x14ac:dyDescent="0.2">
      <c r="A47" s="453"/>
      <c r="B47" s="808" t="s">
        <v>191</v>
      </c>
      <c r="C47" s="785"/>
      <c r="D47" s="785"/>
      <c r="E47" s="785"/>
      <c r="F47" s="785"/>
      <c r="G47" s="785"/>
      <c r="H47" s="785"/>
      <c r="I47" s="785"/>
      <c r="J47" s="785"/>
      <c r="K47" s="785"/>
      <c r="L47" s="785"/>
      <c r="M47" s="785"/>
      <c r="N47" s="785"/>
      <c r="O47" s="785"/>
      <c r="P47" s="785"/>
      <c r="Q47" s="785"/>
      <c r="AY47" s="524"/>
      <c r="AZ47" s="524"/>
      <c r="BA47" s="524"/>
      <c r="BB47" s="524"/>
      <c r="BC47" s="524"/>
      <c r="BD47" s="677"/>
      <c r="BE47" s="677"/>
      <c r="BF47" s="677"/>
      <c r="BG47" s="677"/>
      <c r="BH47" s="524"/>
      <c r="BI47" s="524"/>
      <c r="BJ47" s="524"/>
    </row>
    <row r="48" spans="1:74" s="452" customFormat="1" ht="12" customHeight="1" x14ac:dyDescent="0.2">
      <c r="A48" s="453"/>
      <c r="B48" s="783" t="s">
        <v>1045</v>
      </c>
      <c r="C48" s="784"/>
      <c r="D48" s="784"/>
      <c r="E48" s="784"/>
      <c r="F48" s="784"/>
      <c r="G48" s="784"/>
      <c r="H48" s="784"/>
      <c r="I48" s="784"/>
      <c r="J48" s="784"/>
      <c r="K48" s="784"/>
      <c r="L48" s="784"/>
      <c r="M48" s="784"/>
      <c r="N48" s="784"/>
      <c r="O48" s="784"/>
      <c r="P48" s="784"/>
      <c r="Q48" s="785"/>
      <c r="AY48" s="524"/>
      <c r="AZ48" s="524"/>
      <c r="BA48" s="524"/>
      <c r="BB48" s="524"/>
      <c r="BC48" s="524"/>
      <c r="BD48" s="677"/>
      <c r="BE48" s="677"/>
      <c r="BF48" s="677"/>
      <c r="BG48" s="677"/>
      <c r="BH48" s="524"/>
      <c r="BI48" s="524"/>
      <c r="BJ48" s="524"/>
    </row>
    <row r="49" spans="1:74" s="454" customFormat="1" ht="12" customHeight="1" x14ac:dyDescent="0.2">
      <c r="A49" s="436"/>
      <c r="B49" s="805" t="s">
        <v>1147</v>
      </c>
      <c r="C49" s="785"/>
      <c r="D49" s="785"/>
      <c r="E49" s="785"/>
      <c r="F49" s="785"/>
      <c r="G49" s="785"/>
      <c r="H49" s="785"/>
      <c r="I49" s="785"/>
      <c r="J49" s="785"/>
      <c r="K49" s="785"/>
      <c r="L49" s="785"/>
      <c r="M49" s="785"/>
      <c r="N49" s="785"/>
      <c r="O49" s="785"/>
      <c r="P49" s="785"/>
      <c r="Q49" s="785"/>
      <c r="AY49" s="525"/>
      <c r="AZ49" s="525"/>
      <c r="BA49" s="525"/>
      <c r="BB49" s="525"/>
      <c r="BC49" s="525"/>
      <c r="BD49" s="678"/>
      <c r="BE49" s="678"/>
      <c r="BF49" s="678"/>
      <c r="BG49" s="678"/>
      <c r="BH49" s="525"/>
      <c r="BI49" s="525"/>
      <c r="BJ49" s="525"/>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AY6" sqref="AY6:AY45"/>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8" customWidth="1"/>
    <col min="56" max="58" width="6.5703125" style="679" customWidth="1"/>
    <col min="59" max="62" width="6.5703125" style="388" customWidth="1"/>
    <col min="63" max="74" width="6.5703125" style="89" customWidth="1"/>
    <col min="75" max="16384" width="9.5703125" style="89"/>
  </cols>
  <sheetData>
    <row r="1" spans="1:74" ht="14.85" customHeight="1" x14ac:dyDescent="0.2">
      <c r="A1" s="791" t="s">
        <v>995</v>
      </c>
      <c r="B1" s="836" t="s">
        <v>252</v>
      </c>
      <c r="C1" s="837"/>
      <c r="D1" s="837"/>
      <c r="E1" s="837"/>
      <c r="F1" s="837"/>
      <c r="G1" s="837"/>
      <c r="H1" s="837"/>
      <c r="I1" s="837"/>
      <c r="J1" s="837"/>
      <c r="K1" s="837"/>
      <c r="L1" s="837"/>
      <c r="M1" s="837"/>
      <c r="N1" s="837"/>
      <c r="O1" s="837"/>
      <c r="P1" s="837"/>
      <c r="Q1" s="837"/>
      <c r="R1" s="837"/>
      <c r="S1" s="837"/>
      <c r="T1" s="837"/>
      <c r="U1" s="837"/>
      <c r="V1" s="837"/>
      <c r="W1" s="837"/>
      <c r="X1" s="837"/>
      <c r="Y1" s="837"/>
      <c r="Z1" s="837"/>
      <c r="AA1" s="837"/>
      <c r="AB1" s="837"/>
      <c r="AC1" s="837"/>
      <c r="AD1" s="837"/>
      <c r="AE1" s="837"/>
      <c r="AF1" s="837"/>
      <c r="AG1" s="837"/>
      <c r="AH1" s="837"/>
      <c r="AI1" s="837"/>
      <c r="AJ1" s="837"/>
      <c r="AK1" s="837"/>
      <c r="AL1" s="837"/>
      <c r="AM1" s="303"/>
    </row>
    <row r="2" spans="1:74" s="72" customFormat="1" ht="12.75" x14ac:dyDescent="0.2">
      <c r="A2" s="792"/>
      <c r="B2" s="541" t="str">
        <f>"U.S. Energy Information Administration  |  Short-Term Energy Outlook  - "&amp;Dates!D1</f>
        <v>U.S. Energy Information Administration  |  Short-Term Energy Outlook  - February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396"/>
      <c r="BH2" s="396"/>
      <c r="BI2" s="396"/>
      <c r="BJ2" s="396"/>
    </row>
    <row r="3" spans="1:74" s="12" customFormat="1" ht="12.75" x14ac:dyDescent="0.2">
      <c r="A3" s="14"/>
      <c r="B3" s="15"/>
      <c r="C3" s="800">
        <f>Dates!D3</f>
        <v>2014</v>
      </c>
      <c r="D3" s="796"/>
      <c r="E3" s="796"/>
      <c r="F3" s="796"/>
      <c r="G3" s="796"/>
      <c r="H3" s="796"/>
      <c r="I3" s="796"/>
      <c r="J3" s="796"/>
      <c r="K3" s="796"/>
      <c r="L3" s="796"/>
      <c r="M3" s="796"/>
      <c r="N3" s="797"/>
      <c r="O3" s="800">
        <f>C3+1</f>
        <v>2015</v>
      </c>
      <c r="P3" s="801"/>
      <c r="Q3" s="801"/>
      <c r="R3" s="801"/>
      <c r="S3" s="801"/>
      <c r="T3" s="801"/>
      <c r="U3" s="801"/>
      <c r="V3" s="801"/>
      <c r="W3" s="801"/>
      <c r="X3" s="796"/>
      <c r="Y3" s="796"/>
      <c r="Z3" s="797"/>
      <c r="AA3" s="793">
        <f>O3+1</f>
        <v>2016</v>
      </c>
      <c r="AB3" s="796"/>
      <c r="AC3" s="796"/>
      <c r="AD3" s="796"/>
      <c r="AE3" s="796"/>
      <c r="AF3" s="796"/>
      <c r="AG3" s="796"/>
      <c r="AH3" s="796"/>
      <c r="AI3" s="796"/>
      <c r="AJ3" s="796"/>
      <c r="AK3" s="796"/>
      <c r="AL3" s="797"/>
      <c r="AM3" s="793">
        <f>AA3+1</f>
        <v>2017</v>
      </c>
      <c r="AN3" s="796"/>
      <c r="AO3" s="796"/>
      <c r="AP3" s="796"/>
      <c r="AQ3" s="796"/>
      <c r="AR3" s="796"/>
      <c r="AS3" s="796"/>
      <c r="AT3" s="796"/>
      <c r="AU3" s="796"/>
      <c r="AV3" s="796"/>
      <c r="AW3" s="796"/>
      <c r="AX3" s="797"/>
      <c r="AY3" s="793">
        <f>AM3+1</f>
        <v>2018</v>
      </c>
      <c r="AZ3" s="794"/>
      <c r="BA3" s="794"/>
      <c r="BB3" s="794"/>
      <c r="BC3" s="794"/>
      <c r="BD3" s="794"/>
      <c r="BE3" s="794"/>
      <c r="BF3" s="794"/>
      <c r="BG3" s="794"/>
      <c r="BH3" s="794"/>
      <c r="BI3" s="794"/>
      <c r="BJ3" s="795"/>
      <c r="BK3" s="793">
        <f>AY3+1</f>
        <v>2019</v>
      </c>
      <c r="BL3" s="796"/>
      <c r="BM3" s="796"/>
      <c r="BN3" s="796"/>
      <c r="BO3" s="796"/>
      <c r="BP3" s="796"/>
      <c r="BQ3" s="796"/>
      <c r="BR3" s="796"/>
      <c r="BS3" s="796"/>
      <c r="BT3" s="796"/>
      <c r="BU3" s="796"/>
      <c r="BV3" s="797"/>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90"/>
      <c r="B5" s="91" t="s">
        <v>234</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92"/>
      <c r="BE5" s="92"/>
      <c r="BF5" s="92"/>
      <c r="BG5" s="92"/>
      <c r="BH5" s="92"/>
      <c r="BI5" s="92"/>
      <c r="BJ5" s="424"/>
      <c r="BK5" s="424"/>
      <c r="BL5" s="424"/>
      <c r="BM5" s="424"/>
      <c r="BN5" s="424"/>
      <c r="BO5" s="424"/>
      <c r="BP5" s="424"/>
      <c r="BQ5" s="424"/>
      <c r="BR5" s="424"/>
      <c r="BS5" s="424"/>
      <c r="BT5" s="424"/>
      <c r="BU5" s="424"/>
      <c r="BV5" s="424"/>
    </row>
    <row r="6" spans="1:74" ht="11.1" customHeight="1" x14ac:dyDescent="0.2">
      <c r="A6" s="93" t="s">
        <v>214</v>
      </c>
      <c r="B6" s="199" t="s">
        <v>577</v>
      </c>
      <c r="C6" s="258">
        <v>82.992487999999994</v>
      </c>
      <c r="D6" s="258">
        <v>75.319999999999993</v>
      </c>
      <c r="E6" s="258">
        <v>86.958617000000004</v>
      </c>
      <c r="F6" s="258">
        <v>82.981424000000004</v>
      </c>
      <c r="G6" s="258">
        <v>83.793445000000006</v>
      </c>
      <c r="H6" s="258">
        <v>79.068895999999995</v>
      </c>
      <c r="I6" s="258">
        <v>84.448359999999994</v>
      </c>
      <c r="J6" s="258">
        <v>87.346498999999994</v>
      </c>
      <c r="K6" s="258">
        <v>83.581919999999997</v>
      </c>
      <c r="L6" s="258">
        <v>85.461708999999999</v>
      </c>
      <c r="M6" s="258">
        <v>81.754810000000006</v>
      </c>
      <c r="N6" s="258">
        <v>86.340590000000006</v>
      </c>
      <c r="O6" s="258">
        <v>86.596905000000007</v>
      </c>
      <c r="P6" s="258">
        <v>72.250698</v>
      </c>
      <c r="Q6" s="258">
        <v>81.476183000000006</v>
      </c>
      <c r="R6" s="258">
        <v>75.208629999999999</v>
      </c>
      <c r="S6" s="258">
        <v>70.414557000000002</v>
      </c>
      <c r="T6" s="258">
        <v>66.933364999999995</v>
      </c>
      <c r="U6" s="258">
        <v>76.476217000000005</v>
      </c>
      <c r="V6" s="258">
        <v>82.623422000000005</v>
      </c>
      <c r="W6" s="258">
        <v>77.723740000000006</v>
      </c>
      <c r="X6" s="258">
        <v>75.662374</v>
      </c>
      <c r="Y6" s="258">
        <v>68.573907000000005</v>
      </c>
      <c r="Z6" s="258">
        <v>63.000565000000002</v>
      </c>
      <c r="AA6" s="258">
        <v>60.568714999999997</v>
      </c>
      <c r="AB6" s="258">
        <v>57.328505999999997</v>
      </c>
      <c r="AC6" s="258">
        <v>55.327888000000002</v>
      </c>
      <c r="AD6" s="258">
        <v>48.216355</v>
      </c>
      <c r="AE6" s="258">
        <v>53.123077000000002</v>
      </c>
      <c r="AF6" s="258">
        <v>59.513340999999997</v>
      </c>
      <c r="AG6" s="258">
        <v>61.783814</v>
      </c>
      <c r="AH6" s="258">
        <v>68.246998000000005</v>
      </c>
      <c r="AI6" s="258">
        <v>65.069716999999997</v>
      </c>
      <c r="AJ6" s="258">
        <v>68.725230999999994</v>
      </c>
      <c r="AK6" s="258">
        <v>67.149752000000007</v>
      </c>
      <c r="AL6" s="258">
        <v>63.311104</v>
      </c>
      <c r="AM6" s="258">
        <v>68.377663999999996</v>
      </c>
      <c r="AN6" s="258">
        <v>64.354432000000003</v>
      </c>
      <c r="AO6" s="258">
        <v>64.300555000000003</v>
      </c>
      <c r="AP6" s="258">
        <v>58.748719999999999</v>
      </c>
      <c r="AQ6" s="258">
        <v>62.110104</v>
      </c>
      <c r="AR6" s="258">
        <v>66.223313000000005</v>
      </c>
      <c r="AS6" s="258">
        <v>62.876919999999998</v>
      </c>
      <c r="AT6" s="258">
        <v>70.482042000000007</v>
      </c>
      <c r="AU6" s="258">
        <v>62.802154999999999</v>
      </c>
      <c r="AV6" s="258">
        <v>65.754031999999995</v>
      </c>
      <c r="AW6" s="258">
        <v>63.750394999999997</v>
      </c>
      <c r="AX6" s="258">
        <v>62.521577999999998</v>
      </c>
      <c r="AY6" s="258">
        <v>61.907779065</v>
      </c>
      <c r="AZ6" s="346">
        <v>58.524650000000001</v>
      </c>
      <c r="BA6" s="346">
        <v>66.106160000000003</v>
      </c>
      <c r="BB6" s="346">
        <v>52.40578</v>
      </c>
      <c r="BC6" s="346">
        <v>58.537089999999999</v>
      </c>
      <c r="BD6" s="346">
        <v>60.689540000000001</v>
      </c>
      <c r="BE6" s="346">
        <v>70.033230000000003</v>
      </c>
      <c r="BF6" s="346">
        <v>71.997590000000002</v>
      </c>
      <c r="BG6" s="346">
        <v>62.511049999999997</v>
      </c>
      <c r="BH6" s="346">
        <v>66.443460000000002</v>
      </c>
      <c r="BI6" s="346">
        <v>62.795699999999997</v>
      </c>
      <c r="BJ6" s="346">
        <v>68.450389999999999</v>
      </c>
      <c r="BK6" s="346">
        <v>70.242130000000003</v>
      </c>
      <c r="BL6" s="346">
        <v>60.172759999999997</v>
      </c>
      <c r="BM6" s="346">
        <v>64.673330000000007</v>
      </c>
      <c r="BN6" s="346">
        <v>49.318449999999999</v>
      </c>
      <c r="BO6" s="346">
        <v>58.246189999999999</v>
      </c>
      <c r="BP6" s="346">
        <v>58.766840000000002</v>
      </c>
      <c r="BQ6" s="346">
        <v>73.153099999999995</v>
      </c>
      <c r="BR6" s="346">
        <v>73.841859999999997</v>
      </c>
      <c r="BS6" s="346">
        <v>58.656759999999998</v>
      </c>
      <c r="BT6" s="346">
        <v>66.083420000000004</v>
      </c>
      <c r="BU6" s="346">
        <v>61.86009</v>
      </c>
      <c r="BV6" s="346">
        <v>67.066590000000005</v>
      </c>
    </row>
    <row r="7" spans="1:74" ht="11.1" customHeight="1" x14ac:dyDescent="0.2">
      <c r="A7" s="93" t="s">
        <v>215</v>
      </c>
      <c r="B7" s="199" t="s">
        <v>578</v>
      </c>
      <c r="C7" s="258">
        <v>22.854272000000002</v>
      </c>
      <c r="D7" s="258">
        <v>20.741457</v>
      </c>
      <c r="E7" s="258">
        <v>23.946491000000002</v>
      </c>
      <c r="F7" s="258">
        <v>23.513995999999999</v>
      </c>
      <c r="G7" s="258">
        <v>23.744069</v>
      </c>
      <c r="H7" s="258">
        <v>22.405342000000001</v>
      </c>
      <c r="I7" s="258">
        <v>22.352055</v>
      </c>
      <c r="J7" s="258">
        <v>23.119143000000001</v>
      </c>
      <c r="K7" s="258">
        <v>22.122758999999999</v>
      </c>
      <c r="L7" s="258">
        <v>21.485949000000002</v>
      </c>
      <c r="M7" s="258">
        <v>20.554003999999999</v>
      </c>
      <c r="N7" s="258">
        <v>21.706925999999999</v>
      </c>
      <c r="O7" s="258">
        <v>22.499015</v>
      </c>
      <c r="P7" s="258">
        <v>18.771681000000001</v>
      </c>
      <c r="Q7" s="258">
        <v>21.168603000000001</v>
      </c>
      <c r="R7" s="258">
        <v>19.394237</v>
      </c>
      <c r="S7" s="258">
        <v>18.157969000000001</v>
      </c>
      <c r="T7" s="258">
        <v>17.260297999999999</v>
      </c>
      <c r="U7" s="258">
        <v>18.241004</v>
      </c>
      <c r="V7" s="258">
        <v>19.707197000000001</v>
      </c>
      <c r="W7" s="258">
        <v>18.538542</v>
      </c>
      <c r="X7" s="258">
        <v>17.615821</v>
      </c>
      <c r="Y7" s="258">
        <v>15.965479</v>
      </c>
      <c r="Z7" s="258">
        <v>14.667875</v>
      </c>
      <c r="AA7" s="258">
        <v>15.514084</v>
      </c>
      <c r="AB7" s="258">
        <v>14.684125</v>
      </c>
      <c r="AC7" s="258">
        <v>14.171692999999999</v>
      </c>
      <c r="AD7" s="258">
        <v>12.994496</v>
      </c>
      <c r="AE7" s="258">
        <v>14.316874</v>
      </c>
      <c r="AF7" s="258">
        <v>16.039048000000001</v>
      </c>
      <c r="AG7" s="258">
        <v>14.287929999999999</v>
      </c>
      <c r="AH7" s="258">
        <v>15.782622</v>
      </c>
      <c r="AI7" s="258">
        <v>15.047812</v>
      </c>
      <c r="AJ7" s="258">
        <v>16.377801999999999</v>
      </c>
      <c r="AK7" s="258">
        <v>16.002369999999999</v>
      </c>
      <c r="AL7" s="258">
        <v>15.087555999999999</v>
      </c>
      <c r="AM7" s="258">
        <v>17.605909</v>
      </c>
      <c r="AN7" s="258">
        <v>16.570001999999999</v>
      </c>
      <c r="AO7" s="258">
        <v>16.556141</v>
      </c>
      <c r="AP7" s="258">
        <v>16.088422000000001</v>
      </c>
      <c r="AQ7" s="258">
        <v>17.008960999999999</v>
      </c>
      <c r="AR7" s="258">
        <v>18.135368</v>
      </c>
      <c r="AS7" s="258">
        <v>14.83859</v>
      </c>
      <c r="AT7" s="258">
        <v>16.63334</v>
      </c>
      <c r="AU7" s="258">
        <v>14.820967</v>
      </c>
      <c r="AV7" s="258">
        <v>16.353961999999999</v>
      </c>
      <c r="AW7" s="258">
        <v>15.84032</v>
      </c>
      <c r="AX7" s="258">
        <v>15.531088</v>
      </c>
      <c r="AY7" s="258">
        <v>16.201181824999999</v>
      </c>
      <c r="AZ7" s="346">
        <v>16.08371</v>
      </c>
      <c r="BA7" s="346">
        <v>17.62839</v>
      </c>
      <c r="BB7" s="346">
        <v>15.64324</v>
      </c>
      <c r="BC7" s="346">
        <v>15.06005</v>
      </c>
      <c r="BD7" s="346">
        <v>14.29678</v>
      </c>
      <c r="BE7" s="346">
        <v>13.321730000000001</v>
      </c>
      <c r="BF7" s="346">
        <v>14.2576</v>
      </c>
      <c r="BG7" s="346">
        <v>14.04969</v>
      </c>
      <c r="BH7" s="346">
        <v>14.641679999999999</v>
      </c>
      <c r="BI7" s="346">
        <v>13.659459999999999</v>
      </c>
      <c r="BJ7" s="346">
        <v>12.139749999999999</v>
      </c>
      <c r="BK7" s="346">
        <v>14.630330000000001</v>
      </c>
      <c r="BL7" s="346">
        <v>13.581799999999999</v>
      </c>
      <c r="BM7" s="346">
        <v>15.0006</v>
      </c>
      <c r="BN7" s="346">
        <v>12.763769999999999</v>
      </c>
      <c r="BO7" s="346">
        <v>13.16708</v>
      </c>
      <c r="BP7" s="346">
        <v>12.359579999999999</v>
      </c>
      <c r="BQ7" s="346">
        <v>12.447369999999999</v>
      </c>
      <c r="BR7" s="346">
        <v>13.42578</v>
      </c>
      <c r="BS7" s="346">
        <v>12.192030000000001</v>
      </c>
      <c r="BT7" s="346">
        <v>13.64573</v>
      </c>
      <c r="BU7" s="346">
        <v>12.678940000000001</v>
      </c>
      <c r="BV7" s="346">
        <v>11.237159999999999</v>
      </c>
    </row>
    <row r="8" spans="1:74" ht="11.1" customHeight="1" x14ac:dyDescent="0.2">
      <c r="A8" s="93" t="s">
        <v>216</v>
      </c>
      <c r="B8" s="199" t="s">
        <v>579</v>
      </c>
      <c r="C8" s="258">
        <v>15.660795</v>
      </c>
      <c r="D8" s="258">
        <v>14.212994</v>
      </c>
      <c r="E8" s="258">
        <v>16.409216000000001</v>
      </c>
      <c r="F8" s="258">
        <v>15.114893</v>
      </c>
      <c r="G8" s="258">
        <v>15.262801</v>
      </c>
      <c r="H8" s="258">
        <v>14.402177999999999</v>
      </c>
      <c r="I8" s="258">
        <v>16.311733</v>
      </c>
      <c r="J8" s="258">
        <v>16.871535000000002</v>
      </c>
      <c r="K8" s="258">
        <v>16.144366000000002</v>
      </c>
      <c r="L8" s="258">
        <v>16.269439999999999</v>
      </c>
      <c r="M8" s="258">
        <v>15.56371</v>
      </c>
      <c r="N8" s="258">
        <v>16.436706999999998</v>
      </c>
      <c r="O8" s="258">
        <v>16.284445000000002</v>
      </c>
      <c r="P8" s="258">
        <v>13.58666</v>
      </c>
      <c r="Q8" s="258">
        <v>15.321495000000001</v>
      </c>
      <c r="R8" s="258">
        <v>14.079362</v>
      </c>
      <c r="S8" s="258">
        <v>13.181867</v>
      </c>
      <c r="T8" s="258">
        <v>12.530124000000001</v>
      </c>
      <c r="U8" s="258">
        <v>14.551660999999999</v>
      </c>
      <c r="V8" s="258">
        <v>15.721344999999999</v>
      </c>
      <c r="W8" s="258">
        <v>14.789001000000001</v>
      </c>
      <c r="X8" s="258">
        <v>13.694870999999999</v>
      </c>
      <c r="Y8" s="258">
        <v>12.411851</v>
      </c>
      <c r="Z8" s="258">
        <v>11.403091999999999</v>
      </c>
      <c r="AA8" s="258">
        <v>12.901736</v>
      </c>
      <c r="AB8" s="258">
        <v>12.211539</v>
      </c>
      <c r="AC8" s="258">
        <v>11.785367000000001</v>
      </c>
      <c r="AD8" s="258">
        <v>10.327764999999999</v>
      </c>
      <c r="AE8" s="258">
        <v>11.378765</v>
      </c>
      <c r="AF8" s="258">
        <v>12.747572</v>
      </c>
      <c r="AG8" s="258">
        <v>11.330605</v>
      </c>
      <c r="AH8" s="258">
        <v>12.515905999999999</v>
      </c>
      <c r="AI8" s="258">
        <v>11.933246</v>
      </c>
      <c r="AJ8" s="258">
        <v>12.749162</v>
      </c>
      <c r="AK8" s="258">
        <v>12.456887</v>
      </c>
      <c r="AL8" s="258">
        <v>11.744757999999999</v>
      </c>
      <c r="AM8" s="258">
        <v>13.351400999999999</v>
      </c>
      <c r="AN8" s="258">
        <v>12.565811</v>
      </c>
      <c r="AO8" s="258">
        <v>12.555284</v>
      </c>
      <c r="AP8" s="258">
        <v>11.441392</v>
      </c>
      <c r="AQ8" s="258">
        <v>12.095993</v>
      </c>
      <c r="AR8" s="258">
        <v>12.897043999999999</v>
      </c>
      <c r="AS8" s="258">
        <v>11.181307</v>
      </c>
      <c r="AT8" s="258">
        <v>12.533739000000001</v>
      </c>
      <c r="AU8" s="258">
        <v>11.168009</v>
      </c>
      <c r="AV8" s="258">
        <v>11.955142</v>
      </c>
      <c r="AW8" s="258">
        <v>11.597194999999999</v>
      </c>
      <c r="AX8" s="258">
        <v>11.290965</v>
      </c>
      <c r="AY8" s="258">
        <v>11.375670521</v>
      </c>
      <c r="AZ8" s="346">
        <v>11.67826</v>
      </c>
      <c r="BA8" s="346">
        <v>13.412380000000001</v>
      </c>
      <c r="BB8" s="346">
        <v>10.84714</v>
      </c>
      <c r="BC8" s="346">
        <v>12.11547</v>
      </c>
      <c r="BD8" s="346">
        <v>11.94378</v>
      </c>
      <c r="BE8" s="346">
        <v>13.74357</v>
      </c>
      <c r="BF8" s="346">
        <v>14.87828</v>
      </c>
      <c r="BG8" s="346">
        <v>13.67226</v>
      </c>
      <c r="BH8" s="346">
        <v>14.25187</v>
      </c>
      <c r="BI8" s="346">
        <v>14.05688</v>
      </c>
      <c r="BJ8" s="346">
        <v>14.32572</v>
      </c>
      <c r="BK8" s="346">
        <v>17.069849999999999</v>
      </c>
      <c r="BL8" s="346">
        <v>14.26604</v>
      </c>
      <c r="BM8" s="346">
        <v>15.00478</v>
      </c>
      <c r="BN8" s="346">
        <v>11.21392</v>
      </c>
      <c r="BO8" s="346">
        <v>12.691879999999999</v>
      </c>
      <c r="BP8" s="346">
        <v>11.884650000000001</v>
      </c>
      <c r="BQ8" s="346">
        <v>14.58732</v>
      </c>
      <c r="BR8" s="346">
        <v>15.58436</v>
      </c>
      <c r="BS8" s="346">
        <v>13.22035</v>
      </c>
      <c r="BT8" s="346">
        <v>14.686640000000001</v>
      </c>
      <c r="BU8" s="346">
        <v>14.49334</v>
      </c>
      <c r="BV8" s="346">
        <v>14.45537</v>
      </c>
    </row>
    <row r="9" spans="1:74" ht="11.1" customHeight="1" x14ac:dyDescent="0.2">
      <c r="A9" s="93" t="s">
        <v>217</v>
      </c>
      <c r="B9" s="199" t="s">
        <v>580</v>
      </c>
      <c r="C9" s="258">
        <v>44.477421</v>
      </c>
      <c r="D9" s="258">
        <v>40.365549000000001</v>
      </c>
      <c r="E9" s="258">
        <v>46.602910000000001</v>
      </c>
      <c r="F9" s="258">
        <v>44.352535000000003</v>
      </c>
      <c r="G9" s="258">
        <v>44.786574999999999</v>
      </c>
      <c r="H9" s="258">
        <v>42.261375999999998</v>
      </c>
      <c r="I9" s="258">
        <v>45.784571999999997</v>
      </c>
      <c r="J9" s="258">
        <v>47.355820999999999</v>
      </c>
      <c r="K9" s="258">
        <v>45.314794999999997</v>
      </c>
      <c r="L9" s="258">
        <v>47.706319999999998</v>
      </c>
      <c r="M9" s="258">
        <v>45.637096</v>
      </c>
      <c r="N9" s="258">
        <v>48.196956999999998</v>
      </c>
      <c r="O9" s="258">
        <v>47.813445000000002</v>
      </c>
      <c r="P9" s="258">
        <v>39.892356999999997</v>
      </c>
      <c r="Q9" s="258">
        <v>44.986085000000003</v>
      </c>
      <c r="R9" s="258">
        <v>41.735030999999999</v>
      </c>
      <c r="S9" s="258">
        <v>39.074720999999997</v>
      </c>
      <c r="T9" s="258">
        <v>37.142943000000002</v>
      </c>
      <c r="U9" s="258">
        <v>43.683551999999999</v>
      </c>
      <c r="V9" s="258">
        <v>47.194879999999998</v>
      </c>
      <c r="W9" s="258">
        <v>44.396197000000001</v>
      </c>
      <c r="X9" s="258">
        <v>44.351681999999997</v>
      </c>
      <c r="Y9" s="258">
        <v>40.196576999999998</v>
      </c>
      <c r="Z9" s="258">
        <v>36.929597999999999</v>
      </c>
      <c r="AA9" s="258">
        <v>32.152895000000001</v>
      </c>
      <c r="AB9" s="258">
        <v>30.432842000000001</v>
      </c>
      <c r="AC9" s="258">
        <v>29.370827999999999</v>
      </c>
      <c r="AD9" s="258">
        <v>24.894093999999999</v>
      </c>
      <c r="AE9" s="258">
        <v>27.427437999999999</v>
      </c>
      <c r="AF9" s="258">
        <v>30.726721000000001</v>
      </c>
      <c r="AG9" s="258">
        <v>36.165278999999998</v>
      </c>
      <c r="AH9" s="258">
        <v>39.94847</v>
      </c>
      <c r="AI9" s="258">
        <v>38.088659</v>
      </c>
      <c r="AJ9" s="258">
        <v>39.598267</v>
      </c>
      <c r="AK9" s="258">
        <v>38.690494999999999</v>
      </c>
      <c r="AL9" s="258">
        <v>36.478789999999996</v>
      </c>
      <c r="AM9" s="258">
        <v>37.420354000000003</v>
      </c>
      <c r="AN9" s="258">
        <v>35.218618999999997</v>
      </c>
      <c r="AO9" s="258">
        <v>35.189129999999999</v>
      </c>
      <c r="AP9" s="258">
        <v>31.218906</v>
      </c>
      <c r="AQ9" s="258">
        <v>33.00515</v>
      </c>
      <c r="AR9" s="258">
        <v>35.190900999999997</v>
      </c>
      <c r="AS9" s="258">
        <v>36.857022999999998</v>
      </c>
      <c r="AT9" s="258">
        <v>41.314962999999999</v>
      </c>
      <c r="AU9" s="258">
        <v>36.813178999999998</v>
      </c>
      <c r="AV9" s="258">
        <v>37.444927999999997</v>
      </c>
      <c r="AW9" s="258">
        <v>36.31288</v>
      </c>
      <c r="AX9" s="258">
        <v>35.699525000000001</v>
      </c>
      <c r="AY9" s="258">
        <v>34.330926718999997</v>
      </c>
      <c r="AZ9" s="346">
        <v>30.76268</v>
      </c>
      <c r="BA9" s="346">
        <v>35.065399999999997</v>
      </c>
      <c r="BB9" s="346">
        <v>25.915400000000002</v>
      </c>
      <c r="BC9" s="346">
        <v>31.36157</v>
      </c>
      <c r="BD9" s="346">
        <v>34.448979999999999</v>
      </c>
      <c r="BE9" s="346">
        <v>42.967930000000003</v>
      </c>
      <c r="BF9" s="346">
        <v>42.861710000000002</v>
      </c>
      <c r="BG9" s="346">
        <v>34.789110000000001</v>
      </c>
      <c r="BH9" s="346">
        <v>37.54992</v>
      </c>
      <c r="BI9" s="346">
        <v>35.079360000000001</v>
      </c>
      <c r="BJ9" s="346">
        <v>41.984920000000002</v>
      </c>
      <c r="BK9" s="346">
        <v>38.54195</v>
      </c>
      <c r="BL9" s="346">
        <v>32.324919999999999</v>
      </c>
      <c r="BM9" s="346">
        <v>34.667949999999998</v>
      </c>
      <c r="BN9" s="346">
        <v>25.34076</v>
      </c>
      <c r="BO9" s="346">
        <v>32.387230000000002</v>
      </c>
      <c r="BP9" s="346">
        <v>34.52261</v>
      </c>
      <c r="BQ9" s="346">
        <v>46.118409999999997</v>
      </c>
      <c r="BR9" s="346">
        <v>44.831719999999997</v>
      </c>
      <c r="BS9" s="346">
        <v>33.24438</v>
      </c>
      <c r="BT9" s="346">
        <v>37.751049999999999</v>
      </c>
      <c r="BU9" s="346">
        <v>34.687809999999999</v>
      </c>
      <c r="BV9" s="346">
        <v>41.37406</v>
      </c>
    </row>
    <row r="10" spans="1:74" ht="11.1" customHeight="1" x14ac:dyDescent="0.2">
      <c r="A10" s="95" t="s">
        <v>218</v>
      </c>
      <c r="B10" s="199" t="s">
        <v>581</v>
      </c>
      <c r="C10" s="258">
        <v>0.70099999999999996</v>
      </c>
      <c r="D10" s="258">
        <v>0.14699999999999999</v>
      </c>
      <c r="E10" s="258">
        <v>7.5999999999999998E-2</v>
      </c>
      <c r="F10" s="258">
        <v>-8.5000000000000006E-2</v>
      </c>
      <c r="G10" s="258">
        <v>0.94199999999999995</v>
      </c>
      <c r="H10" s="258">
        <v>1.1890000000000001</v>
      </c>
      <c r="I10" s="258">
        <v>0.74299999999999999</v>
      </c>
      <c r="J10" s="258">
        <v>2.0470000000000002</v>
      </c>
      <c r="K10" s="258">
        <v>1.0640000000000001</v>
      </c>
      <c r="L10" s="258">
        <v>0.56200000000000006</v>
      </c>
      <c r="M10" s="258">
        <v>0.107</v>
      </c>
      <c r="N10" s="258">
        <v>-0.73499999999999999</v>
      </c>
      <c r="O10" s="258">
        <v>7.6999999999999999E-2</v>
      </c>
      <c r="P10" s="258">
        <v>-0.76400000000000001</v>
      </c>
      <c r="Q10" s="258">
        <v>-2.9000000000000001E-2</v>
      </c>
      <c r="R10" s="258">
        <v>-0.61599999999999999</v>
      </c>
      <c r="S10" s="258">
        <v>0.40899999999999997</v>
      </c>
      <c r="T10" s="258">
        <v>0.41799999999999998</v>
      </c>
      <c r="U10" s="258">
        <v>0.40600000000000003</v>
      </c>
      <c r="V10" s="258">
        <v>1.64</v>
      </c>
      <c r="W10" s="258">
        <v>1.1399999999999999</v>
      </c>
      <c r="X10" s="258">
        <v>-0.02</v>
      </c>
      <c r="Y10" s="258">
        <v>-0.27600000000000002</v>
      </c>
      <c r="Z10" s="258">
        <v>0.63800000000000001</v>
      </c>
      <c r="AA10" s="258">
        <v>0.63500000000000001</v>
      </c>
      <c r="AB10" s="258">
        <v>-2.1999999999999999E-2</v>
      </c>
      <c r="AC10" s="258">
        <v>5.0999999999999997E-2</v>
      </c>
      <c r="AD10" s="258">
        <v>0.19600000000000001</v>
      </c>
      <c r="AE10" s="258">
        <v>0.95799999999999996</v>
      </c>
      <c r="AF10" s="258">
        <v>1.121</v>
      </c>
      <c r="AG10" s="258">
        <v>1.5389999999999999</v>
      </c>
      <c r="AH10" s="258">
        <v>2.2669999999999999</v>
      </c>
      <c r="AI10" s="258">
        <v>1.8440000000000001</v>
      </c>
      <c r="AJ10" s="258">
        <v>0.85699999999999998</v>
      </c>
      <c r="AK10" s="258">
        <v>0.78</v>
      </c>
      <c r="AL10" s="258">
        <v>0.33600000000000002</v>
      </c>
      <c r="AM10" s="258">
        <v>0.33493000000000001</v>
      </c>
      <c r="AN10" s="258">
        <v>-0.19564999999999999</v>
      </c>
      <c r="AO10" s="258">
        <v>-2.0250000000000001E-2</v>
      </c>
      <c r="AP10" s="258">
        <v>2.052E-2</v>
      </c>
      <c r="AQ10" s="258">
        <v>0.81972999999999996</v>
      </c>
      <c r="AR10" s="258">
        <v>0.91922999999999999</v>
      </c>
      <c r="AS10" s="258">
        <v>-1.5525100000000001</v>
      </c>
      <c r="AT10" s="258">
        <v>1.7210000000000001</v>
      </c>
      <c r="AU10" s="258">
        <v>1.278</v>
      </c>
      <c r="AV10" s="258">
        <v>0.45200000000000001</v>
      </c>
      <c r="AW10" s="258">
        <v>0.23599999999999999</v>
      </c>
      <c r="AX10" s="258">
        <v>0.188</v>
      </c>
      <c r="AY10" s="258">
        <v>-0.73589930000000003</v>
      </c>
      <c r="AZ10" s="346">
        <v>-1.857683</v>
      </c>
      <c r="BA10" s="346">
        <v>-0.25059429999999999</v>
      </c>
      <c r="BB10" s="346">
        <v>0.18446650000000001</v>
      </c>
      <c r="BC10" s="346">
        <v>1.3893219999999999</v>
      </c>
      <c r="BD10" s="346">
        <v>0.56913400000000003</v>
      </c>
      <c r="BE10" s="346">
        <v>-0.1970433</v>
      </c>
      <c r="BF10" s="346">
        <v>2.0965549999999999</v>
      </c>
      <c r="BG10" s="346">
        <v>-0.85858049999999997</v>
      </c>
      <c r="BH10" s="346">
        <v>-0.68883939999999999</v>
      </c>
      <c r="BI10" s="346">
        <v>0.71924580000000005</v>
      </c>
      <c r="BJ10" s="346">
        <v>-0.51338019999999995</v>
      </c>
      <c r="BK10" s="346">
        <v>-1.230791</v>
      </c>
      <c r="BL10" s="346">
        <v>-1.6020540000000001</v>
      </c>
      <c r="BM10" s="346">
        <v>-1.0581799999999999</v>
      </c>
      <c r="BN10" s="346">
        <v>1.813741</v>
      </c>
      <c r="BO10" s="346">
        <v>-0.79030420000000001</v>
      </c>
      <c r="BP10" s="346">
        <v>0.4329479</v>
      </c>
      <c r="BQ10" s="346">
        <v>-0.39929540000000002</v>
      </c>
      <c r="BR10" s="346">
        <v>0.69906409999999997</v>
      </c>
      <c r="BS10" s="346">
        <v>0.90919899999999998</v>
      </c>
      <c r="BT10" s="346">
        <v>-2.3910870000000002</v>
      </c>
      <c r="BU10" s="346">
        <v>-0.68859559999999997</v>
      </c>
      <c r="BV10" s="346">
        <v>4.7550299999999997E-2</v>
      </c>
    </row>
    <row r="11" spans="1:74" ht="11.1" customHeight="1" x14ac:dyDescent="0.2">
      <c r="A11" s="93" t="s">
        <v>219</v>
      </c>
      <c r="B11" s="199" t="s">
        <v>582</v>
      </c>
      <c r="C11" s="258">
        <v>1.064988</v>
      </c>
      <c r="D11" s="258">
        <v>0.58208000000000004</v>
      </c>
      <c r="E11" s="258">
        <v>0.80290700000000004</v>
      </c>
      <c r="F11" s="258">
        <v>0.92963700000000005</v>
      </c>
      <c r="G11" s="258">
        <v>1.279714</v>
      </c>
      <c r="H11" s="258">
        <v>1.3651359999999999</v>
      </c>
      <c r="I11" s="258">
        <v>0.927759</v>
      </c>
      <c r="J11" s="258">
        <v>1.0759110000000001</v>
      </c>
      <c r="K11" s="258">
        <v>1.147802</v>
      </c>
      <c r="L11" s="258">
        <v>0.58359099999999997</v>
      </c>
      <c r="M11" s="258">
        <v>1.0047900000000001</v>
      </c>
      <c r="N11" s="258">
        <v>0.58561099999999999</v>
      </c>
      <c r="O11" s="258">
        <v>1.292689</v>
      </c>
      <c r="P11" s="258">
        <v>0.865707</v>
      </c>
      <c r="Q11" s="258">
        <v>0.85041</v>
      </c>
      <c r="R11" s="258">
        <v>0.87896399999999997</v>
      </c>
      <c r="S11" s="258">
        <v>0.91949899999999996</v>
      </c>
      <c r="T11" s="258">
        <v>0.84150599999999998</v>
      </c>
      <c r="U11" s="258">
        <v>1.091037</v>
      </c>
      <c r="V11" s="258">
        <v>0.96981099999999998</v>
      </c>
      <c r="W11" s="258">
        <v>0.90366599999999997</v>
      </c>
      <c r="X11" s="258">
        <v>0.85449799999999998</v>
      </c>
      <c r="Y11" s="258">
        <v>0.88168100000000005</v>
      </c>
      <c r="Z11" s="258">
        <v>0.96854300000000004</v>
      </c>
      <c r="AA11" s="258">
        <v>0.69317200000000001</v>
      </c>
      <c r="AB11" s="258">
        <v>0.81884800000000002</v>
      </c>
      <c r="AC11" s="258">
        <v>1.185524</v>
      </c>
      <c r="AD11" s="258">
        <v>0.74032200000000004</v>
      </c>
      <c r="AE11" s="258">
        <v>0.91033299999999995</v>
      </c>
      <c r="AF11" s="258">
        <v>0.64115299999999997</v>
      </c>
      <c r="AG11" s="258">
        <v>0.99005900000000002</v>
      </c>
      <c r="AH11" s="258">
        <v>0.94300799999999996</v>
      </c>
      <c r="AI11" s="258">
        <v>0.80000899999999997</v>
      </c>
      <c r="AJ11" s="258">
        <v>0.76838099999999998</v>
      </c>
      <c r="AK11" s="258">
        <v>0.70643500000000004</v>
      </c>
      <c r="AL11" s="258">
        <v>0.65249100000000004</v>
      </c>
      <c r="AM11" s="258">
        <v>0.74309199999999997</v>
      </c>
      <c r="AN11" s="258">
        <v>0.61230099999999998</v>
      </c>
      <c r="AO11" s="258">
        <v>0.55966099999999996</v>
      </c>
      <c r="AP11" s="258">
        <v>0.492863</v>
      </c>
      <c r="AQ11" s="258">
        <v>1.0531200000000001</v>
      </c>
      <c r="AR11" s="258">
        <v>0.65106699999999995</v>
      </c>
      <c r="AS11" s="258">
        <v>0.95627399999999996</v>
      </c>
      <c r="AT11" s="258">
        <v>0.83888600000000002</v>
      </c>
      <c r="AU11" s="258">
        <v>0.51282300000000003</v>
      </c>
      <c r="AV11" s="258">
        <v>0.58159000000000005</v>
      </c>
      <c r="AW11" s="258">
        <v>0.36757600000000001</v>
      </c>
      <c r="AX11" s="258">
        <v>0.58416619999999997</v>
      </c>
      <c r="AY11" s="258">
        <v>0.1567028</v>
      </c>
      <c r="AZ11" s="346">
        <v>0.34493849999999998</v>
      </c>
      <c r="BA11" s="346">
        <v>0.67060050000000004</v>
      </c>
      <c r="BB11" s="346">
        <v>0.65314119999999998</v>
      </c>
      <c r="BC11" s="346">
        <v>0.72469649999999997</v>
      </c>
      <c r="BD11" s="346">
        <v>0.81449839999999996</v>
      </c>
      <c r="BE11" s="346">
        <v>0.99843839999999995</v>
      </c>
      <c r="BF11" s="346">
        <v>0.9493973</v>
      </c>
      <c r="BG11" s="346">
        <v>0.97269220000000001</v>
      </c>
      <c r="BH11" s="346">
        <v>0.87543179999999998</v>
      </c>
      <c r="BI11" s="346">
        <v>0.80731909999999996</v>
      </c>
      <c r="BJ11" s="346">
        <v>0.9499592</v>
      </c>
      <c r="BK11" s="346">
        <v>0.27727790000000002</v>
      </c>
      <c r="BL11" s="346">
        <v>0.41950229999999999</v>
      </c>
      <c r="BM11" s="346">
        <v>0.72711990000000004</v>
      </c>
      <c r="BN11" s="346">
        <v>0.69059020000000004</v>
      </c>
      <c r="BO11" s="346">
        <v>0.75119069999999999</v>
      </c>
      <c r="BP11" s="346">
        <v>0.83205229999999997</v>
      </c>
      <c r="BQ11" s="346">
        <v>1.010856</v>
      </c>
      <c r="BR11" s="346">
        <v>0.95790070000000005</v>
      </c>
      <c r="BS11" s="346">
        <v>0.97832410000000003</v>
      </c>
      <c r="BT11" s="346">
        <v>0.87941729999999996</v>
      </c>
      <c r="BU11" s="346">
        <v>0.80996100000000004</v>
      </c>
      <c r="BV11" s="346">
        <v>0.95182710000000004</v>
      </c>
    </row>
    <row r="12" spans="1:74" ht="11.1" customHeight="1" x14ac:dyDescent="0.2">
      <c r="A12" s="93" t="s">
        <v>220</v>
      </c>
      <c r="B12" s="199" t="s">
        <v>583</v>
      </c>
      <c r="C12" s="258">
        <v>8.1517180000000007</v>
      </c>
      <c r="D12" s="258">
        <v>8.9719130000000007</v>
      </c>
      <c r="E12" s="258">
        <v>10.460257</v>
      </c>
      <c r="F12" s="258">
        <v>7.9519409999999997</v>
      </c>
      <c r="G12" s="258">
        <v>8.1819310000000005</v>
      </c>
      <c r="H12" s="258">
        <v>8.5401779999999992</v>
      </c>
      <c r="I12" s="258">
        <v>7.1194569999999997</v>
      </c>
      <c r="J12" s="258">
        <v>7.6373430000000004</v>
      </c>
      <c r="K12" s="258">
        <v>7.9662750000000004</v>
      </c>
      <c r="L12" s="258">
        <v>7.7377989999999999</v>
      </c>
      <c r="M12" s="258">
        <v>7.5566750000000003</v>
      </c>
      <c r="N12" s="258">
        <v>6.9812589999999997</v>
      </c>
      <c r="O12" s="258">
        <v>7.8712689999999998</v>
      </c>
      <c r="P12" s="258">
        <v>6.495743</v>
      </c>
      <c r="Q12" s="258">
        <v>7.6120390000000002</v>
      </c>
      <c r="R12" s="258">
        <v>7.2161689999999998</v>
      </c>
      <c r="S12" s="258">
        <v>6.7610799999999998</v>
      </c>
      <c r="T12" s="258">
        <v>5.7885520000000001</v>
      </c>
      <c r="U12" s="258">
        <v>5.1173840000000004</v>
      </c>
      <c r="V12" s="258">
        <v>6.4086720000000001</v>
      </c>
      <c r="W12" s="258">
        <v>5.3882459999999996</v>
      </c>
      <c r="X12" s="258">
        <v>5.7439840000000002</v>
      </c>
      <c r="Y12" s="258">
        <v>4.7088530000000004</v>
      </c>
      <c r="Z12" s="258">
        <v>4.8458969999999999</v>
      </c>
      <c r="AA12" s="258">
        <v>4.4332520000000004</v>
      </c>
      <c r="AB12" s="258">
        <v>4.5113630000000002</v>
      </c>
      <c r="AC12" s="258">
        <v>5.2084060000000001</v>
      </c>
      <c r="AD12" s="258">
        <v>4.5832699999999997</v>
      </c>
      <c r="AE12" s="258">
        <v>4.2086100000000002</v>
      </c>
      <c r="AF12" s="258">
        <v>5.4315249999999997</v>
      </c>
      <c r="AG12" s="258">
        <v>3.2758970000000001</v>
      </c>
      <c r="AH12" s="258">
        <v>5.0031559999999997</v>
      </c>
      <c r="AI12" s="258">
        <v>4.2728570000000001</v>
      </c>
      <c r="AJ12" s="258">
        <v>4.8629439999999997</v>
      </c>
      <c r="AK12" s="258">
        <v>6.5535009999999998</v>
      </c>
      <c r="AL12" s="258">
        <v>7.9262360000000003</v>
      </c>
      <c r="AM12" s="258">
        <v>7.3854649999999999</v>
      </c>
      <c r="AN12" s="258">
        <v>6.9083259999999997</v>
      </c>
      <c r="AO12" s="258">
        <v>8.0131139999999998</v>
      </c>
      <c r="AP12" s="258">
        <v>7.2364160000000002</v>
      </c>
      <c r="AQ12" s="258">
        <v>7.2428109999999997</v>
      </c>
      <c r="AR12" s="258">
        <v>7.3171759999999999</v>
      </c>
      <c r="AS12" s="258">
        <v>7.177251</v>
      </c>
      <c r="AT12" s="258">
        <v>8.5731289999999998</v>
      </c>
      <c r="AU12" s="258">
        <v>8.8937369999999998</v>
      </c>
      <c r="AV12" s="258">
        <v>9.1589869999999998</v>
      </c>
      <c r="AW12" s="258">
        <v>9.5521969999999996</v>
      </c>
      <c r="AX12" s="258">
        <v>8.8909300000000009</v>
      </c>
      <c r="AY12" s="258">
        <v>8.3904730000000001</v>
      </c>
      <c r="AZ12" s="346">
        <v>7.0446119999999999</v>
      </c>
      <c r="BA12" s="346">
        <v>6.9012450000000003</v>
      </c>
      <c r="BB12" s="346">
        <v>6.3726880000000001</v>
      </c>
      <c r="BC12" s="346">
        <v>7.0844240000000003</v>
      </c>
      <c r="BD12" s="346">
        <v>6.5485749999999996</v>
      </c>
      <c r="BE12" s="346">
        <v>6.5566979999999999</v>
      </c>
      <c r="BF12" s="346">
        <v>6.6742749999999997</v>
      </c>
      <c r="BG12" s="346">
        <v>6.590948</v>
      </c>
      <c r="BH12" s="346">
        <v>6.5021579999999997</v>
      </c>
      <c r="BI12" s="346">
        <v>6.2511999999999999</v>
      </c>
      <c r="BJ12" s="346">
        <v>6.4968649999999997</v>
      </c>
      <c r="BK12" s="346">
        <v>6.4799480000000003</v>
      </c>
      <c r="BL12" s="346">
        <v>6.7461130000000002</v>
      </c>
      <c r="BM12" s="346">
        <v>6.5597890000000003</v>
      </c>
      <c r="BN12" s="346">
        <v>6.3349469999999997</v>
      </c>
      <c r="BO12" s="346">
        <v>6.214575</v>
      </c>
      <c r="BP12" s="346">
        <v>6.4365620000000003</v>
      </c>
      <c r="BQ12" s="346">
        <v>6.4340590000000004</v>
      </c>
      <c r="BR12" s="346">
        <v>6.6913280000000004</v>
      </c>
      <c r="BS12" s="346">
        <v>6.7684179999999996</v>
      </c>
      <c r="BT12" s="346">
        <v>6.4606339999999998</v>
      </c>
      <c r="BU12" s="346">
        <v>6.396477</v>
      </c>
      <c r="BV12" s="346">
        <v>6.8665609999999999</v>
      </c>
    </row>
    <row r="13" spans="1:74" ht="11.1" customHeight="1" x14ac:dyDescent="0.2">
      <c r="A13" s="93" t="s">
        <v>221</v>
      </c>
      <c r="B13" s="200" t="s">
        <v>877</v>
      </c>
      <c r="C13" s="258">
        <v>4.8260949999999996</v>
      </c>
      <c r="D13" s="258">
        <v>5.3110220000000004</v>
      </c>
      <c r="E13" s="258">
        <v>5.8261839999999996</v>
      </c>
      <c r="F13" s="258">
        <v>4.6647619999999996</v>
      </c>
      <c r="G13" s="258">
        <v>5.0165449999999998</v>
      </c>
      <c r="H13" s="258">
        <v>5.5188100000000002</v>
      </c>
      <c r="I13" s="258">
        <v>4.4140730000000001</v>
      </c>
      <c r="J13" s="258">
        <v>4.806381</v>
      </c>
      <c r="K13" s="258">
        <v>5.1688780000000003</v>
      </c>
      <c r="L13" s="258">
        <v>5.3130610000000003</v>
      </c>
      <c r="M13" s="258">
        <v>4.497096</v>
      </c>
      <c r="N13" s="258">
        <v>4.7079490000000002</v>
      </c>
      <c r="O13" s="258">
        <v>4.977957</v>
      </c>
      <c r="P13" s="258">
        <v>3.2403580000000001</v>
      </c>
      <c r="Q13" s="258">
        <v>5.2977720000000001</v>
      </c>
      <c r="R13" s="258">
        <v>4.2272230000000004</v>
      </c>
      <c r="S13" s="258">
        <v>4.5502209999999996</v>
      </c>
      <c r="T13" s="258">
        <v>3.9524210000000002</v>
      </c>
      <c r="U13" s="258">
        <v>2.9331659999999999</v>
      </c>
      <c r="V13" s="258">
        <v>3.9443519999999999</v>
      </c>
      <c r="W13" s="258">
        <v>3.4360740000000001</v>
      </c>
      <c r="X13" s="258">
        <v>3.4515349999999998</v>
      </c>
      <c r="Y13" s="258">
        <v>2.8593250000000001</v>
      </c>
      <c r="Z13" s="258">
        <v>3.1364550000000002</v>
      </c>
      <c r="AA13" s="258">
        <v>3.0618609999999999</v>
      </c>
      <c r="AB13" s="258">
        <v>3.4954900000000002</v>
      </c>
      <c r="AC13" s="258">
        <v>3.5958420000000002</v>
      </c>
      <c r="AD13" s="258">
        <v>3.363178</v>
      </c>
      <c r="AE13" s="258">
        <v>3.2752659999999998</v>
      </c>
      <c r="AF13" s="258">
        <v>3.4229989999999999</v>
      </c>
      <c r="AG13" s="258">
        <v>2.4252280000000002</v>
      </c>
      <c r="AH13" s="258">
        <v>3.8229060000000001</v>
      </c>
      <c r="AI13" s="258">
        <v>2.8277830000000002</v>
      </c>
      <c r="AJ13" s="258">
        <v>3.1570900000000002</v>
      </c>
      <c r="AK13" s="258">
        <v>3.8439380000000001</v>
      </c>
      <c r="AL13" s="258">
        <v>4.6386539999999998</v>
      </c>
      <c r="AM13" s="258">
        <v>4.315226</v>
      </c>
      <c r="AN13" s="258">
        <v>3.7764669999999998</v>
      </c>
      <c r="AO13" s="258">
        <v>4.0792520000000003</v>
      </c>
      <c r="AP13" s="258">
        <v>4.6110239999999996</v>
      </c>
      <c r="AQ13" s="258">
        <v>4.5630990000000002</v>
      </c>
      <c r="AR13" s="258">
        <v>4.2766669999999998</v>
      </c>
      <c r="AS13" s="258">
        <v>4.2208490000000003</v>
      </c>
      <c r="AT13" s="258">
        <v>5.1889710000000004</v>
      </c>
      <c r="AU13" s="258">
        <v>5.4347409999999998</v>
      </c>
      <c r="AV13" s="258">
        <v>4.6611219999999998</v>
      </c>
      <c r="AW13" s="258">
        <v>5.1046760000000004</v>
      </c>
      <c r="AX13" s="258">
        <v>4.8704599999999996</v>
      </c>
      <c r="AY13" s="258">
        <v>4.7795430000000003</v>
      </c>
      <c r="AZ13" s="346">
        <v>4.414917</v>
      </c>
      <c r="BA13" s="346">
        <v>4.5859909999999999</v>
      </c>
      <c r="BB13" s="346">
        <v>4.2837699999999996</v>
      </c>
      <c r="BC13" s="346">
        <v>4.8373340000000002</v>
      </c>
      <c r="BD13" s="346">
        <v>4.5241319999999998</v>
      </c>
      <c r="BE13" s="346">
        <v>4.3529790000000004</v>
      </c>
      <c r="BF13" s="346">
        <v>4.5903470000000004</v>
      </c>
      <c r="BG13" s="346">
        <v>4.6187639999999996</v>
      </c>
      <c r="BH13" s="346">
        <v>4.4904039999999998</v>
      </c>
      <c r="BI13" s="346">
        <v>4.2550480000000004</v>
      </c>
      <c r="BJ13" s="346">
        <v>4.5179879999999999</v>
      </c>
      <c r="BK13" s="346">
        <v>4.4490959999999999</v>
      </c>
      <c r="BL13" s="346">
        <v>4.6215419999999998</v>
      </c>
      <c r="BM13" s="346">
        <v>4.6464889999999999</v>
      </c>
      <c r="BN13" s="346">
        <v>4.3623810000000001</v>
      </c>
      <c r="BO13" s="346">
        <v>4.3772289999999998</v>
      </c>
      <c r="BP13" s="346">
        <v>4.5258609999999999</v>
      </c>
      <c r="BQ13" s="346">
        <v>4.3710969999999998</v>
      </c>
      <c r="BR13" s="346">
        <v>4.5712780000000004</v>
      </c>
      <c r="BS13" s="346">
        <v>4.6171189999999998</v>
      </c>
      <c r="BT13" s="346">
        <v>4.434113</v>
      </c>
      <c r="BU13" s="346">
        <v>4.1461629999999996</v>
      </c>
      <c r="BV13" s="346">
        <v>4.5979609999999997</v>
      </c>
    </row>
    <row r="14" spans="1:74" ht="11.1" customHeight="1" x14ac:dyDescent="0.2">
      <c r="A14" s="93" t="s">
        <v>222</v>
      </c>
      <c r="B14" s="200" t="s">
        <v>878</v>
      </c>
      <c r="C14" s="258">
        <v>3.3256230000000002</v>
      </c>
      <c r="D14" s="258">
        <v>3.6608909999999999</v>
      </c>
      <c r="E14" s="258">
        <v>4.6340729999999999</v>
      </c>
      <c r="F14" s="258">
        <v>3.2871790000000001</v>
      </c>
      <c r="G14" s="258">
        <v>3.1653859999999998</v>
      </c>
      <c r="H14" s="258">
        <v>3.0213679999999998</v>
      </c>
      <c r="I14" s="258">
        <v>2.705384</v>
      </c>
      <c r="J14" s="258">
        <v>2.830962</v>
      </c>
      <c r="K14" s="258">
        <v>2.7973970000000001</v>
      </c>
      <c r="L14" s="258">
        <v>2.4247380000000001</v>
      </c>
      <c r="M14" s="258">
        <v>3.0595789999999998</v>
      </c>
      <c r="N14" s="258">
        <v>2.2733099999999999</v>
      </c>
      <c r="O14" s="258">
        <v>2.8933119999999999</v>
      </c>
      <c r="P14" s="258">
        <v>3.255385</v>
      </c>
      <c r="Q14" s="258">
        <v>2.3142670000000001</v>
      </c>
      <c r="R14" s="258">
        <v>2.9889459999999999</v>
      </c>
      <c r="S14" s="258">
        <v>2.2108590000000001</v>
      </c>
      <c r="T14" s="258">
        <v>1.836131</v>
      </c>
      <c r="U14" s="258">
        <v>2.184218</v>
      </c>
      <c r="V14" s="258">
        <v>2.4643199999999998</v>
      </c>
      <c r="W14" s="258">
        <v>1.952172</v>
      </c>
      <c r="X14" s="258">
        <v>2.292449</v>
      </c>
      <c r="Y14" s="258">
        <v>1.8495280000000001</v>
      </c>
      <c r="Z14" s="258">
        <v>1.7094419999999999</v>
      </c>
      <c r="AA14" s="258">
        <v>1.371391</v>
      </c>
      <c r="AB14" s="258">
        <v>1.015873</v>
      </c>
      <c r="AC14" s="258">
        <v>1.6125640000000001</v>
      </c>
      <c r="AD14" s="258">
        <v>1.220092</v>
      </c>
      <c r="AE14" s="258">
        <v>0.93334399999999995</v>
      </c>
      <c r="AF14" s="258">
        <v>2.0085259999999998</v>
      </c>
      <c r="AG14" s="258">
        <v>0.85066900000000001</v>
      </c>
      <c r="AH14" s="258">
        <v>1.18025</v>
      </c>
      <c r="AI14" s="258">
        <v>1.445074</v>
      </c>
      <c r="AJ14" s="258">
        <v>1.705854</v>
      </c>
      <c r="AK14" s="258">
        <v>2.7095630000000002</v>
      </c>
      <c r="AL14" s="258">
        <v>3.287582</v>
      </c>
      <c r="AM14" s="258">
        <v>3.0702389999999999</v>
      </c>
      <c r="AN14" s="258">
        <v>3.1318589999999999</v>
      </c>
      <c r="AO14" s="258">
        <v>3.933862</v>
      </c>
      <c r="AP14" s="258">
        <v>2.6253920000000002</v>
      </c>
      <c r="AQ14" s="258">
        <v>2.6797119999999999</v>
      </c>
      <c r="AR14" s="258">
        <v>3.0405090000000001</v>
      </c>
      <c r="AS14" s="258">
        <v>2.9564020000000002</v>
      </c>
      <c r="AT14" s="258">
        <v>3.3841580000000002</v>
      </c>
      <c r="AU14" s="258">
        <v>3.458996</v>
      </c>
      <c r="AV14" s="258">
        <v>4.497865</v>
      </c>
      <c r="AW14" s="258">
        <v>4.4475210000000001</v>
      </c>
      <c r="AX14" s="258">
        <v>4.0204700000000004</v>
      </c>
      <c r="AY14" s="258">
        <v>3.6109300000000002</v>
      </c>
      <c r="AZ14" s="346">
        <v>2.6296949999999999</v>
      </c>
      <c r="BA14" s="346">
        <v>2.3152539999999999</v>
      </c>
      <c r="BB14" s="346">
        <v>2.0889190000000002</v>
      </c>
      <c r="BC14" s="346">
        <v>2.24709</v>
      </c>
      <c r="BD14" s="346">
        <v>2.0244430000000002</v>
      </c>
      <c r="BE14" s="346">
        <v>2.2037200000000001</v>
      </c>
      <c r="BF14" s="346">
        <v>2.0839279999999998</v>
      </c>
      <c r="BG14" s="346">
        <v>1.9721839999999999</v>
      </c>
      <c r="BH14" s="346">
        <v>2.0117539999999998</v>
      </c>
      <c r="BI14" s="346">
        <v>1.9961519999999999</v>
      </c>
      <c r="BJ14" s="346">
        <v>1.978877</v>
      </c>
      <c r="BK14" s="346">
        <v>2.030853</v>
      </c>
      <c r="BL14" s="346">
        <v>2.124571</v>
      </c>
      <c r="BM14" s="346">
        <v>1.9133009999999999</v>
      </c>
      <c r="BN14" s="346">
        <v>1.972566</v>
      </c>
      <c r="BO14" s="346">
        <v>1.837345</v>
      </c>
      <c r="BP14" s="346">
        <v>1.910701</v>
      </c>
      <c r="BQ14" s="346">
        <v>2.062961</v>
      </c>
      <c r="BR14" s="346">
        <v>2.12005</v>
      </c>
      <c r="BS14" s="346">
        <v>2.1513</v>
      </c>
      <c r="BT14" s="346">
        <v>2.0265209999999998</v>
      </c>
      <c r="BU14" s="346">
        <v>2.2503139999999999</v>
      </c>
      <c r="BV14" s="346">
        <v>2.2686000000000002</v>
      </c>
    </row>
    <row r="15" spans="1:74" ht="11.1" customHeight="1" x14ac:dyDescent="0.2">
      <c r="A15" s="93" t="s">
        <v>223</v>
      </c>
      <c r="B15" s="199" t="s">
        <v>560</v>
      </c>
      <c r="C15" s="258">
        <v>76.606757999999999</v>
      </c>
      <c r="D15" s="258">
        <v>67.077167000000003</v>
      </c>
      <c r="E15" s="258">
        <v>77.377267000000003</v>
      </c>
      <c r="F15" s="258">
        <v>75.874120000000005</v>
      </c>
      <c r="G15" s="258">
        <v>77.833228000000005</v>
      </c>
      <c r="H15" s="258">
        <v>73.082853999999998</v>
      </c>
      <c r="I15" s="258">
        <v>78.999662000000001</v>
      </c>
      <c r="J15" s="258">
        <v>82.832066999999995</v>
      </c>
      <c r="K15" s="258">
        <v>77.827447000000006</v>
      </c>
      <c r="L15" s="258">
        <v>78.869501</v>
      </c>
      <c r="M15" s="258">
        <v>75.309925000000007</v>
      </c>
      <c r="N15" s="258">
        <v>79.209941999999998</v>
      </c>
      <c r="O15" s="258">
        <v>80.095325000000003</v>
      </c>
      <c r="P15" s="258">
        <v>65.856662</v>
      </c>
      <c r="Q15" s="258">
        <v>74.685553999999996</v>
      </c>
      <c r="R15" s="258">
        <v>68.255425000000002</v>
      </c>
      <c r="S15" s="258">
        <v>64.981976000000003</v>
      </c>
      <c r="T15" s="258">
        <v>62.404319000000001</v>
      </c>
      <c r="U15" s="258">
        <v>72.855869999999996</v>
      </c>
      <c r="V15" s="258">
        <v>78.824561000000003</v>
      </c>
      <c r="W15" s="258">
        <v>74.379159999999999</v>
      </c>
      <c r="X15" s="258">
        <v>70.752887999999999</v>
      </c>
      <c r="Y15" s="258">
        <v>64.470735000000005</v>
      </c>
      <c r="Z15" s="258">
        <v>59.761211000000003</v>
      </c>
      <c r="AA15" s="258">
        <v>57.463634999999996</v>
      </c>
      <c r="AB15" s="258">
        <v>53.613990999999999</v>
      </c>
      <c r="AC15" s="258">
        <v>51.356006000000001</v>
      </c>
      <c r="AD15" s="258">
        <v>44.569406999999998</v>
      </c>
      <c r="AE15" s="258">
        <v>50.782800000000002</v>
      </c>
      <c r="AF15" s="258">
        <v>55.843969000000001</v>
      </c>
      <c r="AG15" s="258">
        <v>61.036976000000003</v>
      </c>
      <c r="AH15" s="258">
        <v>66.453850000000003</v>
      </c>
      <c r="AI15" s="258">
        <v>63.440868999999999</v>
      </c>
      <c r="AJ15" s="258">
        <v>65.487667999999999</v>
      </c>
      <c r="AK15" s="258">
        <v>62.082686000000002</v>
      </c>
      <c r="AL15" s="258">
        <v>56.373359000000001</v>
      </c>
      <c r="AM15" s="258">
        <v>62.070220999999997</v>
      </c>
      <c r="AN15" s="258">
        <v>57.862757000000002</v>
      </c>
      <c r="AO15" s="258">
        <v>56.826852000000002</v>
      </c>
      <c r="AP15" s="258">
        <v>52.025686999999998</v>
      </c>
      <c r="AQ15" s="258">
        <v>56.740143000000003</v>
      </c>
      <c r="AR15" s="258">
        <v>60.476433999999998</v>
      </c>
      <c r="AS15" s="258">
        <v>55.103433000000003</v>
      </c>
      <c r="AT15" s="258">
        <v>64.468799000000004</v>
      </c>
      <c r="AU15" s="258">
        <v>55.699241000000001</v>
      </c>
      <c r="AV15" s="258">
        <v>57.628635000000003</v>
      </c>
      <c r="AW15" s="258">
        <v>54.801774000000002</v>
      </c>
      <c r="AX15" s="258">
        <v>54.402814900000003</v>
      </c>
      <c r="AY15" s="258">
        <v>52.938109795000003</v>
      </c>
      <c r="AZ15" s="346">
        <v>49.967289999999998</v>
      </c>
      <c r="BA15" s="346">
        <v>59.624929999999999</v>
      </c>
      <c r="BB15" s="346">
        <v>46.870699999999999</v>
      </c>
      <c r="BC15" s="346">
        <v>53.566690000000001</v>
      </c>
      <c r="BD15" s="346">
        <v>55.524590000000003</v>
      </c>
      <c r="BE15" s="346">
        <v>64.277919999999995</v>
      </c>
      <c r="BF15" s="346">
        <v>68.36927</v>
      </c>
      <c r="BG15" s="346">
        <v>56.034219999999998</v>
      </c>
      <c r="BH15" s="346">
        <v>60.127899999999997</v>
      </c>
      <c r="BI15" s="346">
        <v>58.071060000000003</v>
      </c>
      <c r="BJ15" s="346">
        <v>62.390099999999997</v>
      </c>
      <c r="BK15" s="346">
        <v>62.808669999999999</v>
      </c>
      <c r="BL15" s="346">
        <v>52.244100000000003</v>
      </c>
      <c r="BM15" s="346">
        <v>57.78248</v>
      </c>
      <c r="BN15" s="346">
        <v>45.487830000000002</v>
      </c>
      <c r="BO15" s="346">
        <v>51.9925</v>
      </c>
      <c r="BP15" s="346">
        <v>53.595269999999999</v>
      </c>
      <c r="BQ15" s="346">
        <v>67.330600000000004</v>
      </c>
      <c r="BR15" s="346">
        <v>68.807500000000005</v>
      </c>
      <c r="BS15" s="346">
        <v>53.775869999999998</v>
      </c>
      <c r="BT15" s="346">
        <v>58.11112</v>
      </c>
      <c r="BU15" s="346">
        <v>55.584969999999998</v>
      </c>
      <c r="BV15" s="346">
        <v>61.199399999999997</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381"/>
      <c r="BA16" s="381"/>
      <c r="BB16" s="381"/>
      <c r="BC16" s="381"/>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224</v>
      </c>
      <c r="B17" s="199" t="s">
        <v>584</v>
      </c>
      <c r="C17" s="258">
        <v>14.533668</v>
      </c>
      <c r="D17" s="258">
        <v>14.154591999999999</v>
      </c>
      <c r="E17" s="258">
        <v>1.9981930000000001</v>
      </c>
      <c r="F17" s="258">
        <v>-10.75226</v>
      </c>
      <c r="G17" s="258">
        <v>-8.083024</v>
      </c>
      <c r="H17" s="258">
        <v>3.3536489999999999</v>
      </c>
      <c r="I17" s="258">
        <v>7.3269279999999997</v>
      </c>
      <c r="J17" s="258">
        <v>4.2181889999999997</v>
      </c>
      <c r="K17" s="258">
        <v>-3.4595790000000002</v>
      </c>
      <c r="L17" s="258">
        <v>-12.566568</v>
      </c>
      <c r="M17" s="258">
        <v>-5.7795730000000001</v>
      </c>
      <c r="N17" s="258">
        <v>-9.1014900000000001</v>
      </c>
      <c r="O17" s="258">
        <v>-2.466879</v>
      </c>
      <c r="P17" s="258">
        <v>5.6925369999999997</v>
      </c>
      <c r="Q17" s="258">
        <v>-4.9011659999999999</v>
      </c>
      <c r="R17" s="258">
        <v>-12.954995</v>
      </c>
      <c r="S17" s="258">
        <v>-5.98421</v>
      </c>
      <c r="T17" s="258">
        <v>6.1344539999999999</v>
      </c>
      <c r="U17" s="258">
        <v>8.2322089999999992</v>
      </c>
      <c r="V17" s="258">
        <v>1.71991</v>
      </c>
      <c r="W17" s="258">
        <v>-6.4230749999999999</v>
      </c>
      <c r="X17" s="258">
        <v>-13.25807</v>
      </c>
      <c r="Y17" s="258">
        <v>-12.785287</v>
      </c>
      <c r="Z17" s="258">
        <v>-6.7321679999999997</v>
      </c>
      <c r="AA17" s="258">
        <v>8.623602</v>
      </c>
      <c r="AB17" s="258">
        <v>0.41803800000000002</v>
      </c>
      <c r="AC17" s="258">
        <v>-4.2105050000000004</v>
      </c>
      <c r="AD17" s="258">
        <v>-1.561704</v>
      </c>
      <c r="AE17" s="258">
        <v>0.83905600000000002</v>
      </c>
      <c r="AF17" s="258">
        <v>10.401227</v>
      </c>
      <c r="AG17" s="258">
        <v>14.042838</v>
      </c>
      <c r="AH17" s="258">
        <v>9.285406</v>
      </c>
      <c r="AI17" s="258">
        <v>2.4162360000000001</v>
      </c>
      <c r="AJ17" s="258">
        <v>-4.3427629999999997</v>
      </c>
      <c r="AK17" s="258">
        <v>-9.3217110000000005</v>
      </c>
      <c r="AL17" s="258">
        <v>8.2901319999999998</v>
      </c>
      <c r="AM17" s="258">
        <v>6.0772029999999999</v>
      </c>
      <c r="AN17" s="258">
        <v>-4.0295629999999996</v>
      </c>
      <c r="AO17" s="258">
        <v>-1.000102</v>
      </c>
      <c r="AP17" s="258">
        <v>-2.1459760000000001</v>
      </c>
      <c r="AQ17" s="258">
        <v>1.233798</v>
      </c>
      <c r="AR17" s="258">
        <v>4.5825120000000004</v>
      </c>
      <c r="AS17" s="258">
        <v>12.5216964</v>
      </c>
      <c r="AT17" s="258">
        <v>3.071434</v>
      </c>
      <c r="AU17" s="258">
        <v>2.6035642000000001</v>
      </c>
      <c r="AV17" s="258">
        <v>-1.5001838000000001</v>
      </c>
      <c r="AW17" s="258">
        <v>-1.7916882000000001</v>
      </c>
      <c r="AX17" s="258">
        <v>3.2321415</v>
      </c>
      <c r="AY17" s="258">
        <v>4.9397978</v>
      </c>
      <c r="AZ17" s="346">
        <v>5.4302339999999996</v>
      </c>
      <c r="BA17" s="346">
        <v>-5.5936430000000001</v>
      </c>
      <c r="BB17" s="346">
        <v>-0.79014870000000004</v>
      </c>
      <c r="BC17" s="346">
        <v>-1.615429</v>
      </c>
      <c r="BD17" s="346">
        <v>4.884576</v>
      </c>
      <c r="BE17" s="346">
        <v>7.2222879999999998</v>
      </c>
      <c r="BF17" s="346">
        <v>3.6405859999999999</v>
      </c>
      <c r="BG17" s="346">
        <v>1.458839</v>
      </c>
      <c r="BH17" s="346">
        <v>-4.870044</v>
      </c>
      <c r="BI17" s="346">
        <v>-5.0920019999999999</v>
      </c>
      <c r="BJ17" s="346">
        <v>2.1554760000000002</v>
      </c>
      <c r="BK17" s="346">
        <v>4.0329699999999997</v>
      </c>
      <c r="BL17" s="346">
        <v>2.6677940000000002</v>
      </c>
      <c r="BM17" s="346">
        <v>-5.7201760000000004</v>
      </c>
      <c r="BN17" s="346">
        <v>-0.83949289999999999</v>
      </c>
      <c r="BO17" s="346">
        <v>-1.5596840000000001</v>
      </c>
      <c r="BP17" s="346">
        <v>4.9408289999999999</v>
      </c>
      <c r="BQ17" s="346">
        <v>2.4742090000000001</v>
      </c>
      <c r="BR17" s="346">
        <v>1.686655</v>
      </c>
      <c r="BS17" s="346">
        <v>1.511665</v>
      </c>
      <c r="BT17" s="346">
        <v>-4.8414840000000003</v>
      </c>
      <c r="BU17" s="346">
        <v>-5.0621099999999997</v>
      </c>
      <c r="BV17" s="346">
        <v>0.70601429999999998</v>
      </c>
    </row>
    <row r="18" spans="1:74" ht="11.1" customHeight="1" x14ac:dyDescent="0.2">
      <c r="A18" s="95" t="s">
        <v>225</v>
      </c>
      <c r="B18" s="199" t="s">
        <v>146</v>
      </c>
      <c r="C18" s="258">
        <v>1.1991910109999999</v>
      </c>
      <c r="D18" s="258">
        <v>1.0188480120000001</v>
      </c>
      <c r="E18" s="258">
        <v>1.0588040080000001</v>
      </c>
      <c r="F18" s="258">
        <v>0.91390101000000001</v>
      </c>
      <c r="G18" s="258">
        <v>0.92745198600000001</v>
      </c>
      <c r="H18" s="258">
        <v>1.0542140099999999</v>
      </c>
      <c r="I18" s="258">
        <v>1.1214999889999999</v>
      </c>
      <c r="J18" s="258">
        <v>1.105238009</v>
      </c>
      <c r="K18" s="258">
        <v>1.02896199</v>
      </c>
      <c r="L18" s="258">
        <v>0.715007002</v>
      </c>
      <c r="M18" s="258">
        <v>0.97292601000000001</v>
      </c>
      <c r="N18" s="258">
        <v>0.97416300300000003</v>
      </c>
      <c r="O18" s="258">
        <v>1.0651029910000001</v>
      </c>
      <c r="P18" s="258">
        <v>1.0014620000000001</v>
      </c>
      <c r="Q18" s="258">
        <v>0.75455698800000004</v>
      </c>
      <c r="R18" s="258">
        <v>0.580044</v>
      </c>
      <c r="S18" s="258">
        <v>0.75619800400000003</v>
      </c>
      <c r="T18" s="258">
        <v>0.87241899000000001</v>
      </c>
      <c r="U18" s="258">
        <v>0.88343899199999998</v>
      </c>
      <c r="V18" s="258">
        <v>0.95419298900000005</v>
      </c>
      <c r="W18" s="258">
        <v>0.88464299999999996</v>
      </c>
      <c r="X18" s="258">
        <v>0.54359200600000002</v>
      </c>
      <c r="Y18" s="258">
        <v>0.84007100999999995</v>
      </c>
      <c r="Z18" s="258">
        <v>0.83358100999999996</v>
      </c>
      <c r="AA18" s="258">
        <v>0.93764698700000004</v>
      </c>
      <c r="AB18" s="258">
        <v>0.82194998699999999</v>
      </c>
      <c r="AC18" s="258">
        <v>0.71856099699999998</v>
      </c>
      <c r="AD18" s="258">
        <v>0.54254999999999998</v>
      </c>
      <c r="AE18" s="258">
        <v>0.60893299999999995</v>
      </c>
      <c r="AF18" s="258">
        <v>0.74684300999999997</v>
      </c>
      <c r="AG18" s="258">
        <v>0.860993008</v>
      </c>
      <c r="AH18" s="258">
        <v>0.85059700299999996</v>
      </c>
      <c r="AI18" s="258">
        <v>0.68528301000000003</v>
      </c>
      <c r="AJ18" s="258">
        <v>0.48320000699999999</v>
      </c>
      <c r="AK18" s="258">
        <v>0.58433601000000002</v>
      </c>
      <c r="AL18" s="258">
        <v>0.88574300500000003</v>
      </c>
      <c r="AM18" s="258">
        <v>0.87468000400000001</v>
      </c>
      <c r="AN18" s="258">
        <v>0.75100600399999995</v>
      </c>
      <c r="AO18" s="258">
        <v>0.77665400500000004</v>
      </c>
      <c r="AP18" s="258">
        <v>0.58099999860999996</v>
      </c>
      <c r="AQ18" s="258">
        <v>0.58100000277999997</v>
      </c>
      <c r="AR18" s="258">
        <v>0.58099999860999996</v>
      </c>
      <c r="AS18" s="258">
        <v>0.83463333333</v>
      </c>
      <c r="AT18" s="258">
        <v>0.83463333333</v>
      </c>
      <c r="AU18" s="258">
        <v>0.83463333333</v>
      </c>
      <c r="AV18" s="258">
        <v>0.83463333333</v>
      </c>
      <c r="AW18" s="258">
        <v>0.83463333333</v>
      </c>
      <c r="AX18" s="258">
        <v>0.83463333333</v>
      </c>
      <c r="AY18" s="258">
        <v>0.79702758333000001</v>
      </c>
      <c r="AZ18" s="346">
        <v>0.79702759999999995</v>
      </c>
      <c r="BA18" s="346">
        <v>0.79702759999999995</v>
      </c>
      <c r="BB18" s="346">
        <v>0.79702759999999995</v>
      </c>
      <c r="BC18" s="346">
        <v>0.79702759999999995</v>
      </c>
      <c r="BD18" s="346">
        <v>0.79702759999999995</v>
      </c>
      <c r="BE18" s="346">
        <v>0.79702759999999995</v>
      </c>
      <c r="BF18" s="346">
        <v>0.79702759999999995</v>
      </c>
      <c r="BG18" s="346">
        <v>0.79702759999999995</v>
      </c>
      <c r="BH18" s="346">
        <v>0.79702759999999995</v>
      </c>
      <c r="BI18" s="346">
        <v>0.79702759999999995</v>
      </c>
      <c r="BJ18" s="346">
        <v>0.79702759999999995</v>
      </c>
      <c r="BK18" s="346">
        <v>0.79776820000000004</v>
      </c>
      <c r="BL18" s="346">
        <v>0.79776820000000004</v>
      </c>
      <c r="BM18" s="346">
        <v>0.79776820000000004</v>
      </c>
      <c r="BN18" s="346">
        <v>0.79776820000000004</v>
      </c>
      <c r="BO18" s="346">
        <v>0.79776820000000004</v>
      </c>
      <c r="BP18" s="346">
        <v>0.79776820000000004</v>
      </c>
      <c r="BQ18" s="346">
        <v>0.79776820000000004</v>
      </c>
      <c r="BR18" s="346">
        <v>0.79776820000000004</v>
      </c>
      <c r="BS18" s="346">
        <v>0.79776820000000004</v>
      </c>
      <c r="BT18" s="346">
        <v>0.79776820000000004</v>
      </c>
      <c r="BU18" s="346">
        <v>0.79776820000000004</v>
      </c>
      <c r="BV18" s="346">
        <v>0.79776820000000004</v>
      </c>
    </row>
    <row r="19" spans="1:74" ht="11.1" customHeight="1" x14ac:dyDescent="0.2">
      <c r="A19" s="93" t="s">
        <v>226</v>
      </c>
      <c r="B19" s="199" t="s">
        <v>561</v>
      </c>
      <c r="C19" s="258">
        <v>92.339617011000001</v>
      </c>
      <c r="D19" s="258">
        <v>82.250607012000003</v>
      </c>
      <c r="E19" s="258">
        <v>80.434264008</v>
      </c>
      <c r="F19" s="258">
        <v>66.035761010000002</v>
      </c>
      <c r="G19" s="258">
        <v>70.677655986000005</v>
      </c>
      <c r="H19" s="258">
        <v>77.490717009999997</v>
      </c>
      <c r="I19" s="258">
        <v>87.448089988999996</v>
      </c>
      <c r="J19" s="258">
        <v>88.155494008999995</v>
      </c>
      <c r="K19" s="258">
        <v>75.396829990000001</v>
      </c>
      <c r="L19" s="258">
        <v>67.017940002000003</v>
      </c>
      <c r="M19" s="258">
        <v>70.503278010000002</v>
      </c>
      <c r="N19" s="258">
        <v>71.082615003000001</v>
      </c>
      <c r="O19" s="258">
        <v>78.693548991</v>
      </c>
      <c r="P19" s="258">
        <v>72.550661000000005</v>
      </c>
      <c r="Q19" s="258">
        <v>70.538944987999997</v>
      </c>
      <c r="R19" s="258">
        <v>55.880474</v>
      </c>
      <c r="S19" s="258">
        <v>59.753964003999997</v>
      </c>
      <c r="T19" s="258">
        <v>69.411191990000006</v>
      </c>
      <c r="U19" s="258">
        <v>81.971517992000003</v>
      </c>
      <c r="V19" s="258">
        <v>81.498663988999994</v>
      </c>
      <c r="W19" s="258">
        <v>68.840727999999999</v>
      </c>
      <c r="X19" s="258">
        <v>58.038410005999999</v>
      </c>
      <c r="Y19" s="258">
        <v>52.525519009999996</v>
      </c>
      <c r="Z19" s="258">
        <v>53.862624009999998</v>
      </c>
      <c r="AA19" s="258">
        <v>67.024883986999995</v>
      </c>
      <c r="AB19" s="258">
        <v>54.853978986999998</v>
      </c>
      <c r="AC19" s="258">
        <v>47.864061997</v>
      </c>
      <c r="AD19" s="258">
        <v>43.550252999999998</v>
      </c>
      <c r="AE19" s="258">
        <v>52.230789000000001</v>
      </c>
      <c r="AF19" s="258">
        <v>66.992039009999999</v>
      </c>
      <c r="AG19" s="258">
        <v>75.940807007999993</v>
      </c>
      <c r="AH19" s="258">
        <v>76.589853003000002</v>
      </c>
      <c r="AI19" s="258">
        <v>66.542388009999996</v>
      </c>
      <c r="AJ19" s="258">
        <v>61.628105007000002</v>
      </c>
      <c r="AK19" s="258">
        <v>53.345311010000003</v>
      </c>
      <c r="AL19" s="258">
        <v>65.549234005000002</v>
      </c>
      <c r="AM19" s="258">
        <v>69.022104003999999</v>
      </c>
      <c r="AN19" s="258">
        <v>54.584200004000003</v>
      </c>
      <c r="AO19" s="258">
        <v>56.603404005000002</v>
      </c>
      <c r="AP19" s="258">
        <v>50.460710999</v>
      </c>
      <c r="AQ19" s="258">
        <v>58.554941003000003</v>
      </c>
      <c r="AR19" s="258">
        <v>65.639945999000005</v>
      </c>
      <c r="AS19" s="258">
        <v>68.459762733000005</v>
      </c>
      <c r="AT19" s="258">
        <v>68.374866333</v>
      </c>
      <c r="AU19" s="258">
        <v>59.137438533000001</v>
      </c>
      <c r="AV19" s="258">
        <v>56.963084533</v>
      </c>
      <c r="AW19" s="258">
        <v>53.844719132999998</v>
      </c>
      <c r="AX19" s="258">
        <v>58.469589732999999</v>
      </c>
      <c r="AY19" s="258">
        <v>58.674935177999998</v>
      </c>
      <c r="AZ19" s="346">
        <v>56.19455</v>
      </c>
      <c r="BA19" s="346">
        <v>54.828310000000002</v>
      </c>
      <c r="BB19" s="346">
        <v>46.877580000000002</v>
      </c>
      <c r="BC19" s="346">
        <v>52.748289999999997</v>
      </c>
      <c r="BD19" s="346">
        <v>61.206200000000003</v>
      </c>
      <c r="BE19" s="346">
        <v>72.297240000000002</v>
      </c>
      <c r="BF19" s="346">
        <v>72.806889999999996</v>
      </c>
      <c r="BG19" s="346">
        <v>58.290080000000003</v>
      </c>
      <c r="BH19" s="346">
        <v>56.054879999999997</v>
      </c>
      <c r="BI19" s="346">
        <v>53.776090000000003</v>
      </c>
      <c r="BJ19" s="346">
        <v>65.342609999999993</v>
      </c>
      <c r="BK19" s="346">
        <v>67.639399999999995</v>
      </c>
      <c r="BL19" s="346">
        <v>55.70966</v>
      </c>
      <c r="BM19" s="346">
        <v>52.86007</v>
      </c>
      <c r="BN19" s="346">
        <v>45.446109999999997</v>
      </c>
      <c r="BO19" s="346">
        <v>51.230580000000003</v>
      </c>
      <c r="BP19" s="346">
        <v>59.333869999999997</v>
      </c>
      <c r="BQ19" s="346">
        <v>70.602580000000003</v>
      </c>
      <c r="BR19" s="346">
        <v>71.291920000000005</v>
      </c>
      <c r="BS19" s="346">
        <v>56.085299999999997</v>
      </c>
      <c r="BT19" s="346">
        <v>54.067399999999999</v>
      </c>
      <c r="BU19" s="346">
        <v>51.320630000000001</v>
      </c>
      <c r="BV19" s="346">
        <v>62.703189999999999</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381"/>
      <c r="BA20" s="381"/>
      <c r="BB20" s="381"/>
      <c r="BC20" s="381"/>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235</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381"/>
      <c r="BA21" s="381"/>
      <c r="BB21" s="381"/>
      <c r="BC21" s="381"/>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227</v>
      </c>
      <c r="B22" s="199" t="s">
        <v>585</v>
      </c>
      <c r="C22" s="258">
        <v>1.621404005</v>
      </c>
      <c r="D22" s="258">
        <v>1.559286988</v>
      </c>
      <c r="E22" s="258">
        <v>1.704821006</v>
      </c>
      <c r="F22" s="258">
        <v>1.659864</v>
      </c>
      <c r="G22" s="258">
        <v>1.7431290079999999</v>
      </c>
      <c r="H22" s="258">
        <v>1.77067899</v>
      </c>
      <c r="I22" s="258">
        <v>1.9247869929999999</v>
      </c>
      <c r="J22" s="258">
        <v>1.9127089900000001</v>
      </c>
      <c r="K22" s="258">
        <v>1.7986250100000001</v>
      </c>
      <c r="L22" s="258">
        <v>1.817665997</v>
      </c>
      <c r="M22" s="258">
        <v>1.8502059900000001</v>
      </c>
      <c r="N22" s="258">
        <v>1.9334580029999999</v>
      </c>
      <c r="O22" s="258">
        <v>1.908486015</v>
      </c>
      <c r="P22" s="258">
        <v>1.5984760119999999</v>
      </c>
      <c r="Q22" s="258">
        <v>1.649450015</v>
      </c>
      <c r="R22" s="258">
        <v>1.5434210100000001</v>
      </c>
      <c r="S22" s="258">
        <v>1.677220001</v>
      </c>
      <c r="T22" s="258">
        <v>1.7662749900000001</v>
      </c>
      <c r="U22" s="258">
        <v>1.8007319989999999</v>
      </c>
      <c r="V22" s="258">
        <v>1.710956991</v>
      </c>
      <c r="W22" s="258">
        <v>1.5187910099999999</v>
      </c>
      <c r="X22" s="258">
        <v>1.5859909999999999</v>
      </c>
      <c r="Y22" s="258">
        <v>1.47933099</v>
      </c>
      <c r="Z22" s="258">
        <v>1.46926701</v>
      </c>
      <c r="AA22" s="258">
        <v>1.3284829899999999</v>
      </c>
      <c r="AB22" s="258">
        <v>1.3614449909999999</v>
      </c>
      <c r="AC22" s="258">
        <v>1.433657</v>
      </c>
      <c r="AD22" s="258">
        <v>1.3240310099999999</v>
      </c>
      <c r="AE22" s="258">
        <v>1.3668700110000001</v>
      </c>
      <c r="AF22" s="258">
        <v>1.4048180100000001</v>
      </c>
      <c r="AG22" s="258">
        <v>1.4325400079999999</v>
      </c>
      <c r="AH22" s="258">
        <v>1.3946780030000001</v>
      </c>
      <c r="AI22" s="258">
        <v>1.33579899</v>
      </c>
      <c r="AJ22" s="258">
        <v>1.3346700010000001</v>
      </c>
      <c r="AK22" s="258">
        <v>1.3259679900000001</v>
      </c>
      <c r="AL22" s="258">
        <v>1.441748992</v>
      </c>
      <c r="AM22" s="258">
        <v>1.430645009</v>
      </c>
      <c r="AN22" s="258">
        <v>1.367727004</v>
      </c>
      <c r="AO22" s="258">
        <v>1.4376689890000001</v>
      </c>
      <c r="AP22" s="258">
        <v>1.4408099999999999</v>
      </c>
      <c r="AQ22" s="258">
        <v>1.4824859990000001</v>
      </c>
      <c r="AR22" s="258">
        <v>1.4016639900000001</v>
      </c>
      <c r="AS22" s="258">
        <v>1.4681662</v>
      </c>
      <c r="AT22" s="258">
        <v>1.7209464000000001</v>
      </c>
      <c r="AU22" s="258">
        <v>1.5231479999999999</v>
      </c>
      <c r="AV22" s="258">
        <v>2.0269474000000001</v>
      </c>
      <c r="AW22" s="258">
        <v>1.6087530000000001</v>
      </c>
      <c r="AX22" s="258">
        <v>1.768062</v>
      </c>
      <c r="AY22" s="258">
        <v>1.422596</v>
      </c>
      <c r="AZ22" s="346">
        <v>1.3597250000000001</v>
      </c>
      <c r="BA22" s="346">
        <v>1.1283879999999999</v>
      </c>
      <c r="BB22" s="346">
        <v>1.155057</v>
      </c>
      <c r="BC22" s="346">
        <v>1.0512729999999999</v>
      </c>
      <c r="BD22" s="346">
        <v>1.2983819999999999</v>
      </c>
      <c r="BE22" s="346">
        <v>1.3300190000000001</v>
      </c>
      <c r="BF22" s="346">
        <v>1.469986</v>
      </c>
      <c r="BG22" s="346">
        <v>1.4460249999999999</v>
      </c>
      <c r="BH22" s="346">
        <v>1.7471589999999999</v>
      </c>
      <c r="BI22" s="346">
        <v>1.601313</v>
      </c>
      <c r="BJ22" s="346">
        <v>1.812354</v>
      </c>
      <c r="BK22" s="346">
        <v>1.299088</v>
      </c>
      <c r="BL22" s="346">
        <v>1.2379199999999999</v>
      </c>
      <c r="BM22" s="346">
        <v>1.0114080000000001</v>
      </c>
      <c r="BN22" s="346">
        <v>0.99764609999999998</v>
      </c>
      <c r="BO22" s="346">
        <v>1.0402880000000001</v>
      </c>
      <c r="BP22" s="346">
        <v>1.224404</v>
      </c>
      <c r="BQ22" s="346">
        <v>1.261801</v>
      </c>
      <c r="BR22" s="346">
        <v>1.4323729999999999</v>
      </c>
      <c r="BS22" s="346">
        <v>1.2860240000000001</v>
      </c>
      <c r="BT22" s="346">
        <v>1.859605</v>
      </c>
      <c r="BU22" s="346">
        <v>1.660177</v>
      </c>
      <c r="BV22" s="346">
        <v>1.5562879999999999</v>
      </c>
    </row>
    <row r="23" spans="1:74" ht="11.1" customHeight="1" x14ac:dyDescent="0.2">
      <c r="A23" s="90" t="s">
        <v>228</v>
      </c>
      <c r="B23" s="199" t="s">
        <v>177</v>
      </c>
      <c r="C23" s="258">
        <v>83.497728223999999</v>
      </c>
      <c r="D23" s="258">
        <v>76.0362729</v>
      </c>
      <c r="E23" s="258">
        <v>71.999581184999997</v>
      </c>
      <c r="F23" s="258">
        <v>57.935692199999998</v>
      </c>
      <c r="G23" s="258">
        <v>63.862694271999999</v>
      </c>
      <c r="H23" s="258">
        <v>74.123222069999997</v>
      </c>
      <c r="I23" s="258">
        <v>81.286536291999994</v>
      </c>
      <c r="J23" s="258">
        <v>80.862599697999997</v>
      </c>
      <c r="K23" s="258">
        <v>68.916429809999997</v>
      </c>
      <c r="L23" s="258">
        <v>60.947479598999998</v>
      </c>
      <c r="M23" s="258">
        <v>64.495222949999999</v>
      </c>
      <c r="N23" s="258">
        <v>67.638400310999998</v>
      </c>
      <c r="O23" s="258">
        <v>71.323209762000005</v>
      </c>
      <c r="P23" s="258">
        <v>67.061004724</v>
      </c>
      <c r="Q23" s="258">
        <v>58.271967279999998</v>
      </c>
      <c r="R23" s="258">
        <v>48.449002049999997</v>
      </c>
      <c r="S23" s="258">
        <v>57.059577523000002</v>
      </c>
      <c r="T23" s="258">
        <v>68.866971269999993</v>
      </c>
      <c r="U23" s="258">
        <v>76.451695877999995</v>
      </c>
      <c r="V23" s="258">
        <v>73.678056158999993</v>
      </c>
      <c r="W23" s="258">
        <v>64.681560809999993</v>
      </c>
      <c r="X23" s="258">
        <v>53.557017598999998</v>
      </c>
      <c r="Y23" s="258">
        <v>48.879384420000001</v>
      </c>
      <c r="Z23" s="258">
        <v>50.164635208999997</v>
      </c>
      <c r="AA23" s="258">
        <v>62.134631450000001</v>
      </c>
      <c r="AB23" s="258">
        <v>50.661450471999999</v>
      </c>
      <c r="AC23" s="258">
        <v>39.948145443000001</v>
      </c>
      <c r="AD23" s="258">
        <v>39.158963249999999</v>
      </c>
      <c r="AE23" s="258">
        <v>45.081934760000003</v>
      </c>
      <c r="AF23" s="258">
        <v>63.250413960000003</v>
      </c>
      <c r="AG23" s="258">
        <v>74.236728084000006</v>
      </c>
      <c r="AH23" s="258">
        <v>73.889930495000002</v>
      </c>
      <c r="AI23" s="258">
        <v>62.385215789999997</v>
      </c>
      <c r="AJ23" s="258">
        <v>54.621444820999997</v>
      </c>
      <c r="AK23" s="258">
        <v>48.179202689999997</v>
      </c>
      <c r="AL23" s="258">
        <v>65.006425105000005</v>
      </c>
      <c r="AM23" s="258">
        <v>63.542487367</v>
      </c>
      <c r="AN23" s="258">
        <v>47.965203860000003</v>
      </c>
      <c r="AO23" s="258">
        <v>48.824872403999997</v>
      </c>
      <c r="AP23" s="258">
        <v>44.317970549999998</v>
      </c>
      <c r="AQ23" s="258">
        <v>50.793184451000002</v>
      </c>
      <c r="AR23" s="258">
        <v>58.954355399999997</v>
      </c>
      <c r="AS23" s="258">
        <v>69.928733972000003</v>
      </c>
      <c r="AT23" s="258">
        <v>66.007631423000007</v>
      </c>
      <c r="AU23" s="258">
        <v>54.774624150000001</v>
      </c>
      <c r="AV23" s="258">
        <v>50.254162497999999</v>
      </c>
      <c r="AW23" s="258">
        <v>51.052735278999997</v>
      </c>
      <c r="AX23" s="258">
        <v>61.087060000000001</v>
      </c>
      <c r="AY23" s="258">
        <v>58.735999999999997</v>
      </c>
      <c r="AZ23" s="346">
        <v>51.79777</v>
      </c>
      <c r="BA23" s="346">
        <v>50.75244</v>
      </c>
      <c r="BB23" s="346">
        <v>42.72054</v>
      </c>
      <c r="BC23" s="346">
        <v>48.942790000000002</v>
      </c>
      <c r="BD23" s="346">
        <v>57.086820000000003</v>
      </c>
      <c r="BE23" s="346">
        <v>68.091750000000005</v>
      </c>
      <c r="BF23" s="346">
        <v>68.408779999999993</v>
      </c>
      <c r="BG23" s="346">
        <v>53.918239999999997</v>
      </c>
      <c r="BH23" s="346">
        <v>51.367820000000002</v>
      </c>
      <c r="BI23" s="346">
        <v>49.10333</v>
      </c>
      <c r="BJ23" s="346">
        <v>60.49832</v>
      </c>
      <c r="BK23" s="346">
        <v>63.137810000000002</v>
      </c>
      <c r="BL23" s="346">
        <v>51.34158</v>
      </c>
      <c r="BM23" s="346">
        <v>48.802840000000003</v>
      </c>
      <c r="BN23" s="346">
        <v>41.351819999999996</v>
      </c>
      <c r="BO23" s="346">
        <v>47.339010000000002</v>
      </c>
      <c r="BP23" s="346">
        <v>55.196420000000003</v>
      </c>
      <c r="BQ23" s="346">
        <v>66.371579999999994</v>
      </c>
      <c r="BR23" s="346">
        <v>66.839789999999994</v>
      </c>
      <c r="BS23" s="346">
        <v>51.787080000000003</v>
      </c>
      <c r="BT23" s="346">
        <v>49.176670000000001</v>
      </c>
      <c r="BU23" s="346">
        <v>46.500239999999998</v>
      </c>
      <c r="BV23" s="346">
        <v>58.022579999999998</v>
      </c>
    </row>
    <row r="24" spans="1:74" ht="11.1" customHeight="1" x14ac:dyDescent="0.2">
      <c r="A24" s="93" t="s">
        <v>229</v>
      </c>
      <c r="B24" s="199" t="s">
        <v>200</v>
      </c>
      <c r="C24" s="258">
        <v>3.9436619930000001</v>
      </c>
      <c r="D24" s="258">
        <v>3.9854209919999999</v>
      </c>
      <c r="E24" s="258">
        <v>3.9810929740000001</v>
      </c>
      <c r="F24" s="258">
        <v>3.6140089799999999</v>
      </c>
      <c r="G24" s="258">
        <v>3.5788720039999999</v>
      </c>
      <c r="H24" s="258">
        <v>3.593181</v>
      </c>
      <c r="I24" s="258">
        <v>3.5909720169999999</v>
      </c>
      <c r="J24" s="258">
        <v>3.5818189880000002</v>
      </c>
      <c r="K24" s="258">
        <v>3.5784939900000001</v>
      </c>
      <c r="L24" s="258">
        <v>3.7287949789999999</v>
      </c>
      <c r="M24" s="258">
        <v>3.8093139900000001</v>
      </c>
      <c r="N24" s="258">
        <v>3.8473519989999998</v>
      </c>
      <c r="O24" s="258">
        <v>3.662994007</v>
      </c>
      <c r="P24" s="258">
        <v>3.6581179879999999</v>
      </c>
      <c r="Q24" s="258">
        <v>3.6385489880000002</v>
      </c>
      <c r="R24" s="258">
        <v>3.2149959899999998</v>
      </c>
      <c r="S24" s="258">
        <v>3.186392009</v>
      </c>
      <c r="T24" s="258">
        <v>3.2116339800000002</v>
      </c>
      <c r="U24" s="258">
        <v>3.1965210110000002</v>
      </c>
      <c r="V24" s="258">
        <v>3.1854280020000001</v>
      </c>
      <c r="W24" s="258">
        <v>3.1691400000000001</v>
      </c>
      <c r="X24" s="258">
        <v>3.2615429840000001</v>
      </c>
      <c r="Y24" s="258">
        <v>3.2812380000000001</v>
      </c>
      <c r="Z24" s="258">
        <v>3.295647014</v>
      </c>
      <c r="AA24" s="258">
        <v>3.193860994</v>
      </c>
      <c r="AB24" s="258">
        <v>3.1869809839999999</v>
      </c>
      <c r="AC24" s="258">
        <v>3.1887579910000001</v>
      </c>
      <c r="AD24" s="258">
        <v>2.888058</v>
      </c>
      <c r="AE24" s="258">
        <v>2.8816399989999999</v>
      </c>
      <c r="AF24" s="258">
        <v>2.8772739899999999</v>
      </c>
      <c r="AG24" s="258">
        <v>2.8852960150000002</v>
      </c>
      <c r="AH24" s="258">
        <v>2.8778030050000001</v>
      </c>
      <c r="AI24" s="258">
        <v>2.8796260199999999</v>
      </c>
      <c r="AJ24" s="258">
        <v>2.9663450189999998</v>
      </c>
      <c r="AK24" s="258">
        <v>3.00104199</v>
      </c>
      <c r="AL24" s="258">
        <v>3.0163519870000002</v>
      </c>
      <c r="AM24" s="258">
        <v>2.9517899920000001</v>
      </c>
      <c r="AN24" s="258">
        <v>2.935772</v>
      </c>
      <c r="AO24" s="258">
        <v>2.9280690090000001</v>
      </c>
      <c r="AP24" s="258">
        <v>2.7648630000000001</v>
      </c>
      <c r="AQ24" s="258">
        <v>2.7683580010000002</v>
      </c>
      <c r="AR24" s="258">
        <v>2.7868590000000002</v>
      </c>
      <c r="AS24" s="258">
        <v>2.6083191989999999</v>
      </c>
      <c r="AT24" s="258">
        <v>2.6493948189999998</v>
      </c>
      <c r="AU24" s="258">
        <v>2.6900925899999999</v>
      </c>
      <c r="AV24" s="258">
        <v>2.8235162389999999</v>
      </c>
      <c r="AW24" s="258">
        <v>2.9287602000000001</v>
      </c>
      <c r="AX24" s="258">
        <v>2.8840620600000002</v>
      </c>
      <c r="AY24" s="258">
        <v>3.0954216099999998</v>
      </c>
      <c r="AZ24" s="346">
        <v>3.0370539999999999</v>
      </c>
      <c r="BA24" s="346">
        <v>2.9474819999999999</v>
      </c>
      <c r="BB24" s="346">
        <v>3.0019830000000001</v>
      </c>
      <c r="BC24" s="346">
        <v>2.7542239999999998</v>
      </c>
      <c r="BD24" s="346">
        <v>2.8209930000000001</v>
      </c>
      <c r="BE24" s="346">
        <v>2.8754689999999998</v>
      </c>
      <c r="BF24" s="346">
        <v>2.928118</v>
      </c>
      <c r="BG24" s="346">
        <v>2.9258139999999999</v>
      </c>
      <c r="BH24" s="346">
        <v>2.9399039999999999</v>
      </c>
      <c r="BI24" s="346">
        <v>3.0714440000000001</v>
      </c>
      <c r="BJ24" s="346">
        <v>3.031933</v>
      </c>
      <c r="BK24" s="346">
        <v>3.2025100000000002</v>
      </c>
      <c r="BL24" s="346">
        <v>3.130163</v>
      </c>
      <c r="BM24" s="346">
        <v>3.0458289999999999</v>
      </c>
      <c r="BN24" s="346">
        <v>3.0966469999999999</v>
      </c>
      <c r="BO24" s="346">
        <v>2.851289</v>
      </c>
      <c r="BP24" s="346">
        <v>2.913043</v>
      </c>
      <c r="BQ24" s="346">
        <v>2.9691969999999999</v>
      </c>
      <c r="BR24" s="346">
        <v>3.0197579999999999</v>
      </c>
      <c r="BS24" s="346">
        <v>3.0122010000000001</v>
      </c>
      <c r="BT24" s="346">
        <v>3.0311219999999999</v>
      </c>
      <c r="BU24" s="346">
        <v>3.1602109999999999</v>
      </c>
      <c r="BV24" s="346">
        <v>3.1243210000000001</v>
      </c>
    </row>
    <row r="25" spans="1:74" ht="11.1" customHeight="1" x14ac:dyDescent="0.2">
      <c r="A25" s="93" t="s">
        <v>230</v>
      </c>
      <c r="B25" s="200" t="s">
        <v>879</v>
      </c>
      <c r="C25" s="258">
        <v>0.25189198800000001</v>
      </c>
      <c r="D25" s="258">
        <v>0.250971</v>
      </c>
      <c r="E25" s="258">
        <v>0.225820988</v>
      </c>
      <c r="F25" s="258">
        <v>0.13154799</v>
      </c>
      <c r="G25" s="258">
        <v>0.114897997</v>
      </c>
      <c r="H25" s="258">
        <v>0.125775</v>
      </c>
      <c r="I25" s="258">
        <v>0.12597101099999999</v>
      </c>
      <c r="J25" s="258">
        <v>0.10571499099999999</v>
      </c>
      <c r="K25" s="258">
        <v>9.4143989999999997E-2</v>
      </c>
      <c r="L25" s="258">
        <v>0.11553799200000001</v>
      </c>
      <c r="M25" s="258">
        <v>0.16417799999999999</v>
      </c>
      <c r="N25" s="258">
        <v>0.18042799800000001</v>
      </c>
      <c r="O25" s="258">
        <v>0.198162013</v>
      </c>
      <c r="P25" s="258">
        <v>0.198156</v>
      </c>
      <c r="Q25" s="258">
        <v>0.17065599200000001</v>
      </c>
      <c r="R25" s="258">
        <v>9.8960999999999993E-2</v>
      </c>
      <c r="S25" s="258">
        <v>9.1763006999999994E-2</v>
      </c>
      <c r="T25" s="258">
        <v>0.11098899</v>
      </c>
      <c r="U25" s="258">
        <v>0.103574007</v>
      </c>
      <c r="V25" s="258">
        <v>9.2694991000000004E-2</v>
      </c>
      <c r="W25" s="258">
        <v>8.1957989999999994E-2</v>
      </c>
      <c r="X25" s="258">
        <v>0.10052298699999999</v>
      </c>
      <c r="Y25" s="258">
        <v>0.11527899</v>
      </c>
      <c r="Z25" s="258">
        <v>0.14070100199999999</v>
      </c>
      <c r="AA25" s="258">
        <v>0.148308991</v>
      </c>
      <c r="AB25" s="258">
        <v>0.15295298900000001</v>
      </c>
      <c r="AC25" s="258">
        <v>0.146995986</v>
      </c>
      <c r="AD25" s="258">
        <v>7.6281989999999994E-2</v>
      </c>
      <c r="AE25" s="258">
        <v>6.1809008999999998E-2</v>
      </c>
      <c r="AF25" s="258">
        <v>7.1178989999999998E-2</v>
      </c>
      <c r="AG25" s="258">
        <v>6.3041010999999994E-2</v>
      </c>
      <c r="AH25" s="258">
        <v>6.9327004999999997E-2</v>
      </c>
      <c r="AI25" s="258">
        <v>6.7481009999999994E-2</v>
      </c>
      <c r="AJ25" s="258">
        <v>8.8504007999999995E-2</v>
      </c>
      <c r="AK25" s="258">
        <v>0.10893</v>
      </c>
      <c r="AL25" s="258">
        <v>0.12708899500000001</v>
      </c>
      <c r="AM25" s="258">
        <v>0.13844999899999999</v>
      </c>
      <c r="AN25" s="258">
        <v>0.112077</v>
      </c>
      <c r="AO25" s="258">
        <v>0.122135009</v>
      </c>
      <c r="AP25" s="258">
        <v>6.4245990000000003E-2</v>
      </c>
      <c r="AQ25" s="258">
        <v>6.2186992000000003E-2</v>
      </c>
      <c r="AR25" s="258">
        <v>7.2431010000000004E-2</v>
      </c>
      <c r="AS25" s="258">
        <v>5.2499987999999997E-2</v>
      </c>
      <c r="AT25" s="258">
        <v>4.9181809999999999E-2</v>
      </c>
      <c r="AU25" s="258">
        <v>4.3893599999999998E-2</v>
      </c>
      <c r="AV25" s="258">
        <v>4.2883230000000001E-2</v>
      </c>
      <c r="AW25" s="258">
        <v>7.5811299999999998E-2</v>
      </c>
      <c r="AX25" s="258">
        <v>8.8218599999999994E-2</v>
      </c>
      <c r="AY25" s="258">
        <v>0.10447339999999999</v>
      </c>
      <c r="AZ25" s="346">
        <v>9.0735700000000002E-2</v>
      </c>
      <c r="BA25" s="346">
        <v>6.8303000000000003E-2</v>
      </c>
      <c r="BB25" s="346">
        <v>3.72457E-2</v>
      </c>
      <c r="BC25" s="346">
        <v>3.1877599999999999E-2</v>
      </c>
      <c r="BD25" s="346">
        <v>3.9461799999999998E-2</v>
      </c>
      <c r="BE25" s="346">
        <v>4.24806E-2</v>
      </c>
      <c r="BF25" s="346">
        <v>3.9979599999999997E-2</v>
      </c>
      <c r="BG25" s="346">
        <v>3.5147100000000001E-2</v>
      </c>
      <c r="BH25" s="346">
        <v>3.6338500000000003E-2</v>
      </c>
      <c r="BI25" s="346">
        <v>6.5537300000000007E-2</v>
      </c>
      <c r="BJ25" s="346">
        <v>8.47522E-2</v>
      </c>
      <c r="BK25" s="346">
        <v>8.9770500000000003E-2</v>
      </c>
      <c r="BL25" s="346">
        <v>7.6198100000000005E-2</v>
      </c>
      <c r="BM25" s="346">
        <v>5.3322000000000001E-2</v>
      </c>
      <c r="BN25" s="346">
        <v>2.31021E-2</v>
      </c>
      <c r="BO25" s="346">
        <v>1.81616E-2</v>
      </c>
      <c r="BP25" s="346">
        <v>2.6042200000000001E-2</v>
      </c>
      <c r="BQ25" s="346">
        <v>2.9797799999999999E-2</v>
      </c>
      <c r="BR25" s="346">
        <v>2.76174E-2</v>
      </c>
      <c r="BS25" s="346">
        <v>2.3022399999999998E-2</v>
      </c>
      <c r="BT25" s="346">
        <v>2.69322E-2</v>
      </c>
      <c r="BU25" s="346">
        <v>5.7552600000000002E-2</v>
      </c>
      <c r="BV25" s="346">
        <v>7.7664999999999998E-2</v>
      </c>
    </row>
    <row r="26" spans="1:74" ht="11.1" customHeight="1" x14ac:dyDescent="0.2">
      <c r="A26" s="93" t="s">
        <v>231</v>
      </c>
      <c r="B26" s="200" t="s">
        <v>880</v>
      </c>
      <c r="C26" s="258">
        <v>3.691770005</v>
      </c>
      <c r="D26" s="258">
        <v>3.7344499920000001</v>
      </c>
      <c r="E26" s="258">
        <v>3.7552719859999999</v>
      </c>
      <c r="F26" s="258">
        <v>3.4824609899999999</v>
      </c>
      <c r="G26" s="258">
        <v>3.463974007</v>
      </c>
      <c r="H26" s="258">
        <v>3.467406</v>
      </c>
      <c r="I26" s="258">
        <v>3.4650010060000001</v>
      </c>
      <c r="J26" s="258">
        <v>3.4761039970000001</v>
      </c>
      <c r="K26" s="258">
        <v>3.4843500000000001</v>
      </c>
      <c r="L26" s="258">
        <v>3.6132569870000002</v>
      </c>
      <c r="M26" s="258">
        <v>3.64513599</v>
      </c>
      <c r="N26" s="258">
        <v>3.6669240009999999</v>
      </c>
      <c r="O26" s="258">
        <v>3.4648319939999999</v>
      </c>
      <c r="P26" s="258">
        <v>3.4599619879999999</v>
      </c>
      <c r="Q26" s="258">
        <v>3.4678929959999998</v>
      </c>
      <c r="R26" s="258">
        <v>3.1160349900000002</v>
      </c>
      <c r="S26" s="258">
        <v>3.094629002</v>
      </c>
      <c r="T26" s="258">
        <v>3.1006449900000002</v>
      </c>
      <c r="U26" s="258">
        <v>3.092947004</v>
      </c>
      <c r="V26" s="258">
        <v>3.092733011</v>
      </c>
      <c r="W26" s="258">
        <v>3.0871820099999998</v>
      </c>
      <c r="X26" s="258">
        <v>3.1610199969999999</v>
      </c>
      <c r="Y26" s="258">
        <v>3.1659590099999999</v>
      </c>
      <c r="Z26" s="258">
        <v>3.1549460119999999</v>
      </c>
      <c r="AA26" s="258">
        <v>3.0455520030000001</v>
      </c>
      <c r="AB26" s="258">
        <v>3.0340279950000002</v>
      </c>
      <c r="AC26" s="258">
        <v>3.0417620049999998</v>
      </c>
      <c r="AD26" s="258">
        <v>2.81177601</v>
      </c>
      <c r="AE26" s="258">
        <v>2.8198309899999998</v>
      </c>
      <c r="AF26" s="258">
        <v>2.806095</v>
      </c>
      <c r="AG26" s="258">
        <v>2.8222550040000001</v>
      </c>
      <c r="AH26" s="258">
        <v>2.8084760000000002</v>
      </c>
      <c r="AI26" s="258">
        <v>2.8121450100000001</v>
      </c>
      <c r="AJ26" s="258">
        <v>2.8778410110000001</v>
      </c>
      <c r="AK26" s="258">
        <v>2.8921119900000001</v>
      </c>
      <c r="AL26" s="258">
        <v>2.8892629919999999</v>
      </c>
      <c r="AM26" s="258">
        <v>2.813339993</v>
      </c>
      <c r="AN26" s="258">
        <v>2.8236949999999998</v>
      </c>
      <c r="AO26" s="258">
        <v>2.8059340000000002</v>
      </c>
      <c r="AP26" s="258">
        <v>2.7006170100000002</v>
      </c>
      <c r="AQ26" s="258">
        <v>2.7061710090000002</v>
      </c>
      <c r="AR26" s="258">
        <v>2.7144279899999999</v>
      </c>
      <c r="AS26" s="258">
        <v>2.5558192110000002</v>
      </c>
      <c r="AT26" s="258">
        <v>2.600213009</v>
      </c>
      <c r="AU26" s="258">
        <v>2.6461989899999998</v>
      </c>
      <c r="AV26" s="258">
        <v>2.7806330090000002</v>
      </c>
      <c r="AW26" s="258">
        <v>2.8529490000000002</v>
      </c>
      <c r="AX26" s="258">
        <v>2.7958435000000001</v>
      </c>
      <c r="AY26" s="258">
        <v>2.9909482000000001</v>
      </c>
      <c r="AZ26" s="346">
        <v>2.9463180000000002</v>
      </c>
      <c r="BA26" s="346">
        <v>2.8791790000000002</v>
      </c>
      <c r="BB26" s="346">
        <v>2.964737</v>
      </c>
      <c r="BC26" s="346">
        <v>2.7223459999999999</v>
      </c>
      <c r="BD26" s="346">
        <v>2.7815310000000002</v>
      </c>
      <c r="BE26" s="346">
        <v>2.8329879999999998</v>
      </c>
      <c r="BF26" s="346">
        <v>2.8881380000000001</v>
      </c>
      <c r="BG26" s="346">
        <v>2.8906670000000001</v>
      </c>
      <c r="BH26" s="346">
        <v>2.9035660000000001</v>
      </c>
      <c r="BI26" s="346">
        <v>3.0059070000000001</v>
      </c>
      <c r="BJ26" s="346">
        <v>2.9471810000000001</v>
      </c>
      <c r="BK26" s="346">
        <v>3.1127389999999999</v>
      </c>
      <c r="BL26" s="346">
        <v>3.0539649999999998</v>
      </c>
      <c r="BM26" s="346">
        <v>2.9925069999999998</v>
      </c>
      <c r="BN26" s="346">
        <v>3.0735450000000002</v>
      </c>
      <c r="BO26" s="346">
        <v>2.8331270000000002</v>
      </c>
      <c r="BP26" s="346">
        <v>2.8870010000000002</v>
      </c>
      <c r="BQ26" s="346">
        <v>2.9393989999999999</v>
      </c>
      <c r="BR26" s="346">
        <v>2.9921410000000002</v>
      </c>
      <c r="BS26" s="346">
        <v>2.9891779999999999</v>
      </c>
      <c r="BT26" s="346">
        <v>3.0041899999999999</v>
      </c>
      <c r="BU26" s="346">
        <v>3.1026579999999999</v>
      </c>
      <c r="BV26" s="346">
        <v>3.046656</v>
      </c>
    </row>
    <row r="27" spans="1:74" ht="11.1" customHeight="1" x14ac:dyDescent="0.2">
      <c r="A27" s="93" t="s">
        <v>232</v>
      </c>
      <c r="B27" s="199" t="s">
        <v>586</v>
      </c>
      <c r="C27" s="258">
        <v>89.062794221999994</v>
      </c>
      <c r="D27" s="258">
        <v>81.580980879999998</v>
      </c>
      <c r="E27" s="258">
        <v>77.685495165000006</v>
      </c>
      <c r="F27" s="258">
        <v>63.209565179999998</v>
      </c>
      <c r="G27" s="258">
        <v>69.184695284</v>
      </c>
      <c r="H27" s="258">
        <v>79.487082060000006</v>
      </c>
      <c r="I27" s="258">
        <v>86.802295302000005</v>
      </c>
      <c r="J27" s="258">
        <v>86.357127676000005</v>
      </c>
      <c r="K27" s="258">
        <v>74.293548810000004</v>
      </c>
      <c r="L27" s="258">
        <v>66.493940574999996</v>
      </c>
      <c r="M27" s="258">
        <v>70.154742929999998</v>
      </c>
      <c r="N27" s="258">
        <v>73.419210312999994</v>
      </c>
      <c r="O27" s="258">
        <v>76.894689783999993</v>
      </c>
      <c r="P27" s="258">
        <v>72.317598724000007</v>
      </c>
      <c r="Q27" s="258">
        <v>63.559966283000001</v>
      </c>
      <c r="R27" s="258">
        <v>53.207419049999999</v>
      </c>
      <c r="S27" s="258">
        <v>61.923189532999999</v>
      </c>
      <c r="T27" s="258">
        <v>73.844880239999995</v>
      </c>
      <c r="U27" s="258">
        <v>81.448948888000004</v>
      </c>
      <c r="V27" s="258">
        <v>78.574441152000006</v>
      </c>
      <c r="W27" s="258">
        <v>69.369491819999993</v>
      </c>
      <c r="X27" s="258">
        <v>58.404551583</v>
      </c>
      <c r="Y27" s="258">
        <v>53.639953409999997</v>
      </c>
      <c r="Z27" s="258">
        <v>54.929549233000003</v>
      </c>
      <c r="AA27" s="258">
        <v>66.656975434000003</v>
      </c>
      <c r="AB27" s="258">
        <v>55.209876446999999</v>
      </c>
      <c r="AC27" s="258">
        <v>44.570560434000001</v>
      </c>
      <c r="AD27" s="258">
        <v>43.371052259999999</v>
      </c>
      <c r="AE27" s="258">
        <v>49.33044477</v>
      </c>
      <c r="AF27" s="258">
        <v>67.532505959999995</v>
      </c>
      <c r="AG27" s="258">
        <v>78.554564107000004</v>
      </c>
      <c r="AH27" s="258">
        <v>78.162411503000001</v>
      </c>
      <c r="AI27" s="258">
        <v>66.600640799999994</v>
      </c>
      <c r="AJ27" s="258">
        <v>58.922459840999998</v>
      </c>
      <c r="AK27" s="258">
        <v>52.506212669999996</v>
      </c>
      <c r="AL27" s="258">
        <v>69.464526083999999</v>
      </c>
      <c r="AM27" s="258">
        <v>67.924922367999997</v>
      </c>
      <c r="AN27" s="258">
        <v>52.268702863999998</v>
      </c>
      <c r="AO27" s="258">
        <v>53.190610401999997</v>
      </c>
      <c r="AP27" s="258">
        <v>48.523643550000003</v>
      </c>
      <c r="AQ27" s="258">
        <v>55.044028451000003</v>
      </c>
      <c r="AR27" s="258">
        <v>63.14287839</v>
      </c>
      <c r="AS27" s="258">
        <v>74.005219370999995</v>
      </c>
      <c r="AT27" s="258">
        <v>70.377972642000003</v>
      </c>
      <c r="AU27" s="258">
        <v>58.987864739999999</v>
      </c>
      <c r="AV27" s="258">
        <v>55.104626136999997</v>
      </c>
      <c r="AW27" s="258">
        <v>55.590248479000003</v>
      </c>
      <c r="AX27" s="258">
        <v>65.739172260000004</v>
      </c>
      <c r="AY27" s="258">
        <v>63.254027809999997</v>
      </c>
      <c r="AZ27" s="346">
        <v>56.19455</v>
      </c>
      <c r="BA27" s="346">
        <v>54.828310000000002</v>
      </c>
      <c r="BB27" s="346">
        <v>46.877580000000002</v>
      </c>
      <c r="BC27" s="346">
        <v>52.748289999999997</v>
      </c>
      <c r="BD27" s="346">
        <v>61.206200000000003</v>
      </c>
      <c r="BE27" s="346">
        <v>72.297240000000002</v>
      </c>
      <c r="BF27" s="346">
        <v>72.806889999999996</v>
      </c>
      <c r="BG27" s="346">
        <v>58.290080000000003</v>
      </c>
      <c r="BH27" s="346">
        <v>56.054879999999997</v>
      </c>
      <c r="BI27" s="346">
        <v>53.776090000000003</v>
      </c>
      <c r="BJ27" s="346">
        <v>65.342609999999993</v>
      </c>
      <c r="BK27" s="346">
        <v>67.639399999999995</v>
      </c>
      <c r="BL27" s="346">
        <v>55.70966</v>
      </c>
      <c r="BM27" s="346">
        <v>52.86007</v>
      </c>
      <c r="BN27" s="346">
        <v>45.446109999999997</v>
      </c>
      <c r="BO27" s="346">
        <v>51.230580000000003</v>
      </c>
      <c r="BP27" s="346">
        <v>59.333869999999997</v>
      </c>
      <c r="BQ27" s="346">
        <v>70.602580000000003</v>
      </c>
      <c r="BR27" s="346">
        <v>71.291920000000005</v>
      </c>
      <c r="BS27" s="346">
        <v>56.085299999999997</v>
      </c>
      <c r="BT27" s="346">
        <v>54.067399999999999</v>
      </c>
      <c r="BU27" s="346">
        <v>51.320630000000001</v>
      </c>
      <c r="BV27" s="346">
        <v>62.703189999999999</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381"/>
      <c r="BA28" s="381"/>
      <c r="BB28" s="381"/>
      <c r="BC28" s="381"/>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233</v>
      </c>
      <c r="B29" s="97" t="s">
        <v>178</v>
      </c>
      <c r="C29" s="258">
        <v>3.2768227890000001</v>
      </c>
      <c r="D29" s="258">
        <v>0.66962613199999999</v>
      </c>
      <c r="E29" s="258">
        <v>2.7487688430000001</v>
      </c>
      <c r="F29" s="258">
        <v>2.8261958300000001</v>
      </c>
      <c r="G29" s="258">
        <v>1.492960702</v>
      </c>
      <c r="H29" s="258">
        <v>-1.9963650500000001</v>
      </c>
      <c r="I29" s="258">
        <v>0.64579468699999998</v>
      </c>
      <c r="J29" s="258">
        <v>1.7983663329999999</v>
      </c>
      <c r="K29" s="258">
        <v>1.10328118</v>
      </c>
      <c r="L29" s="258">
        <v>0.52399942700000002</v>
      </c>
      <c r="M29" s="258">
        <v>0.34853508</v>
      </c>
      <c r="N29" s="258">
        <v>-2.3365953099999999</v>
      </c>
      <c r="O29" s="258">
        <v>1.798859207</v>
      </c>
      <c r="P29" s="258">
        <v>0.23306227600000001</v>
      </c>
      <c r="Q29" s="258">
        <v>6.9789787050000003</v>
      </c>
      <c r="R29" s="258">
        <v>2.67305495</v>
      </c>
      <c r="S29" s="258">
        <v>-2.1692255290000002</v>
      </c>
      <c r="T29" s="258">
        <v>-4.4336882500000003</v>
      </c>
      <c r="U29" s="258">
        <v>0.52256910400000001</v>
      </c>
      <c r="V29" s="258">
        <v>2.9242228369999999</v>
      </c>
      <c r="W29" s="258">
        <v>-0.52876382</v>
      </c>
      <c r="X29" s="258">
        <v>-0.366141577</v>
      </c>
      <c r="Y29" s="258">
        <v>-1.1144343999999999</v>
      </c>
      <c r="Z29" s="258">
        <v>-1.0669252229999999</v>
      </c>
      <c r="AA29" s="258">
        <v>0.36790855300000003</v>
      </c>
      <c r="AB29" s="258">
        <v>-0.35589746</v>
      </c>
      <c r="AC29" s="258">
        <v>3.293501563</v>
      </c>
      <c r="AD29" s="258">
        <v>0.17920074</v>
      </c>
      <c r="AE29" s="258">
        <v>2.90034423</v>
      </c>
      <c r="AF29" s="258">
        <v>-0.54046695</v>
      </c>
      <c r="AG29" s="258">
        <v>-2.6137570989999999</v>
      </c>
      <c r="AH29" s="258">
        <v>-1.5725585</v>
      </c>
      <c r="AI29" s="258">
        <v>-5.8252789999999999E-2</v>
      </c>
      <c r="AJ29" s="258">
        <v>2.705645166</v>
      </c>
      <c r="AK29" s="258">
        <v>0.83909834000000005</v>
      </c>
      <c r="AL29" s="258">
        <v>-3.9152920789999999</v>
      </c>
      <c r="AM29" s="258">
        <v>1.097181636</v>
      </c>
      <c r="AN29" s="258">
        <v>2.3154971400000002</v>
      </c>
      <c r="AO29" s="258">
        <v>3.4127936029999999</v>
      </c>
      <c r="AP29" s="258">
        <v>1.9370674485999999</v>
      </c>
      <c r="AQ29" s="258">
        <v>3.5109125518000002</v>
      </c>
      <c r="AR29" s="258">
        <v>2.4970676086000001</v>
      </c>
      <c r="AS29" s="258">
        <v>-5.5454566377000001</v>
      </c>
      <c r="AT29" s="258">
        <v>-2.0031063087000001</v>
      </c>
      <c r="AU29" s="258">
        <v>0.14957379333000001</v>
      </c>
      <c r="AV29" s="258">
        <v>1.8584583959000001</v>
      </c>
      <c r="AW29" s="258">
        <v>-1.7455293455000001</v>
      </c>
      <c r="AX29" s="258">
        <v>-7.2695825266999998</v>
      </c>
      <c r="AY29" s="258">
        <v>-4.5790926322000001</v>
      </c>
      <c r="AZ29" s="346">
        <v>0</v>
      </c>
      <c r="BA29" s="346">
        <v>0</v>
      </c>
      <c r="BB29" s="346">
        <v>0</v>
      </c>
      <c r="BC29" s="346">
        <v>0</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381"/>
      <c r="BA30" s="381"/>
      <c r="BB30" s="381"/>
      <c r="BC30" s="381"/>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875</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382"/>
      <c r="BA31" s="382"/>
      <c r="BB31" s="382"/>
      <c r="BC31" s="382"/>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766</v>
      </c>
      <c r="B32" s="199" t="s">
        <v>199</v>
      </c>
      <c r="C32" s="258">
        <v>44.951000000000001</v>
      </c>
      <c r="D32" s="258">
        <v>44.804000000000002</v>
      </c>
      <c r="E32" s="258">
        <v>44.728000000000002</v>
      </c>
      <c r="F32" s="258">
        <v>44.813000000000002</v>
      </c>
      <c r="G32" s="258">
        <v>43.871000000000002</v>
      </c>
      <c r="H32" s="258">
        <v>42.682000000000002</v>
      </c>
      <c r="I32" s="258">
        <v>41.939</v>
      </c>
      <c r="J32" s="258">
        <v>39.892000000000003</v>
      </c>
      <c r="K32" s="258">
        <v>38.828000000000003</v>
      </c>
      <c r="L32" s="258">
        <v>38.265999999999998</v>
      </c>
      <c r="M32" s="258">
        <v>38.158999999999999</v>
      </c>
      <c r="N32" s="258">
        <v>38.893999999999998</v>
      </c>
      <c r="O32" s="258">
        <v>38.817</v>
      </c>
      <c r="P32" s="258">
        <v>39.581000000000003</v>
      </c>
      <c r="Q32" s="258">
        <v>39.61</v>
      </c>
      <c r="R32" s="258">
        <v>40.225999999999999</v>
      </c>
      <c r="S32" s="258">
        <v>39.817</v>
      </c>
      <c r="T32" s="258">
        <v>39.399000000000001</v>
      </c>
      <c r="U32" s="258">
        <v>38.993000000000002</v>
      </c>
      <c r="V32" s="258">
        <v>37.353000000000002</v>
      </c>
      <c r="W32" s="258">
        <v>36.213000000000001</v>
      </c>
      <c r="X32" s="258">
        <v>36.232999999999997</v>
      </c>
      <c r="Y32" s="258">
        <v>36.509</v>
      </c>
      <c r="Z32" s="258">
        <v>35.871000000000002</v>
      </c>
      <c r="AA32" s="258">
        <v>35.235999999999997</v>
      </c>
      <c r="AB32" s="258">
        <v>35.258000000000003</v>
      </c>
      <c r="AC32" s="258">
        <v>35.207000000000001</v>
      </c>
      <c r="AD32" s="258">
        <v>35.011000000000003</v>
      </c>
      <c r="AE32" s="258">
        <v>34.052999999999997</v>
      </c>
      <c r="AF32" s="258">
        <v>32.932000000000002</v>
      </c>
      <c r="AG32" s="258">
        <v>31.393000000000001</v>
      </c>
      <c r="AH32" s="258">
        <v>29.126000000000001</v>
      </c>
      <c r="AI32" s="258">
        <v>27.282</v>
      </c>
      <c r="AJ32" s="258">
        <v>26.425000000000001</v>
      </c>
      <c r="AK32" s="258">
        <v>25.645</v>
      </c>
      <c r="AL32" s="258">
        <v>25.309000000000001</v>
      </c>
      <c r="AM32" s="258">
        <v>24.974070000000001</v>
      </c>
      <c r="AN32" s="258">
        <v>25.169720000000002</v>
      </c>
      <c r="AO32" s="258">
        <v>25.189969999999999</v>
      </c>
      <c r="AP32" s="258">
        <v>25.169450000000001</v>
      </c>
      <c r="AQ32" s="258">
        <v>24.349720000000001</v>
      </c>
      <c r="AR32" s="258">
        <v>23.430489999999999</v>
      </c>
      <c r="AS32" s="258">
        <v>24.983000000000001</v>
      </c>
      <c r="AT32" s="258">
        <v>23.262</v>
      </c>
      <c r="AU32" s="258">
        <v>21.984000000000002</v>
      </c>
      <c r="AV32" s="258">
        <v>21.532</v>
      </c>
      <c r="AW32" s="258">
        <v>21.295999999999999</v>
      </c>
      <c r="AX32" s="258">
        <v>21.108000000000001</v>
      </c>
      <c r="AY32" s="258">
        <v>21.843900000000001</v>
      </c>
      <c r="AZ32" s="346">
        <v>23.70158</v>
      </c>
      <c r="BA32" s="346">
        <v>23.952179999999998</v>
      </c>
      <c r="BB32" s="346">
        <v>23.767710000000001</v>
      </c>
      <c r="BC32" s="346">
        <v>22.37839</v>
      </c>
      <c r="BD32" s="346">
        <v>21.809249999999999</v>
      </c>
      <c r="BE32" s="346">
        <v>22.0063</v>
      </c>
      <c r="BF32" s="346">
        <v>19.909739999999999</v>
      </c>
      <c r="BG32" s="346">
        <v>20.768319999999999</v>
      </c>
      <c r="BH32" s="346">
        <v>21.457159999999998</v>
      </c>
      <c r="BI32" s="346">
        <v>20.737919999999999</v>
      </c>
      <c r="BJ32" s="346">
        <v>21.251300000000001</v>
      </c>
      <c r="BK32" s="346">
        <v>22.482089999999999</v>
      </c>
      <c r="BL32" s="346">
        <v>24.084140000000001</v>
      </c>
      <c r="BM32" s="346">
        <v>25.142320000000002</v>
      </c>
      <c r="BN32" s="346">
        <v>23.328579999999999</v>
      </c>
      <c r="BO32" s="346">
        <v>24.11889</v>
      </c>
      <c r="BP32" s="346">
        <v>23.685939999999999</v>
      </c>
      <c r="BQ32" s="346">
        <v>24.085229999999999</v>
      </c>
      <c r="BR32" s="346">
        <v>23.38617</v>
      </c>
      <c r="BS32" s="346">
        <v>22.476970000000001</v>
      </c>
      <c r="BT32" s="346">
        <v>24.86806</v>
      </c>
      <c r="BU32" s="346">
        <v>25.556650000000001</v>
      </c>
      <c r="BV32" s="346">
        <v>25.5091</v>
      </c>
    </row>
    <row r="33" spans="1:74" ht="11.1" customHeight="1" x14ac:dyDescent="0.2">
      <c r="A33" s="98" t="s">
        <v>767</v>
      </c>
      <c r="B33" s="200" t="s">
        <v>101</v>
      </c>
      <c r="C33" s="258">
        <v>140.14231699999999</v>
      </c>
      <c r="D33" s="258">
        <v>125.987725</v>
      </c>
      <c r="E33" s="258">
        <v>123.989532</v>
      </c>
      <c r="F33" s="258">
        <v>134.741792</v>
      </c>
      <c r="G33" s="258">
        <v>142.824816</v>
      </c>
      <c r="H33" s="258">
        <v>139.47116700000001</v>
      </c>
      <c r="I33" s="258">
        <v>132.144239</v>
      </c>
      <c r="J33" s="258">
        <v>127.92605</v>
      </c>
      <c r="K33" s="258">
        <v>131.38562899999999</v>
      </c>
      <c r="L33" s="258">
        <v>143.95219700000001</v>
      </c>
      <c r="M33" s="258">
        <v>149.73177000000001</v>
      </c>
      <c r="N33" s="258">
        <v>158.83326</v>
      </c>
      <c r="O33" s="258">
        <v>161.300139</v>
      </c>
      <c r="P33" s="258">
        <v>155.60760200000001</v>
      </c>
      <c r="Q33" s="258">
        <v>160.508768</v>
      </c>
      <c r="R33" s="258">
        <v>173.463763</v>
      </c>
      <c r="S33" s="258">
        <v>179.44797299999999</v>
      </c>
      <c r="T33" s="258">
        <v>173.31351900000001</v>
      </c>
      <c r="U33" s="258">
        <v>165.08131</v>
      </c>
      <c r="V33" s="258">
        <v>163.3614</v>
      </c>
      <c r="W33" s="258">
        <v>169.78447499999999</v>
      </c>
      <c r="X33" s="258">
        <v>183.04254499999999</v>
      </c>
      <c r="Y33" s="258">
        <v>195.827832</v>
      </c>
      <c r="Z33" s="258">
        <v>202.56</v>
      </c>
      <c r="AA33" s="258">
        <v>193.936398</v>
      </c>
      <c r="AB33" s="258">
        <v>193.51836</v>
      </c>
      <c r="AC33" s="258">
        <v>197.72886500000001</v>
      </c>
      <c r="AD33" s="258">
        <v>199.290569</v>
      </c>
      <c r="AE33" s="258">
        <v>198.45151300000001</v>
      </c>
      <c r="AF33" s="258">
        <v>188.050286</v>
      </c>
      <c r="AG33" s="258">
        <v>174.00744800000001</v>
      </c>
      <c r="AH33" s="258">
        <v>164.72204199999999</v>
      </c>
      <c r="AI33" s="258">
        <v>162.30580599999999</v>
      </c>
      <c r="AJ33" s="258">
        <v>166.64856900000001</v>
      </c>
      <c r="AK33" s="258">
        <v>175.97028</v>
      </c>
      <c r="AL33" s="258">
        <v>167.680148</v>
      </c>
      <c r="AM33" s="258">
        <v>161.60294500000001</v>
      </c>
      <c r="AN33" s="258">
        <v>165.632508</v>
      </c>
      <c r="AO33" s="258">
        <v>166.63261</v>
      </c>
      <c r="AP33" s="258">
        <v>168.77858599999999</v>
      </c>
      <c r="AQ33" s="258">
        <v>167.54478800000001</v>
      </c>
      <c r="AR33" s="258">
        <v>162.962276</v>
      </c>
      <c r="AS33" s="258">
        <v>150.44057960000001</v>
      </c>
      <c r="AT33" s="258">
        <v>147.3691456</v>
      </c>
      <c r="AU33" s="258">
        <v>144.7655814</v>
      </c>
      <c r="AV33" s="258">
        <v>146.2657652</v>
      </c>
      <c r="AW33" s="258">
        <v>148.05745340000001</v>
      </c>
      <c r="AX33" s="258">
        <v>144.8253119</v>
      </c>
      <c r="AY33" s="258">
        <v>139.88551409999999</v>
      </c>
      <c r="AZ33" s="346">
        <v>134.45529999999999</v>
      </c>
      <c r="BA33" s="346">
        <v>140.0489</v>
      </c>
      <c r="BB33" s="346">
        <v>140.8391</v>
      </c>
      <c r="BC33" s="346">
        <v>142.4545</v>
      </c>
      <c r="BD33" s="346">
        <v>137.56989999999999</v>
      </c>
      <c r="BE33" s="346">
        <v>130.3476</v>
      </c>
      <c r="BF33" s="346">
        <v>126.7071</v>
      </c>
      <c r="BG33" s="346">
        <v>125.2482</v>
      </c>
      <c r="BH33" s="346">
        <v>130.1183</v>
      </c>
      <c r="BI33" s="346">
        <v>135.21029999999999</v>
      </c>
      <c r="BJ33" s="346">
        <v>133.0548</v>
      </c>
      <c r="BK33" s="346">
        <v>129.02180000000001</v>
      </c>
      <c r="BL33" s="346">
        <v>126.354</v>
      </c>
      <c r="BM33" s="346">
        <v>132.07419999999999</v>
      </c>
      <c r="BN33" s="346">
        <v>132.91370000000001</v>
      </c>
      <c r="BO33" s="346">
        <v>134.4734</v>
      </c>
      <c r="BP33" s="346">
        <v>129.5325</v>
      </c>
      <c r="BQ33" s="346">
        <v>127.0583</v>
      </c>
      <c r="BR33" s="346">
        <v>125.3717</v>
      </c>
      <c r="BS33" s="346">
        <v>123.86</v>
      </c>
      <c r="BT33" s="346">
        <v>128.70150000000001</v>
      </c>
      <c r="BU33" s="346">
        <v>133.7636</v>
      </c>
      <c r="BV33" s="346">
        <v>133.05760000000001</v>
      </c>
    </row>
    <row r="34" spans="1:74" ht="11.1" customHeight="1" x14ac:dyDescent="0.2">
      <c r="A34" s="98" t="s">
        <v>64</v>
      </c>
      <c r="B34" s="200" t="s">
        <v>65</v>
      </c>
      <c r="C34" s="258">
        <v>133.70472699999999</v>
      </c>
      <c r="D34" s="258">
        <v>119.90428300000001</v>
      </c>
      <c r="E34" s="258">
        <v>118.260238</v>
      </c>
      <c r="F34" s="258">
        <v>128.92501799999999</v>
      </c>
      <c r="G34" s="258">
        <v>136.92056299999999</v>
      </c>
      <c r="H34" s="258">
        <v>133.479434</v>
      </c>
      <c r="I34" s="258">
        <v>125.869913</v>
      </c>
      <c r="J34" s="258">
        <v>121.36913199999999</v>
      </c>
      <c r="K34" s="258">
        <v>124.54611800000001</v>
      </c>
      <c r="L34" s="258">
        <v>136.96425400000001</v>
      </c>
      <c r="M34" s="258">
        <v>142.59539599999999</v>
      </c>
      <c r="N34" s="258">
        <v>151.54845399999999</v>
      </c>
      <c r="O34" s="258">
        <v>154.389578</v>
      </c>
      <c r="P34" s="258">
        <v>149.07128700000001</v>
      </c>
      <c r="Q34" s="258">
        <v>154.346698</v>
      </c>
      <c r="R34" s="258">
        <v>167.06340900000001</v>
      </c>
      <c r="S34" s="258">
        <v>172.809335</v>
      </c>
      <c r="T34" s="258">
        <v>166.43659700000001</v>
      </c>
      <c r="U34" s="258">
        <v>157.93807699999999</v>
      </c>
      <c r="V34" s="258">
        <v>155.95185499999999</v>
      </c>
      <c r="W34" s="258">
        <v>162.108619</v>
      </c>
      <c r="X34" s="258">
        <v>175.587987</v>
      </c>
      <c r="Y34" s="258">
        <v>188.594571</v>
      </c>
      <c r="Z34" s="258">
        <v>195.54803699999999</v>
      </c>
      <c r="AA34" s="258">
        <v>187.203047</v>
      </c>
      <c r="AB34" s="258">
        <v>187.06361799999999</v>
      </c>
      <c r="AC34" s="258">
        <v>191.55273500000001</v>
      </c>
      <c r="AD34" s="258">
        <v>193.18521200000001</v>
      </c>
      <c r="AE34" s="258">
        <v>192.41693000000001</v>
      </c>
      <c r="AF34" s="258">
        <v>182.086476</v>
      </c>
      <c r="AG34" s="258">
        <v>168.11860899999999</v>
      </c>
      <c r="AH34" s="258">
        <v>158.908174</v>
      </c>
      <c r="AI34" s="258">
        <v>156.56690900000001</v>
      </c>
      <c r="AJ34" s="258">
        <v>160.93226000000001</v>
      </c>
      <c r="AK34" s="258">
        <v>170.27655799999999</v>
      </c>
      <c r="AL34" s="258">
        <v>162.00901400000001</v>
      </c>
      <c r="AM34" s="258">
        <v>156.17482100000001</v>
      </c>
      <c r="AN34" s="258">
        <v>160.447395</v>
      </c>
      <c r="AO34" s="258">
        <v>161.690507</v>
      </c>
      <c r="AP34" s="258">
        <v>163.72619299999999</v>
      </c>
      <c r="AQ34" s="258">
        <v>162.39608000000001</v>
      </c>
      <c r="AR34" s="258">
        <v>157.717253</v>
      </c>
      <c r="AS34" s="258">
        <v>145.518136</v>
      </c>
      <c r="AT34" s="258">
        <v>141.671738</v>
      </c>
      <c r="AU34" s="258">
        <v>139.531195</v>
      </c>
      <c r="AV34" s="258">
        <v>141.16933599999999</v>
      </c>
      <c r="AW34" s="258">
        <v>143.114993</v>
      </c>
      <c r="AX34" s="258">
        <v>140.02459999999999</v>
      </c>
      <c r="AY34" s="258">
        <v>134.89570000000001</v>
      </c>
      <c r="AZ34" s="346">
        <v>129.77379999999999</v>
      </c>
      <c r="BA34" s="346">
        <v>135.5453</v>
      </c>
      <c r="BB34" s="346">
        <v>136.23050000000001</v>
      </c>
      <c r="BC34" s="346">
        <v>137.74850000000001</v>
      </c>
      <c r="BD34" s="346">
        <v>132.749</v>
      </c>
      <c r="BE34" s="346">
        <v>125.4593</v>
      </c>
      <c r="BF34" s="346">
        <v>121.75060000000001</v>
      </c>
      <c r="BG34" s="346">
        <v>120.2209</v>
      </c>
      <c r="BH34" s="346">
        <v>125.1215</v>
      </c>
      <c r="BI34" s="346">
        <v>130.23609999999999</v>
      </c>
      <c r="BJ34" s="346">
        <v>128.08500000000001</v>
      </c>
      <c r="BK34" s="346">
        <v>124.0185</v>
      </c>
      <c r="BL34" s="346">
        <v>121.8583</v>
      </c>
      <c r="BM34" s="346">
        <v>127.45</v>
      </c>
      <c r="BN34" s="346">
        <v>128.1798</v>
      </c>
      <c r="BO34" s="346">
        <v>129.626</v>
      </c>
      <c r="BP34" s="346">
        <v>124.5596</v>
      </c>
      <c r="BQ34" s="346">
        <v>122.0068</v>
      </c>
      <c r="BR34" s="346">
        <v>120.239</v>
      </c>
      <c r="BS34" s="346">
        <v>118.65300000000001</v>
      </c>
      <c r="BT34" s="346">
        <v>123.5012</v>
      </c>
      <c r="BU34" s="346">
        <v>128.56620000000001</v>
      </c>
      <c r="BV34" s="346">
        <v>127.8687</v>
      </c>
    </row>
    <row r="35" spans="1:74" ht="11.1" customHeight="1" x14ac:dyDescent="0.2">
      <c r="A35" s="98" t="s">
        <v>62</v>
      </c>
      <c r="B35" s="200" t="s">
        <v>66</v>
      </c>
      <c r="C35" s="258">
        <v>3.9092709999999999</v>
      </c>
      <c r="D35" s="258">
        <v>3.7214209999999999</v>
      </c>
      <c r="E35" s="258">
        <v>3.5335700000000001</v>
      </c>
      <c r="F35" s="258">
        <v>3.5643099999999999</v>
      </c>
      <c r="G35" s="258">
        <v>3.5950489999999999</v>
      </c>
      <c r="H35" s="258">
        <v>3.6257890000000002</v>
      </c>
      <c r="I35" s="258">
        <v>3.7739180000000001</v>
      </c>
      <c r="J35" s="258">
        <v>3.9220480000000002</v>
      </c>
      <c r="K35" s="258">
        <v>4.0701770000000002</v>
      </c>
      <c r="L35" s="258">
        <v>4.1121090000000002</v>
      </c>
      <c r="M35" s="258">
        <v>4.1540419999999996</v>
      </c>
      <c r="N35" s="258">
        <v>4.1959739999999996</v>
      </c>
      <c r="O35" s="258">
        <v>4.0104300000000004</v>
      </c>
      <c r="P35" s="258">
        <v>3.8248859999999998</v>
      </c>
      <c r="Q35" s="258">
        <v>3.6393420000000001</v>
      </c>
      <c r="R35" s="258">
        <v>3.7141130000000002</v>
      </c>
      <c r="S35" s="258">
        <v>3.7888839999999999</v>
      </c>
      <c r="T35" s="258">
        <v>3.8636550000000001</v>
      </c>
      <c r="U35" s="258">
        <v>3.9993910000000001</v>
      </c>
      <c r="V35" s="258">
        <v>4.1351279999999999</v>
      </c>
      <c r="W35" s="258">
        <v>4.2708640000000004</v>
      </c>
      <c r="X35" s="258">
        <v>4.3077509999999997</v>
      </c>
      <c r="Y35" s="258">
        <v>4.3446389999999999</v>
      </c>
      <c r="Z35" s="258">
        <v>4.381526</v>
      </c>
      <c r="AA35" s="258">
        <v>4.2309840000000003</v>
      </c>
      <c r="AB35" s="258">
        <v>4.0804429999999998</v>
      </c>
      <c r="AC35" s="258">
        <v>3.9299010000000001</v>
      </c>
      <c r="AD35" s="258">
        <v>3.894873</v>
      </c>
      <c r="AE35" s="258">
        <v>3.859845</v>
      </c>
      <c r="AF35" s="258">
        <v>3.8248169999999999</v>
      </c>
      <c r="AG35" s="258">
        <v>3.7859189999999998</v>
      </c>
      <c r="AH35" s="258">
        <v>3.7470210000000002</v>
      </c>
      <c r="AI35" s="258">
        <v>3.7081230000000001</v>
      </c>
      <c r="AJ35" s="258">
        <v>3.6837960000000001</v>
      </c>
      <c r="AK35" s="258">
        <v>3.6594699999999998</v>
      </c>
      <c r="AL35" s="258">
        <v>3.6351429999999998</v>
      </c>
      <c r="AM35" s="258">
        <v>3.4966550000000001</v>
      </c>
      <c r="AN35" s="258">
        <v>3.3581669999999999</v>
      </c>
      <c r="AO35" s="258">
        <v>3.2196790000000002</v>
      </c>
      <c r="AP35" s="258">
        <v>3.2535859999999999</v>
      </c>
      <c r="AQ35" s="258">
        <v>3.2724250000000001</v>
      </c>
      <c r="AR35" s="258">
        <v>3.291264</v>
      </c>
      <c r="AS35" s="258">
        <v>2.9609519999999998</v>
      </c>
      <c r="AT35" s="258">
        <v>3.721422</v>
      </c>
      <c r="AU35" s="258">
        <v>3.2541310000000001</v>
      </c>
      <c r="AV35" s="258">
        <v>3.1231399999999998</v>
      </c>
      <c r="AW35" s="258">
        <v>2.990713</v>
      </c>
      <c r="AX35" s="258">
        <v>2.850746</v>
      </c>
      <c r="AY35" s="258">
        <v>3.100187</v>
      </c>
      <c r="AZ35" s="346">
        <v>2.9806759999999999</v>
      </c>
      <c r="BA35" s="346">
        <v>3.0387590000000002</v>
      </c>
      <c r="BB35" s="346">
        <v>3.0268730000000001</v>
      </c>
      <c r="BC35" s="346">
        <v>3.0127329999999999</v>
      </c>
      <c r="BD35" s="346">
        <v>2.9999929999999999</v>
      </c>
      <c r="BE35" s="346">
        <v>3.0456639999999999</v>
      </c>
      <c r="BF35" s="346">
        <v>3.0933030000000001</v>
      </c>
      <c r="BG35" s="346">
        <v>3.141343</v>
      </c>
      <c r="BH35" s="346">
        <v>3.1136659999999998</v>
      </c>
      <c r="BI35" s="346">
        <v>3.087914</v>
      </c>
      <c r="BJ35" s="346">
        <v>3.0630660000000001</v>
      </c>
      <c r="BK35" s="346">
        <v>3.1455850000000001</v>
      </c>
      <c r="BL35" s="346">
        <v>2.8563329999999998</v>
      </c>
      <c r="BM35" s="346">
        <v>3.22879</v>
      </c>
      <c r="BN35" s="346">
        <v>3.2329729999999999</v>
      </c>
      <c r="BO35" s="346">
        <v>3.2346010000000001</v>
      </c>
      <c r="BP35" s="346">
        <v>3.237333</v>
      </c>
      <c r="BQ35" s="346">
        <v>3.2981720000000001</v>
      </c>
      <c r="BR35" s="346">
        <v>3.3606820000000002</v>
      </c>
      <c r="BS35" s="346">
        <v>3.4233060000000002</v>
      </c>
      <c r="BT35" s="346">
        <v>3.4099469999999998</v>
      </c>
      <c r="BU35" s="346">
        <v>3.3982589999999999</v>
      </c>
      <c r="BV35" s="346">
        <v>3.3872300000000002</v>
      </c>
    </row>
    <row r="36" spans="1:74" ht="11.1" customHeight="1" x14ac:dyDescent="0.2">
      <c r="A36" s="98" t="s">
        <v>63</v>
      </c>
      <c r="B36" s="200" t="s">
        <v>255</v>
      </c>
      <c r="C36" s="258">
        <v>2.0637120000000002</v>
      </c>
      <c r="D36" s="258">
        <v>1.927462</v>
      </c>
      <c r="E36" s="258">
        <v>1.791212</v>
      </c>
      <c r="F36" s="258">
        <v>1.839815</v>
      </c>
      <c r="G36" s="258">
        <v>1.8884179999999999</v>
      </c>
      <c r="H36" s="258">
        <v>1.9370210000000001</v>
      </c>
      <c r="I36" s="258">
        <v>2.0603880000000001</v>
      </c>
      <c r="J36" s="258">
        <v>2.183754</v>
      </c>
      <c r="K36" s="258">
        <v>2.307121</v>
      </c>
      <c r="L36" s="258">
        <v>2.4179360000000001</v>
      </c>
      <c r="M36" s="258">
        <v>2.5287500000000001</v>
      </c>
      <c r="N36" s="258">
        <v>2.6395650000000002</v>
      </c>
      <c r="O36" s="258">
        <v>2.4714429999999998</v>
      </c>
      <c r="P36" s="258">
        <v>2.3033199999999998</v>
      </c>
      <c r="Q36" s="258">
        <v>2.1351979999999999</v>
      </c>
      <c r="R36" s="258">
        <v>2.2992560000000002</v>
      </c>
      <c r="S36" s="258">
        <v>2.4633129999999999</v>
      </c>
      <c r="T36" s="258">
        <v>2.6273710000000001</v>
      </c>
      <c r="U36" s="258">
        <v>2.7558199999999999</v>
      </c>
      <c r="V36" s="258">
        <v>2.8842680000000001</v>
      </c>
      <c r="W36" s="258">
        <v>3.0127169999999999</v>
      </c>
      <c r="X36" s="258">
        <v>2.7539030000000002</v>
      </c>
      <c r="Y36" s="258">
        <v>2.4950890000000001</v>
      </c>
      <c r="Z36" s="258">
        <v>2.236275</v>
      </c>
      <c r="AA36" s="258">
        <v>2.1289310000000001</v>
      </c>
      <c r="AB36" s="258">
        <v>2.0215879999999999</v>
      </c>
      <c r="AC36" s="258">
        <v>1.9142440000000001</v>
      </c>
      <c r="AD36" s="258">
        <v>1.8767229999999999</v>
      </c>
      <c r="AE36" s="258">
        <v>1.839202</v>
      </c>
      <c r="AF36" s="258">
        <v>1.8016810000000001</v>
      </c>
      <c r="AG36" s="258">
        <v>1.7545459999999999</v>
      </c>
      <c r="AH36" s="258">
        <v>1.707411</v>
      </c>
      <c r="AI36" s="258">
        <v>1.6602760000000001</v>
      </c>
      <c r="AJ36" s="258">
        <v>1.6650879999999999</v>
      </c>
      <c r="AK36" s="258">
        <v>1.6699010000000001</v>
      </c>
      <c r="AL36" s="258">
        <v>1.6747129999999999</v>
      </c>
      <c r="AM36" s="258">
        <v>1.579061</v>
      </c>
      <c r="AN36" s="258">
        <v>1.483409</v>
      </c>
      <c r="AO36" s="258">
        <v>1.3877569999999999</v>
      </c>
      <c r="AP36" s="258">
        <v>1.4671380000000001</v>
      </c>
      <c r="AQ36" s="258">
        <v>1.546519</v>
      </c>
      <c r="AR36" s="258">
        <v>1.6258999999999999</v>
      </c>
      <c r="AS36" s="258">
        <v>1.6558280000000001</v>
      </c>
      <c r="AT36" s="258">
        <v>1.6925030000000001</v>
      </c>
      <c r="AU36" s="258">
        <v>1.718486</v>
      </c>
      <c r="AV36" s="258">
        <v>1.7367030000000001</v>
      </c>
      <c r="AW36" s="258">
        <v>1.7407790000000001</v>
      </c>
      <c r="AX36" s="258">
        <v>1.7602500000000001</v>
      </c>
      <c r="AY36" s="258">
        <v>1.696018</v>
      </c>
      <c r="AZ36" s="346">
        <v>1.4992350000000001</v>
      </c>
      <c r="BA36" s="346">
        <v>1.274572</v>
      </c>
      <c r="BB36" s="346">
        <v>1.3903650000000001</v>
      </c>
      <c r="BC36" s="346">
        <v>1.5007839999999999</v>
      </c>
      <c r="BD36" s="346">
        <v>1.6271789999999999</v>
      </c>
      <c r="BE36" s="346">
        <v>1.646739</v>
      </c>
      <c r="BF36" s="346">
        <v>1.6649020000000001</v>
      </c>
      <c r="BG36" s="346">
        <v>1.6853130000000001</v>
      </c>
      <c r="BH36" s="346">
        <v>1.6831769999999999</v>
      </c>
      <c r="BI36" s="346">
        <v>1.6873469999999999</v>
      </c>
      <c r="BJ36" s="346">
        <v>1.7107699999999999</v>
      </c>
      <c r="BK36" s="346">
        <v>1.6379870000000001</v>
      </c>
      <c r="BL36" s="346">
        <v>1.4319170000000001</v>
      </c>
      <c r="BM36" s="346">
        <v>1.199408</v>
      </c>
      <c r="BN36" s="346">
        <v>1.3040639999999999</v>
      </c>
      <c r="BO36" s="346">
        <v>1.414741</v>
      </c>
      <c r="BP36" s="346">
        <v>1.536532</v>
      </c>
      <c r="BQ36" s="346">
        <v>1.5521560000000001</v>
      </c>
      <c r="BR36" s="346">
        <v>1.568703</v>
      </c>
      <c r="BS36" s="346">
        <v>1.5780400000000001</v>
      </c>
      <c r="BT36" s="346">
        <v>1.585583</v>
      </c>
      <c r="BU36" s="346">
        <v>1.5954820000000001</v>
      </c>
      <c r="BV36" s="346">
        <v>1.6010420000000001</v>
      </c>
    </row>
    <row r="37" spans="1:74" ht="11.1" customHeight="1" x14ac:dyDescent="0.2">
      <c r="A37" s="98" t="s">
        <v>212</v>
      </c>
      <c r="B37" s="495" t="s">
        <v>213</v>
      </c>
      <c r="C37" s="258">
        <v>0.46460699999999999</v>
      </c>
      <c r="D37" s="258">
        <v>0.43455899999999997</v>
      </c>
      <c r="E37" s="258">
        <v>0.40451199999999998</v>
      </c>
      <c r="F37" s="258">
        <v>0.41264899999999999</v>
      </c>
      <c r="G37" s="258">
        <v>0.42078599999999999</v>
      </c>
      <c r="H37" s="258">
        <v>0.428923</v>
      </c>
      <c r="I37" s="258">
        <v>0.44002000000000002</v>
      </c>
      <c r="J37" s="258">
        <v>0.45111600000000002</v>
      </c>
      <c r="K37" s="258">
        <v>0.46221299999999998</v>
      </c>
      <c r="L37" s="258">
        <v>0.45789800000000003</v>
      </c>
      <c r="M37" s="258">
        <v>0.45358199999999999</v>
      </c>
      <c r="N37" s="258">
        <v>0.44926700000000003</v>
      </c>
      <c r="O37" s="258">
        <v>0.42868800000000001</v>
      </c>
      <c r="P37" s="258">
        <v>0.408109</v>
      </c>
      <c r="Q37" s="258">
        <v>0.38752999999999999</v>
      </c>
      <c r="R37" s="258">
        <v>0.38698500000000002</v>
      </c>
      <c r="S37" s="258">
        <v>0.38644099999999998</v>
      </c>
      <c r="T37" s="258">
        <v>0.38589600000000002</v>
      </c>
      <c r="U37" s="258">
        <v>0.38802199999999998</v>
      </c>
      <c r="V37" s="258">
        <v>0.39014900000000002</v>
      </c>
      <c r="W37" s="258">
        <v>0.39227499999999998</v>
      </c>
      <c r="X37" s="258">
        <v>0.39290399999999998</v>
      </c>
      <c r="Y37" s="258">
        <v>0.39353300000000002</v>
      </c>
      <c r="Z37" s="258">
        <v>0.39416200000000001</v>
      </c>
      <c r="AA37" s="258">
        <v>0.37343599999999999</v>
      </c>
      <c r="AB37" s="258">
        <v>0.352711</v>
      </c>
      <c r="AC37" s="258">
        <v>0.33198499999999997</v>
      </c>
      <c r="AD37" s="258">
        <v>0.33376099999999997</v>
      </c>
      <c r="AE37" s="258">
        <v>0.335536</v>
      </c>
      <c r="AF37" s="258">
        <v>0.337312</v>
      </c>
      <c r="AG37" s="258">
        <v>0.34837400000000002</v>
      </c>
      <c r="AH37" s="258">
        <v>0.35943599999999998</v>
      </c>
      <c r="AI37" s="258">
        <v>0.37049799999999999</v>
      </c>
      <c r="AJ37" s="258">
        <v>0.367425</v>
      </c>
      <c r="AK37" s="258">
        <v>0.36435099999999998</v>
      </c>
      <c r="AL37" s="258">
        <v>0.36127799999999999</v>
      </c>
      <c r="AM37" s="258">
        <v>0.352408</v>
      </c>
      <c r="AN37" s="258">
        <v>0.34353699999999998</v>
      </c>
      <c r="AO37" s="258">
        <v>0.33466699999999999</v>
      </c>
      <c r="AP37" s="258">
        <v>0.33166899999999999</v>
      </c>
      <c r="AQ37" s="258">
        <v>0.329764</v>
      </c>
      <c r="AR37" s="258">
        <v>0.32785900000000001</v>
      </c>
      <c r="AS37" s="258">
        <v>0.30566359999999998</v>
      </c>
      <c r="AT37" s="258">
        <v>0.28348259999999997</v>
      </c>
      <c r="AU37" s="258">
        <v>0.26176939999999999</v>
      </c>
      <c r="AV37" s="258">
        <v>0.2365862</v>
      </c>
      <c r="AW37" s="258">
        <v>0.2109684</v>
      </c>
      <c r="AX37" s="258">
        <v>0.18971589999999999</v>
      </c>
      <c r="AY37" s="258">
        <v>0.19360910000000001</v>
      </c>
      <c r="AZ37" s="346">
        <v>0.2016153</v>
      </c>
      <c r="BA37" s="346">
        <v>0.19027810000000001</v>
      </c>
      <c r="BB37" s="346">
        <v>0.19129409999999999</v>
      </c>
      <c r="BC37" s="346">
        <v>0.19252240000000001</v>
      </c>
      <c r="BD37" s="346">
        <v>0.19373019999999999</v>
      </c>
      <c r="BE37" s="346">
        <v>0.19594739999999999</v>
      </c>
      <c r="BF37" s="346">
        <v>0.19820650000000001</v>
      </c>
      <c r="BG37" s="346">
        <v>0.20064979999999999</v>
      </c>
      <c r="BH37" s="346">
        <v>0.19990579999999999</v>
      </c>
      <c r="BI37" s="346">
        <v>0.19893449999999999</v>
      </c>
      <c r="BJ37" s="346">
        <v>0.19593759999999999</v>
      </c>
      <c r="BK37" s="346">
        <v>0.2197096</v>
      </c>
      <c r="BL37" s="346">
        <v>0.20749480000000001</v>
      </c>
      <c r="BM37" s="346">
        <v>0.1960162</v>
      </c>
      <c r="BN37" s="346">
        <v>0.1968944</v>
      </c>
      <c r="BO37" s="346">
        <v>0.197991</v>
      </c>
      <c r="BP37" s="346">
        <v>0.19906769999999999</v>
      </c>
      <c r="BQ37" s="346">
        <v>0.2011616</v>
      </c>
      <c r="BR37" s="346">
        <v>0.20330010000000001</v>
      </c>
      <c r="BS37" s="346">
        <v>0.20562349999999999</v>
      </c>
      <c r="BT37" s="346">
        <v>0.2047775</v>
      </c>
      <c r="BU37" s="346">
        <v>0.20371139999999999</v>
      </c>
      <c r="BV37" s="346">
        <v>0.20062659999999999</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383"/>
      <c r="BA38" s="383"/>
      <c r="BB38" s="383"/>
      <c r="BC38" s="383"/>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51</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383"/>
      <c r="BA39" s="383"/>
      <c r="BB39" s="383"/>
      <c r="BC39" s="383"/>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52</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382"/>
      <c r="BA40" s="382"/>
      <c r="BB40" s="382"/>
      <c r="BC40" s="382"/>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58</v>
      </c>
      <c r="B41" s="200" t="s">
        <v>60</v>
      </c>
      <c r="C41" s="261">
        <v>5.96</v>
      </c>
      <c r="D41" s="261">
        <v>5.96</v>
      </c>
      <c r="E41" s="261">
        <v>5.96</v>
      </c>
      <c r="F41" s="261">
        <v>5.96</v>
      </c>
      <c r="G41" s="261">
        <v>5.96</v>
      </c>
      <c r="H41" s="261">
        <v>5.96</v>
      </c>
      <c r="I41" s="261">
        <v>5.96</v>
      </c>
      <c r="J41" s="261">
        <v>5.96</v>
      </c>
      <c r="K41" s="261">
        <v>5.96</v>
      </c>
      <c r="L41" s="261">
        <v>5.96</v>
      </c>
      <c r="M41" s="261">
        <v>5.96</v>
      </c>
      <c r="N41" s="261">
        <v>5.96</v>
      </c>
      <c r="O41" s="261">
        <v>6.28</v>
      </c>
      <c r="P41" s="261">
        <v>6.28</v>
      </c>
      <c r="Q41" s="261">
        <v>6.28</v>
      </c>
      <c r="R41" s="261">
        <v>6.28</v>
      </c>
      <c r="S41" s="261">
        <v>6.28</v>
      </c>
      <c r="T41" s="261">
        <v>6.28</v>
      </c>
      <c r="U41" s="261">
        <v>6.28</v>
      </c>
      <c r="V41" s="261">
        <v>6.28</v>
      </c>
      <c r="W41" s="261">
        <v>6.28</v>
      </c>
      <c r="X41" s="261">
        <v>6.28</v>
      </c>
      <c r="Y41" s="261">
        <v>6.28</v>
      </c>
      <c r="Z41" s="261">
        <v>6.28</v>
      </c>
      <c r="AA41" s="261">
        <v>6.2344444444000002</v>
      </c>
      <c r="AB41" s="261">
        <v>6.2344444444000002</v>
      </c>
      <c r="AC41" s="261">
        <v>6.2344444444000002</v>
      </c>
      <c r="AD41" s="261">
        <v>6.2344444444000002</v>
      </c>
      <c r="AE41" s="261">
        <v>6.2344444444000002</v>
      </c>
      <c r="AF41" s="261">
        <v>6.2344444444000002</v>
      </c>
      <c r="AG41" s="261">
        <v>6.2344444444000002</v>
      </c>
      <c r="AH41" s="261">
        <v>6.2344444444000002</v>
      </c>
      <c r="AI41" s="261">
        <v>6.2344444444000002</v>
      </c>
      <c r="AJ41" s="261">
        <v>6.2344444444000002</v>
      </c>
      <c r="AK41" s="261">
        <v>6.2344444444000002</v>
      </c>
      <c r="AL41" s="261">
        <v>6.2344444444000002</v>
      </c>
      <c r="AM41" s="261">
        <v>6.1877777778</v>
      </c>
      <c r="AN41" s="261">
        <v>6.1877777778</v>
      </c>
      <c r="AO41" s="261">
        <v>6.1877777778</v>
      </c>
      <c r="AP41" s="261">
        <v>6.1877777778</v>
      </c>
      <c r="AQ41" s="261">
        <v>6.1877777778</v>
      </c>
      <c r="AR41" s="261">
        <v>6.1877777778</v>
      </c>
      <c r="AS41" s="261">
        <v>6.1877777778</v>
      </c>
      <c r="AT41" s="261">
        <v>6.1877777778</v>
      </c>
      <c r="AU41" s="261">
        <v>6.1877777778</v>
      </c>
      <c r="AV41" s="261">
        <v>6.1877777778</v>
      </c>
      <c r="AW41" s="261">
        <v>6.1877777778</v>
      </c>
      <c r="AX41" s="261">
        <v>6.1877777778</v>
      </c>
      <c r="AY41" s="261">
        <v>6.0977777778000002</v>
      </c>
      <c r="AZ41" s="384">
        <v>6.0977779999999999</v>
      </c>
      <c r="BA41" s="384">
        <v>6.0977779999999999</v>
      </c>
      <c r="BB41" s="384">
        <v>6.0977779999999999</v>
      </c>
      <c r="BC41" s="384">
        <v>6.0977779999999999</v>
      </c>
      <c r="BD41" s="384">
        <v>6.0977779999999999</v>
      </c>
      <c r="BE41" s="384">
        <v>6.0977779999999999</v>
      </c>
      <c r="BF41" s="384">
        <v>6.0977779999999999</v>
      </c>
      <c r="BG41" s="384">
        <v>6.0977779999999999</v>
      </c>
      <c r="BH41" s="384">
        <v>6.0977779999999999</v>
      </c>
      <c r="BI41" s="384">
        <v>6.0977779999999999</v>
      </c>
      <c r="BJ41" s="384">
        <v>6.0977779999999999</v>
      </c>
      <c r="BK41" s="384">
        <v>6.0155560000000001</v>
      </c>
      <c r="BL41" s="384">
        <v>6.0155560000000001</v>
      </c>
      <c r="BM41" s="384">
        <v>6.0155560000000001</v>
      </c>
      <c r="BN41" s="384">
        <v>6.0155560000000001</v>
      </c>
      <c r="BO41" s="384">
        <v>6.0155560000000001</v>
      </c>
      <c r="BP41" s="384">
        <v>6.0155560000000001</v>
      </c>
      <c r="BQ41" s="384">
        <v>6.0155560000000001</v>
      </c>
      <c r="BR41" s="384">
        <v>6.0155560000000001</v>
      </c>
      <c r="BS41" s="384">
        <v>6.0155560000000001</v>
      </c>
      <c r="BT41" s="384">
        <v>6.0155560000000001</v>
      </c>
      <c r="BU41" s="384">
        <v>6.0155560000000001</v>
      </c>
      <c r="BV41" s="384">
        <v>6.0155560000000001</v>
      </c>
    </row>
    <row r="42" spans="1:74" ht="11.1" customHeight="1" x14ac:dyDescent="0.2">
      <c r="A42" s="98"/>
      <c r="B42" s="97" t="s">
        <v>56</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385"/>
      <c r="BA42" s="385"/>
      <c r="BB42" s="385"/>
      <c r="BC42" s="385"/>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733</v>
      </c>
      <c r="B43" s="200" t="s">
        <v>61</v>
      </c>
      <c r="C43" s="271">
        <v>0.26056221198000001</v>
      </c>
      <c r="D43" s="271">
        <v>0.26313775509999998</v>
      </c>
      <c r="E43" s="271">
        <v>0.26265437788000001</v>
      </c>
      <c r="F43" s="271">
        <v>0.25745714285999999</v>
      </c>
      <c r="G43" s="271">
        <v>0.26544700460999998</v>
      </c>
      <c r="H43" s="271">
        <v>0.26558095238000001</v>
      </c>
      <c r="I43" s="271">
        <v>0.27088479262999998</v>
      </c>
      <c r="J43" s="271">
        <v>0.27330414746999998</v>
      </c>
      <c r="K43" s="271">
        <v>0.26722857143000001</v>
      </c>
      <c r="L43" s="271">
        <v>0.25998617512</v>
      </c>
      <c r="M43" s="271">
        <v>0.26458095238000001</v>
      </c>
      <c r="N43" s="271">
        <v>0.26270967742000001</v>
      </c>
      <c r="O43" s="271">
        <v>0.26173732718999998</v>
      </c>
      <c r="P43" s="271">
        <v>0.2465</v>
      </c>
      <c r="Q43" s="271">
        <v>0.23292626727999999</v>
      </c>
      <c r="R43" s="271">
        <v>0.23733809523999999</v>
      </c>
      <c r="S43" s="271">
        <v>0.24313364055</v>
      </c>
      <c r="T43" s="271">
        <v>0.24679047619</v>
      </c>
      <c r="U43" s="271">
        <v>0.24851152073999999</v>
      </c>
      <c r="V43" s="271">
        <v>0.24896313364</v>
      </c>
      <c r="W43" s="271">
        <v>0.24551428571</v>
      </c>
      <c r="X43" s="271">
        <v>0.23961751151999999</v>
      </c>
      <c r="Y43" s="271">
        <v>0.22372380952000001</v>
      </c>
      <c r="Z43" s="271">
        <v>0.21460829493</v>
      </c>
      <c r="AA43" s="271">
        <v>0.23306912442</v>
      </c>
      <c r="AB43" s="271">
        <v>0.2419408867</v>
      </c>
      <c r="AC43" s="271">
        <v>0.23995391704999999</v>
      </c>
      <c r="AD43" s="271">
        <v>0.24051428571</v>
      </c>
      <c r="AE43" s="271">
        <v>0.25033179723999999</v>
      </c>
      <c r="AF43" s="271">
        <v>0.25108095238</v>
      </c>
      <c r="AG43" s="271">
        <v>0.24453917050999999</v>
      </c>
      <c r="AH43" s="271">
        <v>0.23815668203000001</v>
      </c>
      <c r="AI43" s="271">
        <v>0.23178571429</v>
      </c>
      <c r="AJ43" s="271">
        <v>0.22693087558</v>
      </c>
      <c r="AK43" s="271">
        <v>0.22875238095</v>
      </c>
      <c r="AL43" s="271">
        <v>0.23537788018</v>
      </c>
      <c r="AM43" s="271">
        <v>0.24443317972</v>
      </c>
      <c r="AN43" s="271">
        <v>0.25045918366999997</v>
      </c>
      <c r="AO43" s="271">
        <v>0.249</v>
      </c>
      <c r="AP43" s="271">
        <v>0.2465952381</v>
      </c>
      <c r="AQ43" s="271">
        <v>0.24871889401</v>
      </c>
      <c r="AR43" s="271">
        <v>0.24690952381</v>
      </c>
      <c r="AS43" s="271">
        <v>0.25118433179999999</v>
      </c>
      <c r="AT43" s="271">
        <v>0.2512718894</v>
      </c>
      <c r="AU43" s="271">
        <v>0.24677142857000001</v>
      </c>
      <c r="AV43" s="271">
        <v>0.24806451613</v>
      </c>
      <c r="AW43" s="271">
        <v>0.24651904761999999</v>
      </c>
      <c r="AX43" s="271">
        <v>0.24038709677</v>
      </c>
      <c r="AY43" s="271">
        <v>0.24194179894000001</v>
      </c>
      <c r="AZ43" s="365">
        <v>0.25495000000000001</v>
      </c>
      <c r="BA43" s="365">
        <v>0.2672699</v>
      </c>
      <c r="BB43" s="365">
        <v>0.25319160000000002</v>
      </c>
      <c r="BC43" s="365">
        <v>0.25955780000000001</v>
      </c>
      <c r="BD43" s="365">
        <v>0.25333800000000001</v>
      </c>
      <c r="BE43" s="365">
        <v>0.245195</v>
      </c>
      <c r="BF43" s="365">
        <v>0.23439889999999999</v>
      </c>
      <c r="BG43" s="365">
        <v>0.22304060000000001</v>
      </c>
      <c r="BH43" s="365">
        <v>0.1996713</v>
      </c>
      <c r="BI43" s="365">
        <v>0.19658500000000001</v>
      </c>
      <c r="BJ43" s="365">
        <v>0.20133690000000001</v>
      </c>
      <c r="BK43" s="365">
        <v>0.24507499999999999</v>
      </c>
      <c r="BL43" s="365">
        <v>0.25534400000000002</v>
      </c>
      <c r="BM43" s="365">
        <v>0.26616689999999998</v>
      </c>
      <c r="BN43" s="365">
        <v>0.25181330000000002</v>
      </c>
      <c r="BO43" s="365">
        <v>0.25843129999999997</v>
      </c>
      <c r="BP43" s="365">
        <v>0.2528513</v>
      </c>
      <c r="BQ43" s="365">
        <v>0.24548049999999999</v>
      </c>
      <c r="BR43" s="365">
        <v>0.23561589999999999</v>
      </c>
      <c r="BS43" s="365">
        <v>0.22526070000000001</v>
      </c>
      <c r="BT43" s="365">
        <v>0.20308039999999999</v>
      </c>
      <c r="BU43" s="365">
        <v>0.20114019999999999</v>
      </c>
      <c r="BV43" s="365">
        <v>0.20697989999999999</v>
      </c>
    </row>
    <row r="44" spans="1:74" ht="11.1" customHeight="1" x14ac:dyDescent="0.2">
      <c r="A44" s="98"/>
      <c r="B44" s="97" t="s">
        <v>57</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385"/>
      <c r="BA44" s="385"/>
      <c r="BB44" s="385"/>
      <c r="BC44" s="385"/>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661</v>
      </c>
      <c r="B45" s="201" t="s">
        <v>59</v>
      </c>
      <c r="C45" s="215">
        <v>2.29</v>
      </c>
      <c r="D45" s="215">
        <v>2.3199999999999998</v>
      </c>
      <c r="E45" s="215">
        <v>2.36</v>
      </c>
      <c r="F45" s="215">
        <v>2.39</v>
      </c>
      <c r="G45" s="215">
        <v>2.4</v>
      </c>
      <c r="H45" s="215">
        <v>2.38</v>
      </c>
      <c r="I45" s="215">
        <v>2.38</v>
      </c>
      <c r="J45" s="215">
        <v>2.37</v>
      </c>
      <c r="K45" s="215">
        <v>2.37</v>
      </c>
      <c r="L45" s="215">
        <v>2.31</v>
      </c>
      <c r="M45" s="215">
        <v>2.2999999999999998</v>
      </c>
      <c r="N45" s="215">
        <v>2.5099999999999998</v>
      </c>
      <c r="O45" s="215">
        <v>2.29</v>
      </c>
      <c r="P45" s="215">
        <v>2.2599999999999998</v>
      </c>
      <c r="Q45" s="215">
        <v>2.2599999999999998</v>
      </c>
      <c r="R45" s="215">
        <v>2.23</v>
      </c>
      <c r="S45" s="215">
        <v>2.2599999999999998</v>
      </c>
      <c r="T45" s="215">
        <v>2.25</v>
      </c>
      <c r="U45" s="215">
        <v>2.21</v>
      </c>
      <c r="V45" s="215">
        <v>2.23</v>
      </c>
      <c r="W45" s="215">
        <v>2.2200000000000002</v>
      </c>
      <c r="X45" s="215">
        <v>2.15</v>
      </c>
      <c r="Y45" s="215">
        <v>2.15</v>
      </c>
      <c r="Z45" s="215">
        <v>2.16</v>
      </c>
      <c r="AA45" s="215">
        <v>2.12</v>
      </c>
      <c r="AB45" s="215">
        <v>2.11</v>
      </c>
      <c r="AC45" s="215">
        <v>2.17</v>
      </c>
      <c r="AD45" s="215">
        <v>2.16</v>
      </c>
      <c r="AE45" s="215">
        <v>2.16</v>
      </c>
      <c r="AF45" s="215">
        <v>2.1</v>
      </c>
      <c r="AG45" s="215">
        <v>2.11</v>
      </c>
      <c r="AH45" s="215">
        <v>2.11</v>
      </c>
      <c r="AI45" s="215">
        <v>2.12</v>
      </c>
      <c r="AJ45" s="215">
        <v>2.0699999999999998</v>
      </c>
      <c r="AK45" s="215">
        <v>2.08</v>
      </c>
      <c r="AL45" s="215">
        <v>2.08</v>
      </c>
      <c r="AM45" s="215">
        <v>2.09</v>
      </c>
      <c r="AN45" s="215">
        <v>2.0699999999999998</v>
      </c>
      <c r="AO45" s="215">
        <v>2.08</v>
      </c>
      <c r="AP45" s="215">
        <v>2.11</v>
      </c>
      <c r="AQ45" s="215">
        <v>2.13</v>
      </c>
      <c r="AR45" s="215">
        <v>2.11</v>
      </c>
      <c r="AS45" s="215">
        <v>2.09</v>
      </c>
      <c r="AT45" s="215">
        <v>2.08</v>
      </c>
      <c r="AU45" s="215">
        <v>2.0299999999999998</v>
      </c>
      <c r="AV45" s="215">
        <v>2.0340359048000001</v>
      </c>
      <c r="AW45" s="215">
        <v>2.0393634520999999</v>
      </c>
      <c r="AX45" s="215">
        <v>2.2056010000000001</v>
      </c>
      <c r="AY45" s="215">
        <v>2.2141579999999998</v>
      </c>
      <c r="AZ45" s="386">
        <v>2.2190349999999999</v>
      </c>
      <c r="BA45" s="386">
        <v>2.198016</v>
      </c>
      <c r="BB45" s="386">
        <v>2.2067030000000001</v>
      </c>
      <c r="BC45" s="386">
        <v>2.2181829999999998</v>
      </c>
      <c r="BD45" s="386">
        <v>2.2029260000000002</v>
      </c>
      <c r="BE45" s="386">
        <v>2.2142080000000002</v>
      </c>
      <c r="BF45" s="386">
        <v>2.217441</v>
      </c>
      <c r="BG45" s="386">
        <v>2.228478</v>
      </c>
      <c r="BH45" s="386">
        <v>2.219983</v>
      </c>
      <c r="BI45" s="386">
        <v>2.1962670000000002</v>
      </c>
      <c r="BJ45" s="386">
        <v>2.1775950000000002</v>
      </c>
      <c r="BK45" s="386">
        <v>2.2200570000000002</v>
      </c>
      <c r="BL45" s="386">
        <v>2.2152250000000002</v>
      </c>
      <c r="BM45" s="386">
        <v>2.2098399999999998</v>
      </c>
      <c r="BN45" s="386">
        <v>2.1888429999999999</v>
      </c>
      <c r="BO45" s="386">
        <v>2.2098779999999998</v>
      </c>
      <c r="BP45" s="386">
        <v>2.1972939999999999</v>
      </c>
      <c r="BQ45" s="386">
        <v>2.224942</v>
      </c>
      <c r="BR45" s="386">
        <v>2.2267739999999998</v>
      </c>
      <c r="BS45" s="386">
        <v>2.2025160000000001</v>
      </c>
      <c r="BT45" s="386">
        <v>2.2144189999999999</v>
      </c>
      <c r="BU45" s="386">
        <v>2.2007159999999999</v>
      </c>
      <c r="BV45" s="386">
        <v>2.162595</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288"/>
      <c r="BE46" s="288"/>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802" t="s">
        <v>1016</v>
      </c>
      <c r="C47" s="799"/>
      <c r="D47" s="799"/>
      <c r="E47" s="799"/>
      <c r="F47" s="799"/>
      <c r="G47" s="799"/>
      <c r="H47" s="799"/>
      <c r="I47" s="799"/>
      <c r="J47" s="799"/>
      <c r="K47" s="799"/>
      <c r="L47" s="799"/>
      <c r="M47" s="799"/>
      <c r="N47" s="799"/>
      <c r="O47" s="799"/>
      <c r="P47" s="799"/>
      <c r="Q47" s="799"/>
      <c r="AY47" s="520"/>
      <c r="AZ47" s="520"/>
      <c r="BA47" s="520"/>
      <c r="BB47" s="520"/>
      <c r="BC47" s="520"/>
      <c r="BD47" s="680"/>
      <c r="BE47" s="680"/>
      <c r="BF47" s="680"/>
      <c r="BG47" s="520"/>
      <c r="BH47" s="520"/>
      <c r="BI47" s="520"/>
      <c r="BJ47" s="520"/>
    </row>
    <row r="48" spans="1:74" s="456" customFormat="1" ht="12" customHeight="1" x14ac:dyDescent="0.2">
      <c r="A48" s="455"/>
      <c r="B48" s="835" t="s">
        <v>1081</v>
      </c>
      <c r="C48" s="789"/>
      <c r="D48" s="789"/>
      <c r="E48" s="789"/>
      <c r="F48" s="789"/>
      <c r="G48" s="789"/>
      <c r="H48" s="789"/>
      <c r="I48" s="789"/>
      <c r="J48" s="789"/>
      <c r="K48" s="789"/>
      <c r="L48" s="789"/>
      <c r="M48" s="789"/>
      <c r="N48" s="789"/>
      <c r="O48" s="789"/>
      <c r="P48" s="789"/>
      <c r="Q48" s="785"/>
      <c r="AY48" s="521"/>
      <c r="AZ48" s="521"/>
      <c r="BA48" s="521"/>
      <c r="BB48" s="521"/>
      <c r="BC48" s="521"/>
      <c r="BD48" s="681"/>
      <c r="BE48" s="681"/>
      <c r="BF48" s="681"/>
      <c r="BG48" s="521"/>
      <c r="BH48" s="521"/>
      <c r="BI48" s="521"/>
      <c r="BJ48" s="521"/>
    </row>
    <row r="49" spans="1:74" s="456" customFormat="1" ht="12" customHeight="1" x14ac:dyDescent="0.2">
      <c r="A49" s="455"/>
      <c r="B49" s="831" t="s">
        <v>1082</v>
      </c>
      <c r="C49" s="789"/>
      <c r="D49" s="789"/>
      <c r="E49" s="789"/>
      <c r="F49" s="789"/>
      <c r="G49" s="789"/>
      <c r="H49" s="789"/>
      <c r="I49" s="789"/>
      <c r="J49" s="789"/>
      <c r="K49" s="789"/>
      <c r="L49" s="789"/>
      <c r="M49" s="789"/>
      <c r="N49" s="789"/>
      <c r="O49" s="789"/>
      <c r="P49" s="789"/>
      <c r="Q49" s="785"/>
      <c r="AY49" s="521"/>
      <c r="AZ49" s="521"/>
      <c r="BA49" s="521"/>
      <c r="BB49" s="521"/>
      <c r="BC49" s="521"/>
      <c r="BD49" s="681"/>
      <c r="BE49" s="681"/>
      <c r="BF49" s="681"/>
      <c r="BG49" s="521"/>
      <c r="BH49" s="521"/>
      <c r="BI49" s="521"/>
      <c r="BJ49" s="521"/>
    </row>
    <row r="50" spans="1:74" s="456" customFormat="1" ht="12" customHeight="1" x14ac:dyDescent="0.2">
      <c r="A50" s="455"/>
      <c r="B50" s="835" t="s">
        <v>1083</v>
      </c>
      <c r="C50" s="789"/>
      <c r="D50" s="789"/>
      <c r="E50" s="789"/>
      <c r="F50" s="789"/>
      <c r="G50" s="789"/>
      <c r="H50" s="789"/>
      <c r="I50" s="789"/>
      <c r="J50" s="789"/>
      <c r="K50" s="789"/>
      <c r="L50" s="789"/>
      <c r="M50" s="789"/>
      <c r="N50" s="789"/>
      <c r="O50" s="789"/>
      <c r="P50" s="789"/>
      <c r="Q50" s="785"/>
      <c r="AY50" s="521"/>
      <c r="AZ50" s="521"/>
      <c r="BA50" s="521"/>
      <c r="BB50" s="521"/>
      <c r="BC50" s="521"/>
      <c r="BD50" s="681"/>
      <c r="BE50" s="681"/>
      <c r="BF50" s="681"/>
      <c r="BG50" s="521"/>
      <c r="BH50" s="521"/>
      <c r="BI50" s="521"/>
      <c r="BJ50" s="521"/>
    </row>
    <row r="51" spans="1:74" s="456" customFormat="1" ht="12" customHeight="1" x14ac:dyDescent="0.2">
      <c r="A51" s="455"/>
      <c r="B51" s="835" t="s">
        <v>100</v>
      </c>
      <c r="C51" s="789"/>
      <c r="D51" s="789"/>
      <c r="E51" s="789"/>
      <c r="F51" s="789"/>
      <c r="G51" s="789"/>
      <c r="H51" s="789"/>
      <c r="I51" s="789"/>
      <c r="J51" s="789"/>
      <c r="K51" s="789"/>
      <c r="L51" s="789"/>
      <c r="M51" s="789"/>
      <c r="N51" s="789"/>
      <c r="O51" s="789"/>
      <c r="P51" s="789"/>
      <c r="Q51" s="785"/>
      <c r="AY51" s="521"/>
      <c r="AZ51" s="521"/>
      <c r="BA51" s="521"/>
      <c r="BB51" s="521"/>
      <c r="BC51" s="521"/>
      <c r="BD51" s="681"/>
      <c r="BE51" s="681"/>
      <c r="BF51" s="681"/>
      <c r="BG51" s="521"/>
      <c r="BH51" s="521"/>
      <c r="BI51" s="521"/>
      <c r="BJ51" s="521"/>
    </row>
    <row r="52" spans="1:74" s="456" customFormat="1" ht="12" customHeight="1" x14ac:dyDescent="0.2">
      <c r="A52" s="455"/>
      <c r="B52" s="788" t="s">
        <v>1041</v>
      </c>
      <c r="C52" s="789"/>
      <c r="D52" s="789"/>
      <c r="E52" s="789"/>
      <c r="F52" s="789"/>
      <c r="G52" s="789"/>
      <c r="H52" s="789"/>
      <c r="I52" s="789"/>
      <c r="J52" s="789"/>
      <c r="K52" s="789"/>
      <c r="L52" s="789"/>
      <c r="M52" s="789"/>
      <c r="N52" s="789"/>
      <c r="O52" s="789"/>
      <c r="P52" s="789"/>
      <c r="Q52" s="785"/>
      <c r="AY52" s="521"/>
      <c r="AZ52" s="521"/>
      <c r="BA52" s="521"/>
      <c r="BB52" s="521"/>
      <c r="BC52" s="521"/>
      <c r="BD52" s="681"/>
      <c r="BE52" s="681"/>
      <c r="BF52" s="681"/>
      <c r="BG52" s="521"/>
      <c r="BH52" s="521"/>
      <c r="BI52" s="521"/>
      <c r="BJ52" s="521"/>
    </row>
    <row r="53" spans="1:74" s="456" customFormat="1" ht="22.35" customHeight="1" x14ac:dyDescent="0.2">
      <c r="A53" s="455"/>
      <c r="B53" s="788" t="s">
        <v>1084</v>
      </c>
      <c r="C53" s="789"/>
      <c r="D53" s="789"/>
      <c r="E53" s="789"/>
      <c r="F53" s="789"/>
      <c r="G53" s="789"/>
      <c r="H53" s="789"/>
      <c r="I53" s="789"/>
      <c r="J53" s="789"/>
      <c r="K53" s="789"/>
      <c r="L53" s="789"/>
      <c r="M53" s="789"/>
      <c r="N53" s="789"/>
      <c r="O53" s="789"/>
      <c r="P53" s="789"/>
      <c r="Q53" s="785"/>
      <c r="AY53" s="521"/>
      <c r="AZ53" s="521"/>
      <c r="BA53" s="521"/>
      <c r="BB53" s="521"/>
      <c r="BC53" s="521"/>
      <c r="BD53" s="681"/>
      <c r="BE53" s="681"/>
      <c r="BF53" s="681"/>
      <c r="BG53" s="521"/>
      <c r="BH53" s="521"/>
      <c r="BI53" s="521"/>
      <c r="BJ53" s="521"/>
    </row>
    <row r="54" spans="1:74" s="456" customFormat="1" ht="12" customHeight="1" x14ac:dyDescent="0.2">
      <c r="A54" s="455"/>
      <c r="B54" s="783" t="s">
        <v>1045</v>
      </c>
      <c r="C54" s="784"/>
      <c r="D54" s="784"/>
      <c r="E54" s="784"/>
      <c r="F54" s="784"/>
      <c r="G54" s="784"/>
      <c r="H54" s="784"/>
      <c r="I54" s="784"/>
      <c r="J54" s="784"/>
      <c r="K54" s="784"/>
      <c r="L54" s="784"/>
      <c r="M54" s="784"/>
      <c r="N54" s="784"/>
      <c r="O54" s="784"/>
      <c r="P54" s="784"/>
      <c r="Q54" s="785"/>
      <c r="AY54" s="521"/>
      <c r="AZ54" s="521"/>
      <c r="BA54" s="521"/>
      <c r="BB54" s="521"/>
      <c r="BC54" s="521"/>
      <c r="BD54" s="681"/>
      <c r="BE54" s="681"/>
      <c r="BF54" s="681"/>
      <c r="BG54" s="521"/>
      <c r="BH54" s="521"/>
      <c r="BI54" s="521"/>
      <c r="BJ54" s="521"/>
    </row>
    <row r="55" spans="1:74" s="457" customFormat="1" ht="12" customHeight="1" x14ac:dyDescent="0.2">
      <c r="A55" s="436"/>
      <c r="B55" s="805" t="s">
        <v>1147</v>
      </c>
      <c r="C55" s="785"/>
      <c r="D55" s="785"/>
      <c r="E55" s="785"/>
      <c r="F55" s="785"/>
      <c r="G55" s="785"/>
      <c r="H55" s="785"/>
      <c r="I55" s="785"/>
      <c r="J55" s="785"/>
      <c r="K55" s="785"/>
      <c r="L55" s="785"/>
      <c r="M55" s="785"/>
      <c r="N55" s="785"/>
      <c r="O55" s="785"/>
      <c r="P55" s="785"/>
      <c r="Q55" s="785"/>
      <c r="AY55" s="522"/>
      <c r="AZ55" s="522"/>
      <c r="BA55" s="522"/>
      <c r="BB55" s="522"/>
      <c r="BC55" s="522"/>
      <c r="BD55" s="682"/>
      <c r="BE55" s="682"/>
      <c r="BF55" s="682"/>
      <c r="BG55" s="522"/>
      <c r="BH55" s="522"/>
      <c r="BI55" s="522"/>
      <c r="BJ55" s="522"/>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A19" sqref="BA19"/>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80" customWidth="1"/>
    <col min="56" max="58" width="6.5703125" style="683" customWidth="1"/>
    <col min="59" max="62" width="6.5703125" style="380" customWidth="1"/>
    <col min="63" max="74" width="6.5703125" style="100" customWidth="1"/>
    <col min="75" max="16384" width="11" style="100"/>
  </cols>
  <sheetData>
    <row r="1" spans="1:74" ht="15.6" customHeight="1" x14ac:dyDescent="0.2">
      <c r="A1" s="791" t="s">
        <v>995</v>
      </c>
      <c r="B1" s="838" t="s">
        <v>1010</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302"/>
    </row>
    <row r="2" spans="1:74" ht="14.1" customHeight="1" x14ac:dyDescent="0.2">
      <c r="A2" s="792"/>
      <c r="B2" s="541" t="str">
        <f>"U.S. Energy Information Administration  |  Short-Term Energy Outlook  - "&amp;Dates!D1</f>
        <v>U.S. Energy Information Administration  |  Short-Term Energy Outlook  - February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2"/>
    </row>
    <row r="3" spans="1:74" s="12" customFormat="1" ht="12.75" x14ac:dyDescent="0.2">
      <c r="A3" s="14"/>
      <c r="B3" s="15"/>
      <c r="C3" s="800">
        <f>Dates!D3</f>
        <v>2014</v>
      </c>
      <c r="D3" s="796"/>
      <c r="E3" s="796"/>
      <c r="F3" s="796"/>
      <c r="G3" s="796"/>
      <c r="H3" s="796"/>
      <c r="I3" s="796"/>
      <c r="J3" s="796"/>
      <c r="K3" s="796"/>
      <c r="L3" s="796"/>
      <c r="M3" s="796"/>
      <c r="N3" s="797"/>
      <c r="O3" s="800">
        <f>C3+1</f>
        <v>2015</v>
      </c>
      <c r="P3" s="801"/>
      <c r="Q3" s="801"/>
      <c r="R3" s="801"/>
      <c r="S3" s="801"/>
      <c r="T3" s="801"/>
      <c r="U3" s="801"/>
      <c r="V3" s="801"/>
      <c r="W3" s="801"/>
      <c r="X3" s="796"/>
      <c r="Y3" s="796"/>
      <c r="Z3" s="797"/>
      <c r="AA3" s="793">
        <f>O3+1</f>
        <v>2016</v>
      </c>
      <c r="AB3" s="796"/>
      <c r="AC3" s="796"/>
      <c r="AD3" s="796"/>
      <c r="AE3" s="796"/>
      <c r="AF3" s="796"/>
      <c r="AG3" s="796"/>
      <c r="AH3" s="796"/>
      <c r="AI3" s="796"/>
      <c r="AJ3" s="796"/>
      <c r="AK3" s="796"/>
      <c r="AL3" s="797"/>
      <c r="AM3" s="793">
        <f>AA3+1</f>
        <v>2017</v>
      </c>
      <c r="AN3" s="796"/>
      <c r="AO3" s="796"/>
      <c r="AP3" s="796"/>
      <c r="AQ3" s="796"/>
      <c r="AR3" s="796"/>
      <c r="AS3" s="796"/>
      <c r="AT3" s="796"/>
      <c r="AU3" s="796"/>
      <c r="AV3" s="796"/>
      <c r="AW3" s="796"/>
      <c r="AX3" s="797"/>
      <c r="AY3" s="793">
        <f>AM3+1</f>
        <v>2018</v>
      </c>
      <c r="AZ3" s="794"/>
      <c r="BA3" s="794"/>
      <c r="BB3" s="794"/>
      <c r="BC3" s="794"/>
      <c r="BD3" s="794"/>
      <c r="BE3" s="794"/>
      <c r="BF3" s="794"/>
      <c r="BG3" s="794"/>
      <c r="BH3" s="794"/>
      <c r="BI3" s="794"/>
      <c r="BJ3" s="795"/>
      <c r="BK3" s="793">
        <f>AY3+1</f>
        <v>2019</v>
      </c>
      <c r="BL3" s="796"/>
      <c r="BM3" s="796"/>
      <c r="BN3" s="796"/>
      <c r="BO3" s="796"/>
      <c r="BP3" s="796"/>
      <c r="BQ3" s="796"/>
      <c r="BR3" s="796"/>
      <c r="BS3" s="796"/>
      <c r="BT3" s="796"/>
      <c r="BU3" s="796"/>
      <c r="BV3" s="797"/>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01"/>
      <c r="B5" s="102" t="s">
        <v>78</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103"/>
      <c r="BE5" s="103"/>
      <c r="BF5" s="103"/>
      <c r="BG5" s="103"/>
      <c r="BH5" s="103"/>
      <c r="BI5" s="103"/>
      <c r="BJ5" s="416"/>
      <c r="BK5" s="416"/>
      <c r="BL5" s="416"/>
      <c r="BM5" s="416"/>
      <c r="BN5" s="416"/>
      <c r="BO5" s="416"/>
      <c r="BP5" s="416"/>
      <c r="BQ5" s="416"/>
      <c r="BR5" s="416"/>
      <c r="BS5" s="416"/>
      <c r="BT5" s="416"/>
      <c r="BU5" s="416"/>
      <c r="BV5" s="416"/>
    </row>
    <row r="6" spans="1:74" ht="11.1" customHeight="1" x14ac:dyDescent="0.2">
      <c r="A6" s="101" t="s">
        <v>749</v>
      </c>
      <c r="B6" s="202" t="s">
        <v>587</v>
      </c>
      <c r="C6" s="214">
        <v>12.169506808</v>
      </c>
      <c r="D6" s="214">
        <v>11.583872703000001</v>
      </c>
      <c r="E6" s="214">
        <v>10.703969645999999</v>
      </c>
      <c r="F6" s="214">
        <v>9.9210195880000001</v>
      </c>
      <c r="G6" s="214">
        <v>10.474977423</v>
      </c>
      <c r="H6" s="214">
        <v>11.928134760000001</v>
      </c>
      <c r="I6" s="214">
        <v>12.44450166</v>
      </c>
      <c r="J6" s="214">
        <v>12.398101559000001</v>
      </c>
      <c r="K6" s="214">
        <v>11.329550185</v>
      </c>
      <c r="L6" s="214">
        <v>10.145870922</v>
      </c>
      <c r="M6" s="214">
        <v>10.583166974999999</v>
      </c>
      <c r="N6" s="214">
        <v>10.901827614</v>
      </c>
      <c r="O6" s="214">
        <v>11.627586048</v>
      </c>
      <c r="P6" s="214">
        <v>11.945555233</v>
      </c>
      <c r="Q6" s="214">
        <v>10.457803012999999</v>
      </c>
      <c r="R6" s="214">
        <v>9.80444475</v>
      </c>
      <c r="S6" s="214">
        <v>10.389900393</v>
      </c>
      <c r="T6" s="214">
        <v>12.080306731</v>
      </c>
      <c r="U6" s="214">
        <v>12.916737187000001</v>
      </c>
      <c r="V6" s="214">
        <v>12.648909776</v>
      </c>
      <c r="W6" s="214">
        <v>11.670721607000001</v>
      </c>
      <c r="X6" s="214">
        <v>10.068118707</v>
      </c>
      <c r="Y6" s="214">
        <v>10.021775587</v>
      </c>
      <c r="Z6" s="214">
        <v>10.465394308</v>
      </c>
      <c r="AA6" s="214">
        <v>11.378034384999999</v>
      </c>
      <c r="AB6" s="214">
        <v>10.817197604</v>
      </c>
      <c r="AC6" s="214">
        <v>9.8194652609999995</v>
      </c>
      <c r="AD6" s="214">
        <v>9.7635994030000006</v>
      </c>
      <c r="AE6" s="214">
        <v>10.219345469</v>
      </c>
      <c r="AF6" s="214">
        <v>12.259851551000001</v>
      </c>
      <c r="AG6" s="214">
        <v>13.287135444</v>
      </c>
      <c r="AH6" s="214">
        <v>13.216628088</v>
      </c>
      <c r="AI6" s="214">
        <v>11.716593723000001</v>
      </c>
      <c r="AJ6" s="214">
        <v>10.095423743</v>
      </c>
      <c r="AK6" s="214">
        <v>9.9025136029999992</v>
      </c>
      <c r="AL6" s="214">
        <v>11.140484023000001</v>
      </c>
      <c r="AM6" s="214">
        <v>11.012543770000001</v>
      </c>
      <c r="AN6" s="214">
        <v>10.363080383</v>
      </c>
      <c r="AO6" s="214">
        <v>10.335913164999999</v>
      </c>
      <c r="AP6" s="214">
        <v>9.7946629339999998</v>
      </c>
      <c r="AQ6" s="214">
        <v>10.359965415</v>
      </c>
      <c r="AR6" s="214">
        <v>11.909523347</v>
      </c>
      <c r="AS6" s="214">
        <v>12.953922478000001</v>
      </c>
      <c r="AT6" s="214">
        <v>12.330793801</v>
      </c>
      <c r="AU6" s="214">
        <v>11.138396505999999</v>
      </c>
      <c r="AV6" s="214">
        <v>10.306266039</v>
      </c>
      <c r="AW6" s="214">
        <v>10.227312033</v>
      </c>
      <c r="AX6" s="214">
        <v>11.20491</v>
      </c>
      <c r="AY6" s="214">
        <v>11.43111</v>
      </c>
      <c r="AZ6" s="355">
        <v>10.967460000000001</v>
      </c>
      <c r="BA6" s="355">
        <v>10.308439999999999</v>
      </c>
      <c r="BB6" s="355">
        <v>9.7527500000000007</v>
      </c>
      <c r="BC6" s="355">
        <v>10.578239999999999</v>
      </c>
      <c r="BD6" s="355">
        <v>12.00698</v>
      </c>
      <c r="BE6" s="355">
        <v>12.84665</v>
      </c>
      <c r="BF6" s="355">
        <v>12.733269999999999</v>
      </c>
      <c r="BG6" s="355">
        <v>11.09609</v>
      </c>
      <c r="BH6" s="355">
        <v>10.189859999999999</v>
      </c>
      <c r="BI6" s="355">
        <v>10.17853</v>
      </c>
      <c r="BJ6" s="355">
        <v>11.274139999999999</v>
      </c>
      <c r="BK6" s="355">
        <v>11.655989999999999</v>
      </c>
      <c r="BL6" s="355">
        <v>10.92923</v>
      </c>
      <c r="BM6" s="355">
        <v>10.36716</v>
      </c>
      <c r="BN6" s="355">
        <v>9.8139679999999991</v>
      </c>
      <c r="BO6" s="355">
        <v>10.65971</v>
      </c>
      <c r="BP6" s="355">
        <v>12.10252</v>
      </c>
      <c r="BQ6" s="355">
        <v>12.94947</v>
      </c>
      <c r="BR6" s="355">
        <v>12.839639999999999</v>
      </c>
      <c r="BS6" s="355">
        <v>11.190659999999999</v>
      </c>
      <c r="BT6" s="355">
        <v>10.274179999999999</v>
      </c>
      <c r="BU6" s="355">
        <v>10.256080000000001</v>
      </c>
      <c r="BV6" s="355">
        <v>11.35965</v>
      </c>
    </row>
    <row r="7" spans="1:74" ht="11.1" customHeight="1" x14ac:dyDescent="0.2">
      <c r="A7" s="101" t="s">
        <v>748</v>
      </c>
      <c r="B7" s="130" t="s">
        <v>201</v>
      </c>
      <c r="C7" s="214">
        <v>11.73049683</v>
      </c>
      <c r="D7" s="214">
        <v>11.15270787</v>
      </c>
      <c r="E7" s="214">
        <v>10.28755112</v>
      </c>
      <c r="F7" s="214">
        <v>9.5151032050000008</v>
      </c>
      <c r="G7" s="214">
        <v>10.06682522</v>
      </c>
      <c r="H7" s="214">
        <v>11.49961113</v>
      </c>
      <c r="I7" s="214">
        <v>11.99410806</v>
      </c>
      <c r="J7" s="214">
        <v>11.94529693</v>
      </c>
      <c r="K7" s="214">
        <v>10.89186664</v>
      </c>
      <c r="L7" s="214">
        <v>9.7369942910000002</v>
      </c>
      <c r="M7" s="214">
        <v>10.157933359999999</v>
      </c>
      <c r="N7" s="214">
        <v>10.45782502</v>
      </c>
      <c r="O7" s="214">
        <v>11.18573554</v>
      </c>
      <c r="P7" s="214">
        <v>11.516881870000001</v>
      </c>
      <c r="Q7" s="214">
        <v>10.05614707</v>
      </c>
      <c r="R7" s="214">
        <v>9.4065756890000003</v>
      </c>
      <c r="S7" s="214">
        <v>9.9855526280000007</v>
      </c>
      <c r="T7" s="214">
        <v>11.63557788</v>
      </c>
      <c r="U7" s="214">
        <v>12.44804716</v>
      </c>
      <c r="V7" s="214">
        <v>12.188914159999999</v>
      </c>
      <c r="W7" s="214">
        <v>11.22058717</v>
      </c>
      <c r="X7" s="214">
        <v>9.6505851329999999</v>
      </c>
      <c r="Y7" s="214">
        <v>9.5850330439999993</v>
      </c>
      <c r="Z7" s="214">
        <v>10.013657309999999</v>
      </c>
      <c r="AA7" s="214">
        <v>10.9419372</v>
      </c>
      <c r="AB7" s="214">
        <v>10.38396328</v>
      </c>
      <c r="AC7" s="214">
        <v>9.3959848430000008</v>
      </c>
      <c r="AD7" s="214">
        <v>9.3520646670000005</v>
      </c>
      <c r="AE7" s="214">
        <v>9.8030489890000005</v>
      </c>
      <c r="AF7" s="214">
        <v>11.81531105</v>
      </c>
      <c r="AG7" s="214">
        <v>12.827385919999999</v>
      </c>
      <c r="AH7" s="214">
        <v>12.753005050000001</v>
      </c>
      <c r="AI7" s="214">
        <v>11.275774119999999</v>
      </c>
      <c r="AJ7" s="214">
        <v>9.6802045769999996</v>
      </c>
      <c r="AK7" s="214">
        <v>9.4765362240000002</v>
      </c>
      <c r="AL7" s="214">
        <v>10.71151042</v>
      </c>
      <c r="AM7" s="214">
        <v>10.575826449999999</v>
      </c>
      <c r="AN7" s="214">
        <v>9.9232714390000005</v>
      </c>
      <c r="AO7" s="214">
        <v>9.9140432020000002</v>
      </c>
      <c r="AP7" s="214">
        <v>9.3775861379999998</v>
      </c>
      <c r="AQ7" s="214">
        <v>9.9499816719999998</v>
      </c>
      <c r="AR7" s="214">
        <v>11.47003022</v>
      </c>
      <c r="AS7" s="214">
        <v>12.501341760000001</v>
      </c>
      <c r="AT7" s="214">
        <v>11.888501420000001</v>
      </c>
      <c r="AU7" s="214">
        <v>10.72647459</v>
      </c>
      <c r="AV7" s="214">
        <v>9.9062913108000004</v>
      </c>
      <c r="AW7" s="214">
        <v>9.8001190731999994</v>
      </c>
      <c r="AX7" s="214">
        <v>10.770055899999999</v>
      </c>
      <c r="AY7" s="214">
        <v>11.003332500000001</v>
      </c>
      <c r="AZ7" s="355">
        <v>10.537369999999999</v>
      </c>
      <c r="BA7" s="355">
        <v>9.8944659999999995</v>
      </c>
      <c r="BB7" s="355">
        <v>9.3448949999999993</v>
      </c>
      <c r="BC7" s="355">
        <v>10.17498</v>
      </c>
      <c r="BD7" s="355">
        <v>11.580069999999999</v>
      </c>
      <c r="BE7" s="355">
        <v>12.40415</v>
      </c>
      <c r="BF7" s="355">
        <v>12.29313</v>
      </c>
      <c r="BG7" s="355">
        <v>10.68629</v>
      </c>
      <c r="BH7" s="355">
        <v>9.8067840000000004</v>
      </c>
      <c r="BI7" s="355">
        <v>9.7742400000000007</v>
      </c>
      <c r="BJ7" s="355">
        <v>10.86266</v>
      </c>
      <c r="BK7" s="355">
        <v>11.248200000000001</v>
      </c>
      <c r="BL7" s="355">
        <v>10.512840000000001</v>
      </c>
      <c r="BM7" s="355">
        <v>9.9660119999999992</v>
      </c>
      <c r="BN7" s="355">
        <v>9.4159740000000003</v>
      </c>
      <c r="BO7" s="355">
        <v>10.264419999999999</v>
      </c>
      <c r="BP7" s="355">
        <v>11.68169</v>
      </c>
      <c r="BQ7" s="355">
        <v>12.51169</v>
      </c>
      <c r="BR7" s="355">
        <v>12.402710000000001</v>
      </c>
      <c r="BS7" s="355">
        <v>10.782679999999999</v>
      </c>
      <c r="BT7" s="355">
        <v>9.8919650000000008</v>
      </c>
      <c r="BU7" s="355">
        <v>9.8516600000000007</v>
      </c>
      <c r="BV7" s="355">
        <v>10.94722</v>
      </c>
    </row>
    <row r="8" spans="1:74" ht="11.1" customHeight="1" x14ac:dyDescent="0.2">
      <c r="A8" s="101" t="s">
        <v>365</v>
      </c>
      <c r="B8" s="130" t="s">
        <v>366</v>
      </c>
      <c r="C8" s="214">
        <v>0.43900997800000002</v>
      </c>
      <c r="D8" s="214">
        <v>0.43116483300000003</v>
      </c>
      <c r="E8" s="214">
        <v>0.41641852600000001</v>
      </c>
      <c r="F8" s="214">
        <v>0.40591638299999999</v>
      </c>
      <c r="G8" s="214">
        <v>0.40815220299999999</v>
      </c>
      <c r="H8" s="214">
        <v>0.42852362999999999</v>
      </c>
      <c r="I8" s="214">
        <v>0.45039360000000001</v>
      </c>
      <c r="J8" s="214">
        <v>0.45280462900000001</v>
      </c>
      <c r="K8" s="214">
        <v>0.43768354500000001</v>
      </c>
      <c r="L8" s="214">
        <v>0.40887663099999999</v>
      </c>
      <c r="M8" s="214">
        <v>0.42523361500000001</v>
      </c>
      <c r="N8" s="214">
        <v>0.44400259399999997</v>
      </c>
      <c r="O8" s="214">
        <v>0.44185050799999998</v>
      </c>
      <c r="P8" s="214">
        <v>0.42867336299999997</v>
      </c>
      <c r="Q8" s="214">
        <v>0.40165594300000002</v>
      </c>
      <c r="R8" s="214">
        <v>0.39786906100000002</v>
      </c>
      <c r="S8" s="214">
        <v>0.40434776500000003</v>
      </c>
      <c r="T8" s="214">
        <v>0.44472885099999998</v>
      </c>
      <c r="U8" s="214">
        <v>0.46869002700000001</v>
      </c>
      <c r="V8" s="214">
        <v>0.459995616</v>
      </c>
      <c r="W8" s="214">
        <v>0.450134437</v>
      </c>
      <c r="X8" s="214">
        <v>0.41753357400000002</v>
      </c>
      <c r="Y8" s="214">
        <v>0.43674254299999998</v>
      </c>
      <c r="Z8" s="214">
        <v>0.451736998</v>
      </c>
      <c r="AA8" s="214">
        <v>0.436097185</v>
      </c>
      <c r="AB8" s="214">
        <v>0.433234324</v>
      </c>
      <c r="AC8" s="214">
        <v>0.42348041800000003</v>
      </c>
      <c r="AD8" s="214">
        <v>0.41153473600000001</v>
      </c>
      <c r="AE8" s="214">
        <v>0.41629648000000002</v>
      </c>
      <c r="AF8" s="214">
        <v>0.44454050099999998</v>
      </c>
      <c r="AG8" s="214">
        <v>0.45974952400000002</v>
      </c>
      <c r="AH8" s="214">
        <v>0.46362303799999999</v>
      </c>
      <c r="AI8" s="214">
        <v>0.440819603</v>
      </c>
      <c r="AJ8" s="214">
        <v>0.41521916599999997</v>
      </c>
      <c r="AK8" s="214">
        <v>0.42597737899999999</v>
      </c>
      <c r="AL8" s="214">
        <v>0.42897360299999998</v>
      </c>
      <c r="AM8" s="214">
        <v>0.43671732000000002</v>
      </c>
      <c r="AN8" s="214">
        <v>0.43980894399999998</v>
      </c>
      <c r="AO8" s="214">
        <v>0.42186996300000001</v>
      </c>
      <c r="AP8" s="214">
        <v>0.41707679600000003</v>
      </c>
      <c r="AQ8" s="214">
        <v>0.40998374300000001</v>
      </c>
      <c r="AR8" s="214">
        <v>0.43949312699999998</v>
      </c>
      <c r="AS8" s="214">
        <v>0.45258071799999999</v>
      </c>
      <c r="AT8" s="214">
        <v>0.44229238100000001</v>
      </c>
      <c r="AU8" s="214">
        <v>0.411921916</v>
      </c>
      <c r="AV8" s="214">
        <v>0.39997472847999999</v>
      </c>
      <c r="AW8" s="214">
        <v>0.42719296013000002</v>
      </c>
      <c r="AX8" s="214">
        <v>0.43485410000000002</v>
      </c>
      <c r="AY8" s="214">
        <v>0.42777749999999998</v>
      </c>
      <c r="AZ8" s="355">
        <v>0.43009829999999999</v>
      </c>
      <c r="BA8" s="355">
        <v>0.41397679999999998</v>
      </c>
      <c r="BB8" s="355">
        <v>0.40785519999999997</v>
      </c>
      <c r="BC8" s="355">
        <v>0.40326089999999998</v>
      </c>
      <c r="BD8" s="355">
        <v>0.42690889999999998</v>
      </c>
      <c r="BE8" s="355">
        <v>0.44249569999999999</v>
      </c>
      <c r="BF8" s="355">
        <v>0.44014249999999999</v>
      </c>
      <c r="BG8" s="355">
        <v>0.40979759999999998</v>
      </c>
      <c r="BH8" s="355">
        <v>0.38307720000000001</v>
      </c>
      <c r="BI8" s="355">
        <v>0.40428700000000001</v>
      </c>
      <c r="BJ8" s="355">
        <v>0.41148230000000002</v>
      </c>
      <c r="BK8" s="355">
        <v>0.40778639999999999</v>
      </c>
      <c r="BL8" s="355">
        <v>0.41638609999999998</v>
      </c>
      <c r="BM8" s="355">
        <v>0.401148</v>
      </c>
      <c r="BN8" s="355">
        <v>0.39799449999999997</v>
      </c>
      <c r="BO8" s="355">
        <v>0.39528730000000001</v>
      </c>
      <c r="BP8" s="355">
        <v>0.42082900000000001</v>
      </c>
      <c r="BQ8" s="355">
        <v>0.43778210000000001</v>
      </c>
      <c r="BR8" s="355">
        <v>0.43692799999999998</v>
      </c>
      <c r="BS8" s="355">
        <v>0.40798420000000002</v>
      </c>
      <c r="BT8" s="355">
        <v>0.3822101</v>
      </c>
      <c r="BU8" s="355">
        <v>0.40442220000000001</v>
      </c>
      <c r="BV8" s="355">
        <v>0.41243809999999997</v>
      </c>
    </row>
    <row r="9" spans="1:74" ht="11.1" customHeight="1" x14ac:dyDescent="0.2">
      <c r="A9" s="104" t="s">
        <v>750</v>
      </c>
      <c r="B9" s="130" t="s">
        <v>588</v>
      </c>
      <c r="C9" s="214">
        <v>0.13497651599999999</v>
      </c>
      <c r="D9" s="214">
        <v>0.11230678600000001</v>
      </c>
      <c r="E9" s="214">
        <v>0.11763480599999999</v>
      </c>
      <c r="F9" s="214">
        <v>0.115111667</v>
      </c>
      <c r="G9" s="214">
        <v>0.147216968</v>
      </c>
      <c r="H9" s="214">
        <v>0.14826890000000001</v>
      </c>
      <c r="I9" s="214">
        <v>0.169951871</v>
      </c>
      <c r="J9" s="214">
        <v>0.18757948399999999</v>
      </c>
      <c r="K9" s="214">
        <v>0.1756115</v>
      </c>
      <c r="L9" s="214">
        <v>0.142613613</v>
      </c>
      <c r="M9" s="214">
        <v>0.15692213399999999</v>
      </c>
      <c r="N9" s="214">
        <v>0.13841432300000001</v>
      </c>
      <c r="O9" s="214">
        <v>0.16843451600000001</v>
      </c>
      <c r="P9" s="214">
        <v>0.15066853599999999</v>
      </c>
      <c r="Q9" s="214">
        <v>0.18349538700000001</v>
      </c>
      <c r="R9" s="214">
        <v>0.19809723300000001</v>
      </c>
      <c r="S9" s="214">
        <v>0.19378441900000001</v>
      </c>
      <c r="T9" s="214">
        <v>0.20257176599999999</v>
      </c>
      <c r="U9" s="214">
        <v>0.201587775</v>
      </c>
      <c r="V9" s="214">
        <v>0.21003132199999999</v>
      </c>
      <c r="W9" s="214">
        <v>0.19674493300000001</v>
      </c>
      <c r="X9" s="214">
        <v>0.147221451</v>
      </c>
      <c r="Y9" s="214">
        <v>0.17291933300000001</v>
      </c>
      <c r="Z9" s="214">
        <v>0.16453748400000001</v>
      </c>
      <c r="AA9" s="214">
        <v>0.18300567700000001</v>
      </c>
      <c r="AB9" s="214">
        <v>0.157930759</v>
      </c>
      <c r="AC9" s="214">
        <v>0.15406693499999999</v>
      </c>
      <c r="AD9" s="214">
        <v>0.127059433</v>
      </c>
      <c r="AE9" s="214">
        <v>0.15427471000000001</v>
      </c>
      <c r="AF9" s="214">
        <v>0.18978186699999999</v>
      </c>
      <c r="AG9" s="214">
        <v>0.20693674200000001</v>
      </c>
      <c r="AH9" s="214">
        <v>0.193107484</v>
      </c>
      <c r="AI9" s="214">
        <v>0.13172173300000001</v>
      </c>
      <c r="AJ9" s="214">
        <v>0.15064529099999999</v>
      </c>
      <c r="AK9" s="214">
        <v>0.18332943300000001</v>
      </c>
      <c r="AL9" s="214">
        <v>0.14294987100000001</v>
      </c>
      <c r="AM9" s="214">
        <v>0.15394829099999999</v>
      </c>
      <c r="AN9" s="214">
        <v>0.12337382199999999</v>
      </c>
      <c r="AO9" s="214">
        <v>0.11733777400000001</v>
      </c>
      <c r="AP9" s="214">
        <v>0.142359233</v>
      </c>
      <c r="AQ9" s="214">
        <v>0.13444135500000001</v>
      </c>
      <c r="AR9" s="214">
        <v>0.15599876600000001</v>
      </c>
      <c r="AS9" s="214">
        <v>0.201929261</v>
      </c>
      <c r="AT9" s="214">
        <v>0.197699292</v>
      </c>
      <c r="AU9" s="214">
        <v>0.16417294700000001</v>
      </c>
      <c r="AV9" s="214">
        <v>0.14048208921999999</v>
      </c>
      <c r="AW9" s="214">
        <v>0.15406767981</v>
      </c>
      <c r="AX9" s="214">
        <v>0.17319950000000001</v>
      </c>
      <c r="AY9" s="214">
        <v>0.20331170000000001</v>
      </c>
      <c r="AZ9" s="355">
        <v>0.20625679999999999</v>
      </c>
      <c r="BA9" s="355">
        <v>0.20447889999999999</v>
      </c>
      <c r="BB9" s="355">
        <v>0.19716900000000001</v>
      </c>
      <c r="BC9" s="355">
        <v>0.20970179999999999</v>
      </c>
      <c r="BD9" s="355">
        <v>0.22296160000000001</v>
      </c>
      <c r="BE9" s="355">
        <v>0.24253240000000001</v>
      </c>
      <c r="BF9" s="355">
        <v>0.2368121</v>
      </c>
      <c r="BG9" s="355">
        <v>0.19817679999999999</v>
      </c>
      <c r="BH9" s="355">
        <v>0.1713471</v>
      </c>
      <c r="BI9" s="355">
        <v>0.18521670000000001</v>
      </c>
      <c r="BJ9" s="355">
        <v>0.1871787</v>
      </c>
      <c r="BK9" s="355">
        <v>0.20301330000000001</v>
      </c>
      <c r="BL9" s="355">
        <v>0.1891446</v>
      </c>
      <c r="BM9" s="355">
        <v>0.187968</v>
      </c>
      <c r="BN9" s="355">
        <v>0.18180689999999999</v>
      </c>
      <c r="BO9" s="355">
        <v>0.19529959999999999</v>
      </c>
      <c r="BP9" s="355">
        <v>0.2095322</v>
      </c>
      <c r="BQ9" s="355">
        <v>0.2297749</v>
      </c>
      <c r="BR9" s="355">
        <v>0.2247294</v>
      </c>
      <c r="BS9" s="355">
        <v>0.18696209999999999</v>
      </c>
      <c r="BT9" s="355">
        <v>0.1608386</v>
      </c>
      <c r="BU9" s="355">
        <v>0.17516599999999999</v>
      </c>
      <c r="BV9" s="355">
        <v>0.17756930000000001</v>
      </c>
    </row>
    <row r="10" spans="1:74" ht="11.1" customHeight="1" x14ac:dyDescent="0.2">
      <c r="A10" s="104" t="s">
        <v>751</v>
      </c>
      <c r="B10" s="130" t="s">
        <v>529</v>
      </c>
      <c r="C10" s="214">
        <v>12.304483324</v>
      </c>
      <c r="D10" s="214">
        <v>11.696179489</v>
      </c>
      <c r="E10" s="214">
        <v>10.821604452000001</v>
      </c>
      <c r="F10" s="214">
        <v>10.036131255000001</v>
      </c>
      <c r="G10" s="214">
        <v>10.622194391000001</v>
      </c>
      <c r="H10" s="214">
        <v>12.07640366</v>
      </c>
      <c r="I10" s="214">
        <v>12.614453531000001</v>
      </c>
      <c r="J10" s="214">
        <v>12.585681042999999</v>
      </c>
      <c r="K10" s="214">
        <v>11.505161684999999</v>
      </c>
      <c r="L10" s="214">
        <v>10.288484535</v>
      </c>
      <c r="M10" s="214">
        <v>10.740089108999999</v>
      </c>
      <c r="N10" s="214">
        <v>11.040241936999999</v>
      </c>
      <c r="O10" s="214">
        <v>11.796020564000001</v>
      </c>
      <c r="P10" s="214">
        <v>12.096223769</v>
      </c>
      <c r="Q10" s="214">
        <v>10.6412984</v>
      </c>
      <c r="R10" s="214">
        <v>10.002541983</v>
      </c>
      <c r="S10" s="214">
        <v>10.583684812</v>
      </c>
      <c r="T10" s="214">
        <v>12.282878497</v>
      </c>
      <c r="U10" s="214">
        <v>13.118324962000001</v>
      </c>
      <c r="V10" s="214">
        <v>12.858941098000001</v>
      </c>
      <c r="W10" s="214">
        <v>11.867466540000001</v>
      </c>
      <c r="X10" s="214">
        <v>10.215340158</v>
      </c>
      <c r="Y10" s="214">
        <v>10.19469492</v>
      </c>
      <c r="Z10" s="214">
        <v>10.629931792000001</v>
      </c>
      <c r="AA10" s="214">
        <v>11.561040062</v>
      </c>
      <c r="AB10" s="214">
        <v>10.975128363</v>
      </c>
      <c r="AC10" s="214">
        <v>9.9735321960000007</v>
      </c>
      <c r="AD10" s="214">
        <v>9.8906588360000001</v>
      </c>
      <c r="AE10" s="214">
        <v>10.373620179</v>
      </c>
      <c r="AF10" s="214">
        <v>12.449633417999999</v>
      </c>
      <c r="AG10" s="214">
        <v>13.494072186</v>
      </c>
      <c r="AH10" s="214">
        <v>13.409735572000001</v>
      </c>
      <c r="AI10" s="214">
        <v>11.848315456</v>
      </c>
      <c r="AJ10" s="214">
        <v>10.246069034</v>
      </c>
      <c r="AK10" s="214">
        <v>10.085843036</v>
      </c>
      <c r="AL10" s="214">
        <v>11.283433894</v>
      </c>
      <c r="AM10" s="214">
        <v>11.166492061</v>
      </c>
      <c r="AN10" s="214">
        <v>10.486454204999999</v>
      </c>
      <c r="AO10" s="214">
        <v>10.453250939</v>
      </c>
      <c r="AP10" s="214">
        <v>9.9370221670000003</v>
      </c>
      <c r="AQ10" s="214">
        <v>10.494406769999999</v>
      </c>
      <c r="AR10" s="214">
        <v>12.065522113</v>
      </c>
      <c r="AS10" s="214">
        <v>13.155851738999999</v>
      </c>
      <c r="AT10" s="214">
        <v>12.528493093</v>
      </c>
      <c r="AU10" s="214">
        <v>11.302569453</v>
      </c>
      <c r="AV10" s="214">
        <v>10.446748127999999</v>
      </c>
      <c r="AW10" s="214">
        <v>10.381379712999999</v>
      </c>
      <c r="AX10" s="214">
        <v>11.378109500000001</v>
      </c>
      <c r="AY10" s="214">
        <v>11.634421700000001</v>
      </c>
      <c r="AZ10" s="355">
        <v>11.173719999999999</v>
      </c>
      <c r="BA10" s="355">
        <v>10.512919999999999</v>
      </c>
      <c r="BB10" s="355">
        <v>9.9499189999999995</v>
      </c>
      <c r="BC10" s="355">
        <v>10.787940000000001</v>
      </c>
      <c r="BD10" s="355">
        <v>12.229939999999999</v>
      </c>
      <c r="BE10" s="355">
        <v>13.089180000000001</v>
      </c>
      <c r="BF10" s="355">
        <v>12.970079999999999</v>
      </c>
      <c r="BG10" s="355">
        <v>11.29426</v>
      </c>
      <c r="BH10" s="355">
        <v>10.36121</v>
      </c>
      <c r="BI10" s="355">
        <v>10.36374</v>
      </c>
      <c r="BJ10" s="355">
        <v>11.461320000000001</v>
      </c>
      <c r="BK10" s="355">
        <v>11.859</v>
      </c>
      <c r="BL10" s="355">
        <v>11.11838</v>
      </c>
      <c r="BM10" s="355">
        <v>10.55513</v>
      </c>
      <c r="BN10" s="355">
        <v>9.9957750000000001</v>
      </c>
      <c r="BO10" s="355">
        <v>10.85501</v>
      </c>
      <c r="BP10" s="355">
        <v>12.312049999999999</v>
      </c>
      <c r="BQ10" s="355">
        <v>13.17924</v>
      </c>
      <c r="BR10" s="355">
        <v>13.06437</v>
      </c>
      <c r="BS10" s="355">
        <v>11.37762</v>
      </c>
      <c r="BT10" s="355">
        <v>10.43501</v>
      </c>
      <c r="BU10" s="355">
        <v>10.43125</v>
      </c>
      <c r="BV10" s="355">
        <v>11.53722</v>
      </c>
    </row>
    <row r="11" spans="1:74" ht="11.1" customHeight="1" x14ac:dyDescent="0.2">
      <c r="A11" s="104" t="s">
        <v>9</v>
      </c>
      <c r="B11" s="130" t="s">
        <v>367</v>
      </c>
      <c r="C11" s="214">
        <v>0.90832805400000005</v>
      </c>
      <c r="D11" s="214">
        <v>0.281040499</v>
      </c>
      <c r="E11" s="214">
        <v>0.69866832300000004</v>
      </c>
      <c r="F11" s="214">
        <v>0.48049032699999999</v>
      </c>
      <c r="G11" s="214">
        <v>0.86035741499999996</v>
      </c>
      <c r="H11" s="214">
        <v>0.93748103599999999</v>
      </c>
      <c r="I11" s="214">
        <v>0.87642800700000001</v>
      </c>
      <c r="J11" s="214">
        <v>0.83394117000000001</v>
      </c>
      <c r="K11" s="214">
        <v>0.220962307</v>
      </c>
      <c r="L11" s="214">
        <v>0.35636409499999999</v>
      </c>
      <c r="M11" s="214">
        <v>0.85005765</v>
      </c>
      <c r="N11" s="214">
        <v>0.65962299800000002</v>
      </c>
      <c r="O11" s="214">
        <v>0.76761117000000001</v>
      </c>
      <c r="P11" s="214">
        <v>0.75794656000000005</v>
      </c>
      <c r="Q11" s="214">
        <v>0.433072126</v>
      </c>
      <c r="R11" s="214">
        <v>0.46524563200000002</v>
      </c>
      <c r="S11" s="214">
        <v>0.92986685400000002</v>
      </c>
      <c r="T11" s="214">
        <v>1.006403229</v>
      </c>
      <c r="U11" s="214">
        <v>0.99269978199999998</v>
      </c>
      <c r="V11" s="214">
        <v>0.77030444499999995</v>
      </c>
      <c r="W11" s="214">
        <v>0.36747170000000001</v>
      </c>
      <c r="X11" s="214">
        <v>0.29283991199999998</v>
      </c>
      <c r="Y11" s="214">
        <v>0.60802026399999998</v>
      </c>
      <c r="Z11" s="214">
        <v>0.63537610899999997</v>
      </c>
      <c r="AA11" s="214">
        <v>0.82524977099999997</v>
      </c>
      <c r="AB11" s="214">
        <v>0.35847632499999998</v>
      </c>
      <c r="AC11" s="214">
        <v>0.38040787399999998</v>
      </c>
      <c r="AD11" s="214">
        <v>0.54344562500000004</v>
      </c>
      <c r="AE11" s="214">
        <v>0.82246578000000004</v>
      </c>
      <c r="AF11" s="214">
        <v>1.0617643560000001</v>
      </c>
      <c r="AG11" s="214">
        <v>1.0831668889999999</v>
      </c>
      <c r="AH11" s="214">
        <v>0.70444542899999996</v>
      </c>
      <c r="AI11" s="214">
        <v>0.23458764200000001</v>
      </c>
      <c r="AJ11" s="214">
        <v>0.30963773</v>
      </c>
      <c r="AK11" s="214">
        <v>0.466371382</v>
      </c>
      <c r="AL11" s="214">
        <v>0.88192229</v>
      </c>
      <c r="AM11" s="214">
        <v>0.64031251536</v>
      </c>
      <c r="AN11" s="214">
        <v>0.35135901798000002</v>
      </c>
      <c r="AO11" s="214">
        <v>0.78833404300999999</v>
      </c>
      <c r="AP11" s="214">
        <v>0.61618703313000001</v>
      </c>
      <c r="AQ11" s="214">
        <v>0.81462708617000001</v>
      </c>
      <c r="AR11" s="214">
        <v>0.89893987106999995</v>
      </c>
      <c r="AS11" s="214">
        <v>1.0911792243</v>
      </c>
      <c r="AT11" s="214">
        <v>0.66199393504000004</v>
      </c>
      <c r="AU11" s="214">
        <v>0.34342278311000002</v>
      </c>
      <c r="AV11" s="214">
        <v>0.54324398427999998</v>
      </c>
      <c r="AW11" s="214">
        <v>0.70119748433999995</v>
      </c>
      <c r="AX11" s="214">
        <v>0.83378984158000002</v>
      </c>
      <c r="AY11" s="214">
        <v>0.38757042178000001</v>
      </c>
      <c r="AZ11" s="355">
        <v>0.40757860000000001</v>
      </c>
      <c r="BA11" s="355">
        <v>0.58820030000000001</v>
      </c>
      <c r="BB11" s="355">
        <v>0.52647569999999999</v>
      </c>
      <c r="BC11" s="355">
        <v>0.94959020000000005</v>
      </c>
      <c r="BD11" s="355">
        <v>0.95755330000000005</v>
      </c>
      <c r="BE11" s="355">
        <v>1.042734</v>
      </c>
      <c r="BF11" s="355">
        <v>0.83151900000000001</v>
      </c>
      <c r="BG11" s="355">
        <v>0.2406199</v>
      </c>
      <c r="BH11" s="355">
        <v>0.41876859999999999</v>
      </c>
      <c r="BI11" s="355">
        <v>0.67370589999999997</v>
      </c>
      <c r="BJ11" s="355">
        <v>0.92409719999999995</v>
      </c>
      <c r="BK11" s="355">
        <v>0.70965420000000001</v>
      </c>
      <c r="BL11" s="355">
        <v>0.4068524</v>
      </c>
      <c r="BM11" s="355">
        <v>0.60124920000000004</v>
      </c>
      <c r="BN11" s="355">
        <v>0.53179160000000003</v>
      </c>
      <c r="BO11" s="355">
        <v>0.96315490000000004</v>
      </c>
      <c r="BP11" s="355">
        <v>0.96787109999999998</v>
      </c>
      <c r="BQ11" s="355">
        <v>1.053104</v>
      </c>
      <c r="BR11" s="355">
        <v>0.84068759999999998</v>
      </c>
      <c r="BS11" s="355">
        <v>0.2449722</v>
      </c>
      <c r="BT11" s="355">
        <v>0.4233249</v>
      </c>
      <c r="BU11" s="355">
        <v>0.67978890000000003</v>
      </c>
      <c r="BV11" s="355">
        <v>0.93192339999999996</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377"/>
      <c r="BA12" s="377"/>
      <c r="BB12" s="377"/>
      <c r="BC12" s="377"/>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79</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377"/>
      <c r="BA13" s="377"/>
      <c r="BB13" s="377"/>
      <c r="BC13" s="377"/>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756</v>
      </c>
      <c r="B14" s="130" t="s">
        <v>589</v>
      </c>
      <c r="C14" s="214">
        <v>11.0076862</v>
      </c>
      <c r="D14" s="214">
        <v>11.03361189</v>
      </c>
      <c r="E14" s="214">
        <v>9.754457682</v>
      </c>
      <c r="F14" s="214">
        <v>9.1964555640000007</v>
      </c>
      <c r="G14" s="214">
        <v>9.4006731919999993</v>
      </c>
      <c r="H14" s="214">
        <v>10.75973267</v>
      </c>
      <c r="I14" s="214">
        <v>11.33948337</v>
      </c>
      <c r="J14" s="214">
        <v>11.351064259999999</v>
      </c>
      <c r="K14" s="214">
        <v>10.896904040000001</v>
      </c>
      <c r="L14" s="214">
        <v>9.5703156259999993</v>
      </c>
      <c r="M14" s="214">
        <v>9.5137527520000003</v>
      </c>
      <c r="N14" s="214">
        <v>9.9877320269999998</v>
      </c>
      <c r="O14" s="214">
        <v>10.63439743</v>
      </c>
      <c r="P14" s="214">
        <v>10.95601572</v>
      </c>
      <c r="Q14" s="214">
        <v>9.8500570720000002</v>
      </c>
      <c r="R14" s="214">
        <v>9.1825040260000002</v>
      </c>
      <c r="S14" s="214">
        <v>9.2932483690000005</v>
      </c>
      <c r="T14" s="214">
        <v>10.87989659</v>
      </c>
      <c r="U14" s="214">
        <v>11.707679580000001</v>
      </c>
      <c r="V14" s="214">
        <v>11.678444130000001</v>
      </c>
      <c r="W14" s="214">
        <v>11.09859584</v>
      </c>
      <c r="X14" s="214">
        <v>9.5501724570000004</v>
      </c>
      <c r="Y14" s="214">
        <v>9.1972176280000006</v>
      </c>
      <c r="Z14" s="214">
        <v>9.5917276279999992</v>
      </c>
      <c r="AA14" s="214">
        <v>10.35129564</v>
      </c>
      <c r="AB14" s="214">
        <v>10.23468149</v>
      </c>
      <c r="AC14" s="214">
        <v>9.2197535150000007</v>
      </c>
      <c r="AD14" s="214">
        <v>8.9843745760000004</v>
      </c>
      <c r="AE14" s="214">
        <v>9.1841174680000002</v>
      </c>
      <c r="AF14" s="214">
        <v>10.995930169999999</v>
      </c>
      <c r="AG14" s="214">
        <v>12.00555703</v>
      </c>
      <c r="AH14" s="214">
        <v>12.29652671</v>
      </c>
      <c r="AI14" s="214">
        <v>11.22506954</v>
      </c>
      <c r="AJ14" s="214">
        <v>9.57034421</v>
      </c>
      <c r="AK14" s="214">
        <v>9.2438993459999992</v>
      </c>
      <c r="AL14" s="214">
        <v>10.02329761</v>
      </c>
      <c r="AM14" s="214">
        <v>10.14113813</v>
      </c>
      <c r="AN14" s="214">
        <v>9.7473279789999996</v>
      </c>
      <c r="AO14" s="214">
        <v>9.292965981</v>
      </c>
      <c r="AP14" s="214">
        <v>8.9531102199999992</v>
      </c>
      <c r="AQ14" s="214">
        <v>9.3183085160000001</v>
      </c>
      <c r="AR14" s="214">
        <v>10.77909348</v>
      </c>
      <c r="AS14" s="214">
        <v>11.665644779999999</v>
      </c>
      <c r="AT14" s="214">
        <v>11.476542370000001</v>
      </c>
      <c r="AU14" s="214">
        <v>10.595966669999999</v>
      </c>
      <c r="AV14" s="214">
        <v>9.5508576432000005</v>
      </c>
      <c r="AW14" s="214">
        <v>9.303538176</v>
      </c>
      <c r="AX14" s="214">
        <v>10.160920999</v>
      </c>
      <c r="AY14" s="214">
        <v>10.869691851000001</v>
      </c>
      <c r="AZ14" s="355">
        <v>10.386939999999999</v>
      </c>
      <c r="BA14" s="355">
        <v>9.5597300000000001</v>
      </c>
      <c r="BB14" s="355">
        <v>9.0638489999999994</v>
      </c>
      <c r="BC14" s="355">
        <v>9.4828100000000006</v>
      </c>
      <c r="BD14" s="355">
        <v>10.895989999999999</v>
      </c>
      <c r="BE14" s="355">
        <v>11.65631</v>
      </c>
      <c r="BF14" s="355">
        <v>11.750500000000001</v>
      </c>
      <c r="BG14" s="355">
        <v>10.69234</v>
      </c>
      <c r="BH14" s="355">
        <v>9.6046910000000008</v>
      </c>
      <c r="BI14" s="355">
        <v>9.3335889999999999</v>
      </c>
      <c r="BJ14" s="355">
        <v>10.174429999999999</v>
      </c>
      <c r="BK14" s="355">
        <v>10.789809999999999</v>
      </c>
      <c r="BL14" s="355">
        <v>10.34441</v>
      </c>
      <c r="BM14" s="355">
        <v>9.6001980000000007</v>
      </c>
      <c r="BN14" s="355">
        <v>9.1130829999999996</v>
      </c>
      <c r="BO14" s="355">
        <v>9.5433389999999996</v>
      </c>
      <c r="BP14" s="355">
        <v>10.97315</v>
      </c>
      <c r="BQ14" s="355">
        <v>11.740159999999999</v>
      </c>
      <c r="BR14" s="355">
        <v>11.83845</v>
      </c>
      <c r="BS14" s="355">
        <v>10.77294</v>
      </c>
      <c r="BT14" s="355">
        <v>9.6747049999999994</v>
      </c>
      <c r="BU14" s="355">
        <v>9.3948920000000005</v>
      </c>
      <c r="BV14" s="355">
        <v>10.241669999999999</v>
      </c>
    </row>
    <row r="15" spans="1:74" ht="11.1" customHeight="1" x14ac:dyDescent="0.2">
      <c r="A15" s="104" t="s">
        <v>752</v>
      </c>
      <c r="B15" s="130" t="s">
        <v>523</v>
      </c>
      <c r="C15" s="214">
        <v>4.7261755589999996</v>
      </c>
      <c r="D15" s="214">
        <v>4.5884056439999998</v>
      </c>
      <c r="E15" s="214">
        <v>3.6849291759999998</v>
      </c>
      <c r="F15" s="214">
        <v>3.0763238340000001</v>
      </c>
      <c r="G15" s="214">
        <v>3.0879602519999998</v>
      </c>
      <c r="H15" s="214">
        <v>3.934967892</v>
      </c>
      <c r="I15" s="214">
        <v>4.4202570789999998</v>
      </c>
      <c r="J15" s="214">
        <v>4.3816063420000004</v>
      </c>
      <c r="K15" s="214">
        <v>4.0247115820000001</v>
      </c>
      <c r="L15" s="214">
        <v>3.1625058670000001</v>
      </c>
      <c r="M15" s="214">
        <v>3.3161923679999998</v>
      </c>
      <c r="N15" s="214">
        <v>3.8967941979999998</v>
      </c>
      <c r="O15" s="214">
        <v>4.4440277029999997</v>
      </c>
      <c r="P15" s="214">
        <v>4.4227757350000001</v>
      </c>
      <c r="Q15" s="214">
        <v>3.7795842149999999</v>
      </c>
      <c r="R15" s="214">
        <v>3.0066395789999998</v>
      </c>
      <c r="S15" s="214">
        <v>3.0696946089999999</v>
      </c>
      <c r="T15" s="214">
        <v>4.0099917840000003</v>
      </c>
      <c r="U15" s="214">
        <v>4.7109125990000003</v>
      </c>
      <c r="V15" s="214">
        <v>4.6617788579999999</v>
      </c>
      <c r="W15" s="214">
        <v>4.1805555429999997</v>
      </c>
      <c r="X15" s="214">
        <v>3.20480798</v>
      </c>
      <c r="Y15" s="214">
        <v>3.0892583070000001</v>
      </c>
      <c r="Z15" s="214">
        <v>3.6022721579999999</v>
      </c>
      <c r="AA15" s="214">
        <v>4.2248983320000004</v>
      </c>
      <c r="AB15" s="214">
        <v>3.998600862</v>
      </c>
      <c r="AC15" s="214">
        <v>3.233115336</v>
      </c>
      <c r="AD15" s="214">
        <v>2.9414780120000001</v>
      </c>
      <c r="AE15" s="214">
        <v>3.038646119</v>
      </c>
      <c r="AF15" s="214">
        <v>4.1737079819999998</v>
      </c>
      <c r="AG15" s="214">
        <v>4.9809460320000003</v>
      </c>
      <c r="AH15" s="214">
        <v>5.0465007609999999</v>
      </c>
      <c r="AI15" s="214">
        <v>4.3120977209999998</v>
      </c>
      <c r="AJ15" s="214">
        <v>3.2744505099999999</v>
      </c>
      <c r="AK15" s="214">
        <v>3.108136375</v>
      </c>
      <c r="AL15" s="214">
        <v>3.9122856619999999</v>
      </c>
      <c r="AM15" s="214">
        <v>4.161225527</v>
      </c>
      <c r="AN15" s="214">
        <v>3.6124694740000001</v>
      </c>
      <c r="AO15" s="214">
        <v>3.329184879</v>
      </c>
      <c r="AP15" s="214">
        <v>3.026029533</v>
      </c>
      <c r="AQ15" s="214">
        <v>3.1857055010000002</v>
      </c>
      <c r="AR15" s="214">
        <v>4.0593990340000001</v>
      </c>
      <c r="AS15" s="214">
        <v>4.8029173509999996</v>
      </c>
      <c r="AT15" s="214">
        <v>4.572417647</v>
      </c>
      <c r="AU15" s="214">
        <v>3.9601080510000002</v>
      </c>
      <c r="AV15" s="214">
        <v>3.3220544900000002</v>
      </c>
      <c r="AW15" s="214">
        <v>3.2510731797000001</v>
      </c>
      <c r="AX15" s="214">
        <v>4.0041308000000004</v>
      </c>
      <c r="AY15" s="214">
        <v>4.6230198500000004</v>
      </c>
      <c r="AZ15" s="355">
        <v>4.0706660000000001</v>
      </c>
      <c r="BA15" s="355">
        <v>3.5182899999999999</v>
      </c>
      <c r="BB15" s="355">
        <v>3.0982919999999998</v>
      </c>
      <c r="BC15" s="355">
        <v>3.2895029999999998</v>
      </c>
      <c r="BD15" s="355">
        <v>4.1312530000000001</v>
      </c>
      <c r="BE15" s="355">
        <v>4.7805080000000002</v>
      </c>
      <c r="BF15" s="355">
        <v>4.7348780000000001</v>
      </c>
      <c r="BG15" s="355">
        <v>4.0096239999999996</v>
      </c>
      <c r="BH15" s="355">
        <v>3.3525610000000001</v>
      </c>
      <c r="BI15" s="355">
        <v>3.2702490000000002</v>
      </c>
      <c r="BJ15" s="355">
        <v>4.0002709999999997</v>
      </c>
      <c r="BK15" s="355">
        <v>4.5400600000000004</v>
      </c>
      <c r="BL15" s="355">
        <v>4.0119699999999998</v>
      </c>
      <c r="BM15" s="355">
        <v>3.5268199999999998</v>
      </c>
      <c r="BN15" s="355">
        <v>3.1138150000000002</v>
      </c>
      <c r="BO15" s="355">
        <v>3.3104800000000001</v>
      </c>
      <c r="BP15" s="355">
        <v>4.1614969999999998</v>
      </c>
      <c r="BQ15" s="355">
        <v>4.8178450000000002</v>
      </c>
      <c r="BR15" s="355">
        <v>4.7757449999999997</v>
      </c>
      <c r="BS15" s="355">
        <v>4.0470350000000002</v>
      </c>
      <c r="BT15" s="355">
        <v>3.3861880000000002</v>
      </c>
      <c r="BU15" s="355">
        <v>3.3000430000000001</v>
      </c>
      <c r="BV15" s="355">
        <v>4.0366419999999996</v>
      </c>
    </row>
    <row r="16" spans="1:74" ht="11.1" customHeight="1" x14ac:dyDescent="0.2">
      <c r="A16" s="104" t="s">
        <v>753</v>
      </c>
      <c r="B16" s="130" t="s">
        <v>522</v>
      </c>
      <c r="C16" s="214">
        <v>3.67309435</v>
      </c>
      <c r="D16" s="214">
        <v>3.7268800880000001</v>
      </c>
      <c r="E16" s="214">
        <v>3.4505769910000001</v>
      </c>
      <c r="F16" s="214">
        <v>3.4152983269999999</v>
      </c>
      <c r="G16" s="214">
        <v>3.5375983500000001</v>
      </c>
      <c r="H16" s="214">
        <v>3.94741768</v>
      </c>
      <c r="I16" s="214">
        <v>4.0462628069999997</v>
      </c>
      <c r="J16" s="214">
        <v>4.0517097959999999</v>
      </c>
      <c r="K16" s="214">
        <v>4.0016270890000003</v>
      </c>
      <c r="L16" s="214">
        <v>3.6459065449999999</v>
      </c>
      <c r="M16" s="214">
        <v>3.4748489770000002</v>
      </c>
      <c r="N16" s="214">
        <v>3.486136916</v>
      </c>
      <c r="O16" s="214">
        <v>3.6006341100000001</v>
      </c>
      <c r="P16" s="214">
        <v>3.767231298</v>
      </c>
      <c r="Q16" s="214">
        <v>3.4772930190000002</v>
      </c>
      <c r="R16" s="214">
        <v>3.4722599270000001</v>
      </c>
      <c r="S16" s="214">
        <v>3.5292146359999998</v>
      </c>
      <c r="T16" s="214">
        <v>3.9756707069999999</v>
      </c>
      <c r="U16" s="214">
        <v>4.1452984930000003</v>
      </c>
      <c r="V16" s="214">
        <v>4.1457716920000003</v>
      </c>
      <c r="W16" s="214">
        <v>4.0731802119999996</v>
      </c>
      <c r="X16" s="214">
        <v>3.6394028239999998</v>
      </c>
      <c r="Y16" s="214">
        <v>3.4713413169999998</v>
      </c>
      <c r="Z16" s="214">
        <v>3.4461105619999999</v>
      </c>
      <c r="AA16" s="214">
        <v>3.561628271</v>
      </c>
      <c r="AB16" s="214">
        <v>3.567299641</v>
      </c>
      <c r="AC16" s="214">
        <v>3.410941239</v>
      </c>
      <c r="AD16" s="214">
        <v>3.401504289</v>
      </c>
      <c r="AE16" s="214">
        <v>3.4979642640000002</v>
      </c>
      <c r="AF16" s="214">
        <v>4.0121091010000001</v>
      </c>
      <c r="AG16" s="214">
        <v>4.1947844559999998</v>
      </c>
      <c r="AH16" s="214">
        <v>4.3554464790000003</v>
      </c>
      <c r="AI16" s="214">
        <v>4.1164274589999996</v>
      </c>
      <c r="AJ16" s="214">
        <v>3.643961827</v>
      </c>
      <c r="AK16" s="214">
        <v>3.5019955839999999</v>
      </c>
      <c r="AL16" s="214">
        <v>3.5539380880000002</v>
      </c>
      <c r="AM16" s="214">
        <v>3.5138061180000002</v>
      </c>
      <c r="AN16" s="214">
        <v>3.5431063780000001</v>
      </c>
      <c r="AO16" s="214">
        <v>3.4413997090000001</v>
      </c>
      <c r="AP16" s="214">
        <v>3.3790690859999999</v>
      </c>
      <c r="AQ16" s="214">
        <v>3.530845426</v>
      </c>
      <c r="AR16" s="214">
        <v>3.9605127279999999</v>
      </c>
      <c r="AS16" s="214">
        <v>4.1258734700000002</v>
      </c>
      <c r="AT16" s="214">
        <v>4.1152600320000001</v>
      </c>
      <c r="AU16" s="214">
        <v>3.943100415</v>
      </c>
      <c r="AV16" s="214">
        <v>3.6462758560999999</v>
      </c>
      <c r="AW16" s="214">
        <v>3.4931952580000001</v>
      </c>
      <c r="AX16" s="214">
        <v>3.57760379</v>
      </c>
      <c r="AY16" s="214">
        <v>3.6350028399999998</v>
      </c>
      <c r="AZ16" s="355">
        <v>3.6454360000000001</v>
      </c>
      <c r="BA16" s="355">
        <v>3.4597799999999999</v>
      </c>
      <c r="BB16" s="355">
        <v>3.38903</v>
      </c>
      <c r="BC16" s="355">
        <v>3.5628570000000002</v>
      </c>
      <c r="BD16" s="355">
        <v>3.9858799999999999</v>
      </c>
      <c r="BE16" s="355">
        <v>4.1092529999999998</v>
      </c>
      <c r="BF16" s="355">
        <v>4.1888389999999998</v>
      </c>
      <c r="BG16" s="355">
        <v>3.9444189999999999</v>
      </c>
      <c r="BH16" s="355">
        <v>3.6535009999999999</v>
      </c>
      <c r="BI16" s="355">
        <v>3.4920300000000002</v>
      </c>
      <c r="BJ16" s="355">
        <v>3.582239</v>
      </c>
      <c r="BK16" s="355">
        <v>3.626487</v>
      </c>
      <c r="BL16" s="355">
        <v>3.6526169999999998</v>
      </c>
      <c r="BM16" s="355">
        <v>3.481185</v>
      </c>
      <c r="BN16" s="355">
        <v>3.4098299999999999</v>
      </c>
      <c r="BO16" s="355">
        <v>3.587758</v>
      </c>
      <c r="BP16" s="355">
        <v>4.0156429999999999</v>
      </c>
      <c r="BQ16" s="355">
        <v>4.1385610000000002</v>
      </c>
      <c r="BR16" s="355">
        <v>4.2177509999999998</v>
      </c>
      <c r="BS16" s="355">
        <v>3.969096</v>
      </c>
      <c r="BT16" s="355">
        <v>3.6714359999999999</v>
      </c>
      <c r="BU16" s="355">
        <v>3.5039419999999999</v>
      </c>
      <c r="BV16" s="355">
        <v>3.591412</v>
      </c>
    </row>
    <row r="17" spans="1:74" ht="11.1" customHeight="1" x14ac:dyDescent="0.2">
      <c r="A17" s="104" t="s">
        <v>754</v>
      </c>
      <c r="B17" s="130" t="s">
        <v>521</v>
      </c>
      <c r="C17" s="214">
        <v>2.585446675</v>
      </c>
      <c r="D17" s="214">
        <v>2.6933308720000002</v>
      </c>
      <c r="E17" s="214">
        <v>2.5980344899999999</v>
      </c>
      <c r="F17" s="214">
        <v>2.683510885</v>
      </c>
      <c r="G17" s="214">
        <v>2.754289912</v>
      </c>
      <c r="H17" s="214">
        <v>2.857036533</v>
      </c>
      <c r="I17" s="214">
        <v>2.8521645260000001</v>
      </c>
      <c r="J17" s="214">
        <v>2.897045425</v>
      </c>
      <c r="K17" s="214">
        <v>2.8496385910000002</v>
      </c>
      <c r="L17" s="214">
        <v>2.7417473179999998</v>
      </c>
      <c r="M17" s="214">
        <v>2.7014732119999998</v>
      </c>
      <c r="N17" s="214">
        <v>2.5845973579999999</v>
      </c>
      <c r="O17" s="214">
        <v>2.568032246</v>
      </c>
      <c r="P17" s="214">
        <v>2.7410273329999999</v>
      </c>
      <c r="Q17" s="214">
        <v>2.5712614839999999</v>
      </c>
      <c r="R17" s="214">
        <v>2.6829544219999999</v>
      </c>
      <c r="S17" s="214">
        <v>2.6747012560000001</v>
      </c>
      <c r="T17" s="214">
        <v>2.8739234589999998</v>
      </c>
      <c r="U17" s="214">
        <v>2.8305595659999998</v>
      </c>
      <c r="V17" s="214">
        <v>2.8507443289999999</v>
      </c>
      <c r="W17" s="214">
        <v>2.8243494729999998</v>
      </c>
      <c r="X17" s="214">
        <v>2.6854461660000002</v>
      </c>
      <c r="Y17" s="214">
        <v>2.6164889480000002</v>
      </c>
      <c r="Z17" s="214">
        <v>2.5233671320000002</v>
      </c>
      <c r="AA17" s="214">
        <v>2.5434794549999999</v>
      </c>
      <c r="AB17" s="214">
        <v>2.646498588</v>
      </c>
      <c r="AC17" s="214">
        <v>2.5560439119999998</v>
      </c>
      <c r="AD17" s="214">
        <v>2.6215575609999999</v>
      </c>
      <c r="AE17" s="214">
        <v>2.6287566450000002</v>
      </c>
      <c r="AF17" s="214">
        <v>2.7890677940000002</v>
      </c>
      <c r="AG17" s="214">
        <v>2.808916081</v>
      </c>
      <c r="AH17" s="214">
        <v>2.8742109149999999</v>
      </c>
      <c r="AI17" s="214">
        <v>2.7753102479999998</v>
      </c>
      <c r="AJ17" s="214">
        <v>2.6321700689999998</v>
      </c>
      <c r="AK17" s="214">
        <v>2.614047732</v>
      </c>
      <c r="AL17" s="214">
        <v>2.5360107250000001</v>
      </c>
      <c r="AM17" s="214">
        <v>2.4446120869999999</v>
      </c>
      <c r="AN17" s="214">
        <v>2.5690225760000001</v>
      </c>
      <c r="AO17" s="214">
        <v>2.5016127500000001</v>
      </c>
      <c r="AP17" s="214">
        <v>2.528354593</v>
      </c>
      <c r="AQ17" s="214">
        <v>2.5829583970000001</v>
      </c>
      <c r="AR17" s="214">
        <v>2.7382310059999999</v>
      </c>
      <c r="AS17" s="214">
        <v>2.7165463409999999</v>
      </c>
      <c r="AT17" s="214">
        <v>2.7681795560000002</v>
      </c>
      <c r="AU17" s="214">
        <v>2.6721089629999999</v>
      </c>
      <c r="AV17" s="214">
        <v>2.5623289739000001</v>
      </c>
      <c r="AW17" s="214">
        <v>2.5393404466999998</v>
      </c>
      <c r="AX17" s="214">
        <v>2.5582747700000001</v>
      </c>
      <c r="AY17" s="214">
        <v>2.5894250599999999</v>
      </c>
      <c r="AZ17" s="355">
        <v>2.647961</v>
      </c>
      <c r="BA17" s="355">
        <v>2.5613160000000001</v>
      </c>
      <c r="BB17" s="355">
        <v>2.5565869999999999</v>
      </c>
      <c r="BC17" s="355">
        <v>2.6113659999999999</v>
      </c>
      <c r="BD17" s="355">
        <v>2.7585030000000001</v>
      </c>
      <c r="BE17" s="355">
        <v>2.7461099999999998</v>
      </c>
      <c r="BF17" s="355">
        <v>2.8067190000000002</v>
      </c>
      <c r="BG17" s="355">
        <v>2.7178070000000001</v>
      </c>
      <c r="BH17" s="355">
        <v>2.5793119999999998</v>
      </c>
      <c r="BI17" s="355">
        <v>2.551914</v>
      </c>
      <c r="BJ17" s="355">
        <v>2.5712679999999999</v>
      </c>
      <c r="BK17" s="355">
        <v>2.601531</v>
      </c>
      <c r="BL17" s="355">
        <v>2.6570749999999999</v>
      </c>
      <c r="BM17" s="355">
        <v>2.5719560000000001</v>
      </c>
      <c r="BN17" s="355">
        <v>2.5696059999999998</v>
      </c>
      <c r="BO17" s="355">
        <v>2.6261230000000002</v>
      </c>
      <c r="BP17" s="355">
        <v>2.7757489999999998</v>
      </c>
      <c r="BQ17" s="355">
        <v>2.7634110000000001</v>
      </c>
      <c r="BR17" s="355">
        <v>2.82498</v>
      </c>
      <c r="BS17" s="355">
        <v>2.736405</v>
      </c>
      <c r="BT17" s="355">
        <v>2.5978289999999999</v>
      </c>
      <c r="BU17" s="355">
        <v>2.5715620000000001</v>
      </c>
      <c r="BV17" s="355">
        <v>2.5930010000000001</v>
      </c>
    </row>
    <row r="18" spans="1:74" ht="11.1" customHeight="1" x14ac:dyDescent="0.2">
      <c r="A18" s="104" t="s">
        <v>755</v>
      </c>
      <c r="B18" s="130" t="s">
        <v>1009</v>
      </c>
      <c r="C18" s="214">
        <v>2.2969618000000001E-2</v>
      </c>
      <c r="D18" s="214">
        <v>2.499529E-2</v>
      </c>
      <c r="E18" s="214">
        <v>2.0917024999999999E-2</v>
      </c>
      <c r="F18" s="214">
        <v>2.1322516999999999E-2</v>
      </c>
      <c r="G18" s="214">
        <v>2.0824677999999999E-2</v>
      </c>
      <c r="H18" s="214">
        <v>2.0310561000000001E-2</v>
      </c>
      <c r="I18" s="214">
        <v>2.0798963E-2</v>
      </c>
      <c r="J18" s="214">
        <v>2.0702696999999999E-2</v>
      </c>
      <c r="K18" s="214">
        <v>2.0926779E-2</v>
      </c>
      <c r="L18" s="214">
        <v>2.0155895E-2</v>
      </c>
      <c r="M18" s="214">
        <v>2.1238193999999998E-2</v>
      </c>
      <c r="N18" s="214">
        <v>2.0203555000000002E-2</v>
      </c>
      <c r="O18" s="214">
        <v>2.1703368000000001E-2</v>
      </c>
      <c r="P18" s="214">
        <v>2.4981353000000001E-2</v>
      </c>
      <c r="Q18" s="214">
        <v>2.1918354000000001E-2</v>
      </c>
      <c r="R18" s="214">
        <v>2.0650096999999999E-2</v>
      </c>
      <c r="S18" s="214">
        <v>1.9637867999999999E-2</v>
      </c>
      <c r="T18" s="214">
        <v>2.0310644999999999E-2</v>
      </c>
      <c r="U18" s="214">
        <v>2.0908919000000002E-2</v>
      </c>
      <c r="V18" s="214">
        <v>2.0149251999999999E-2</v>
      </c>
      <c r="W18" s="214">
        <v>2.0510613E-2</v>
      </c>
      <c r="X18" s="214">
        <v>2.0515487999999998E-2</v>
      </c>
      <c r="Y18" s="214">
        <v>2.0129055E-2</v>
      </c>
      <c r="Z18" s="214">
        <v>1.9977776999999999E-2</v>
      </c>
      <c r="AA18" s="214">
        <v>2.1289578999999999E-2</v>
      </c>
      <c r="AB18" s="214">
        <v>2.2282397999999998E-2</v>
      </c>
      <c r="AC18" s="214">
        <v>1.9653027999999999E-2</v>
      </c>
      <c r="AD18" s="214">
        <v>1.9834714999999999E-2</v>
      </c>
      <c r="AE18" s="214">
        <v>1.8750439000000001E-2</v>
      </c>
      <c r="AF18" s="214">
        <v>2.1045294999999999E-2</v>
      </c>
      <c r="AG18" s="214">
        <v>2.0910465999999999E-2</v>
      </c>
      <c r="AH18" s="214">
        <v>2.0368559000000001E-2</v>
      </c>
      <c r="AI18" s="214">
        <v>2.1234109000000001E-2</v>
      </c>
      <c r="AJ18" s="214">
        <v>1.9761804000000001E-2</v>
      </c>
      <c r="AK18" s="214">
        <v>1.9719654999999999E-2</v>
      </c>
      <c r="AL18" s="214">
        <v>2.1063131999999998E-2</v>
      </c>
      <c r="AM18" s="214">
        <v>2.1494398000000001E-2</v>
      </c>
      <c r="AN18" s="214">
        <v>2.2729550000000001E-2</v>
      </c>
      <c r="AO18" s="214">
        <v>2.0768643E-2</v>
      </c>
      <c r="AP18" s="214">
        <v>1.9657008E-2</v>
      </c>
      <c r="AQ18" s="214">
        <v>1.8799191E-2</v>
      </c>
      <c r="AR18" s="214">
        <v>2.0950715000000002E-2</v>
      </c>
      <c r="AS18" s="214">
        <v>2.0307615000000001E-2</v>
      </c>
      <c r="AT18" s="214">
        <v>2.0685135E-2</v>
      </c>
      <c r="AU18" s="214">
        <v>2.0649243000000001E-2</v>
      </c>
      <c r="AV18" s="214">
        <v>2.0198323548E-2</v>
      </c>
      <c r="AW18" s="214">
        <v>1.9929292000000001E-2</v>
      </c>
      <c r="AX18" s="214">
        <v>2.0911639199999998E-2</v>
      </c>
      <c r="AY18" s="214">
        <v>2.2244101200000001E-2</v>
      </c>
      <c r="AZ18" s="355">
        <v>2.2873399999999999E-2</v>
      </c>
      <c r="BA18" s="355">
        <v>2.0344399999999999E-2</v>
      </c>
      <c r="BB18" s="355">
        <v>1.9938999999999998E-2</v>
      </c>
      <c r="BC18" s="355">
        <v>1.90841E-2</v>
      </c>
      <c r="BD18" s="355">
        <v>2.0358999999999999E-2</v>
      </c>
      <c r="BE18" s="355">
        <v>2.0438399999999999E-2</v>
      </c>
      <c r="BF18" s="355">
        <v>2.00644E-2</v>
      </c>
      <c r="BG18" s="355">
        <v>2.0484700000000002E-2</v>
      </c>
      <c r="BH18" s="355">
        <v>1.93166E-2</v>
      </c>
      <c r="BI18" s="355">
        <v>1.93966E-2</v>
      </c>
      <c r="BJ18" s="355">
        <v>2.0650999999999999E-2</v>
      </c>
      <c r="BK18" s="355">
        <v>2.1735999999999998E-2</v>
      </c>
      <c r="BL18" s="355">
        <v>2.2744500000000001E-2</v>
      </c>
      <c r="BM18" s="355">
        <v>2.0237600000000001E-2</v>
      </c>
      <c r="BN18" s="355">
        <v>1.98306E-2</v>
      </c>
      <c r="BO18" s="355">
        <v>1.8977500000000001E-2</v>
      </c>
      <c r="BP18" s="355">
        <v>2.0256300000000001E-2</v>
      </c>
      <c r="BQ18" s="355">
        <v>2.0341700000000001E-2</v>
      </c>
      <c r="BR18" s="355">
        <v>1.9975699999999999E-2</v>
      </c>
      <c r="BS18" s="355">
        <v>2.0406000000000001E-2</v>
      </c>
      <c r="BT18" s="355">
        <v>1.9252100000000001E-2</v>
      </c>
      <c r="BU18" s="355">
        <v>1.9344500000000001E-2</v>
      </c>
      <c r="BV18" s="355">
        <v>2.0611500000000001E-2</v>
      </c>
    </row>
    <row r="19" spans="1:74" ht="11.1" customHeight="1" x14ac:dyDescent="0.2">
      <c r="A19" s="104" t="s">
        <v>932</v>
      </c>
      <c r="B19" s="130" t="s">
        <v>368</v>
      </c>
      <c r="C19" s="214">
        <v>0.38846907000000003</v>
      </c>
      <c r="D19" s="214">
        <v>0.38152710000000001</v>
      </c>
      <c r="E19" s="214">
        <v>0.36847844800000001</v>
      </c>
      <c r="F19" s="214">
        <v>0.35918536400000001</v>
      </c>
      <c r="G19" s="214">
        <v>0.36116378500000001</v>
      </c>
      <c r="H19" s="214">
        <v>0.37918995</v>
      </c>
      <c r="I19" s="214">
        <v>0.39854215999999998</v>
      </c>
      <c r="J19" s="214">
        <v>0.40067561000000002</v>
      </c>
      <c r="K19" s="214">
        <v>0.38729533999999999</v>
      </c>
      <c r="L19" s="214">
        <v>0.361804813</v>
      </c>
      <c r="M19" s="214">
        <v>0.37627870400000002</v>
      </c>
      <c r="N19" s="214">
        <v>0.392886913</v>
      </c>
      <c r="O19" s="214">
        <v>0.39401195999999999</v>
      </c>
      <c r="P19" s="214">
        <v>0.38226148999999998</v>
      </c>
      <c r="Q19" s="214">
        <v>0.35816920800000002</v>
      </c>
      <c r="R19" s="214">
        <v>0.35479232500000002</v>
      </c>
      <c r="S19" s="214">
        <v>0.36056958900000002</v>
      </c>
      <c r="T19" s="214">
        <v>0.39657868000000002</v>
      </c>
      <c r="U19" s="214">
        <v>0.41794559999999997</v>
      </c>
      <c r="V19" s="214">
        <v>0.41019252</v>
      </c>
      <c r="W19" s="214">
        <v>0.40139900000000001</v>
      </c>
      <c r="X19" s="214">
        <v>0.37232778900000002</v>
      </c>
      <c r="Y19" s="214">
        <v>0.38945702799999998</v>
      </c>
      <c r="Z19" s="214">
        <v>0.40282805500000002</v>
      </c>
      <c r="AA19" s="214">
        <v>0.38449465999999999</v>
      </c>
      <c r="AB19" s="214">
        <v>0.38197055000000002</v>
      </c>
      <c r="AC19" s="214">
        <v>0.373370808</v>
      </c>
      <c r="AD19" s="214">
        <v>0.36283863500000002</v>
      </c>
      <c r="AE19" s="214">
        <v>0.36703693100000001</v>
      </c>
      <c r="AF19" s="214">
        <v>0.39193888999999998</v>
      </c>
      <c r="AG19" s="214">
        <v>0.40534827000000001</v>
      </c>
      <c r="AH19" s="214">
        <v>0.40876342999999998</v>
      </c>
      <c r="AI19" s="214">
        <v>0.38865828000000002</v>
      </c>
      <c r="AJ19" s="214">
        <v>0.366087094</v>
      </c>
      <c r="AK19" s="214">
        <v>0.37557230899999999</v>
      </c>
      <c r="AL19" s="214">
        <v>0.37821399</v>
      </c>
      <c r="AM19" s="214">
        <v>0.38504141564</v>
      </c>
      <c r="AN19" s="214">
        <v>0.38776720801999998</v>
      </c>
      <c r="AO19" s="214">
        <v>0.37195091498999999</v>
      </c>
      <c r="AP19" s="214">
        <v>0.36772491387</v>
      </c>
      <c r="AQ19" s="214">
        <v>0.36147116783</v>
      </c>
      <c r="AR19" s="214">
        <v>0.38748876192999998</v>
      </c>
      <c r="AS19" s="214">
        <v>0.39902773467000002</v>
      </c>
      <c r="AT19" s="214">
        <v>0.38995678796</v>
      </c>
      <c r="AU19" s="214">
        <v>0.36317999988999999</v>
      </c>
      <c r="AV19" s="214">
        <v>0.35264650097</v>
      </c>
      <c r="AW19" s="214">
        <v>0.37664405280000002</v>
      </c>
      <c r="AX19" s="214">
        <v>0.38339865921999999</v>
      </c>
      <c r="AY19" s="214">
        <v>0.37715942701999999</v>
      </c>
      <c r="AZ19" s="355">
        <v>0.37920569999999998</v>
      </c>
      <c r="BA19" s="355">
        <v>0.36499179999999998</v>
      </c>
      <c r="BB19" s="355">
        <v>0.35959449999999998</v>
      </c>
      <c r="BC19" s="355">
        <v>0.35554390000000002</v>
      </c>
      <c r="BD19" s="355">
        <v>0.3763937</v>
      </c>
      <c r="BE19" s="355">
        <v>0.39013609999999999</v>
      </c>
      <c r="BF19" s="355">
        <v>0.3880613</v>
      </c>
      <c r="BG19" s="355">
        <v>0.3613072</v>
      </c>
      <c r="BH19" s="355">
        <v>0.33774850000000001</v>
      </c>
      <c r="BI19" s="355">
        <v>0.3564485</v>
      </c>
      <c r="BJ19" s="355">
        <v>0.36279240000000001</v>
      </c>
      <c r="BK19" s="355">
        <v>0.35953380000000001</v>
      </c>
      <c r="BL19" s="355">
        <v>0.367116</v>
      </c>
      <c r="BM19" s="355">
        <v>0.35368100000000002</v>
      </c>
      <c r="BN19" s="355">
        <v>0.35090060000000001</v>
      </c>
      <c r="BO19" s="355">
        <v>0.34851379999999998</v>
      </c>
      <c r="BP19" s="355">
        <v>0.37103320000000001</v>
      </c>
      <c r="BQ19" s="355">
        <v>0.3859802</v>
      </c>
      <c r="BR19" s="355">
        <v>0.38522719999999999</v>
      </c>
      <c r="BS19" s="355">
        <v>0.35970829999999998</v>
      </c>
      <c r="BT19" s="355">
        <v>0.3369839</v>
      </c>
      <c r="BU19" s="355">
        <v>0.35656769999999999</v>
      </c>
      <c r="BV19" s="355">
        <v>0.36363519999999999</v>
      </c>
    </row>
    <row r="20" spans="1:74" ht="11.1" customHeight="1" x14ac:dyDescent="0.2">
      <c r="A20" s="107" t="s">
        <v>757</v>
      </c>
      <c r="B20" s="203" t="s">
        <v>590</v>
      </c>
      <c r="C20" s="214">
        <v>11.39615527</v>
      </c>
      <c r="D20" s="214">
        <v>11.415138990000001</v>
      </c>
      <c r="E20" s="214">
        <v>10.122936129999999</v>
      </c>
      <c r="F20" s="214">
        <v>9.5556409280000008</v>
      </c>
      <c r="G20" s="214">
        <v>9.7618369769999997</v>
      </c>
      <c r="H20" s="214">
        <v>11.138922620000001</v>
      </c>
      <c r="I20" s="214">
        <v>11.73802553</v>
      </c>
      <c r="J20" s="214">
        <v>11.75173987</v>
      </c>
      <c r="K20" s="214">
        <v>11.28419938</v>
      </c>
      <c r="L20" s="214">
        <v>9.9321204390000002</v>
      </c>
      <c r="M20" s="214">
        <v>9.8900314560000009</v>
      </c>
      <c r="N20" s="214">
        <v>10.38061894</v>
      </c>
      <c r="O20" s="214">
        <v>11.02840939</v>
      </c>
      <c r="P20" s="214">
        <v>11.338277209999999</v>
      </c>
      <c r="Q20" s="214">
        <v>10.20822628</v>
      </c>
      <c r="R20" s="214">
        <v>9.5372963510000002</v>
      </c>
      <c r="S20" s="214">
        <v>9.6538179579999994</v>
      </c>
      <c r="T20" s="214">
        <v>11.276475270000001</v>
      </c>
      <c r="U20" s="214">
        <v>12.12562518</v>
      </c>
      <c r="V20" s="214">
        <v>12.08863665</v>
      </c>
      <c r="W20" s="214">
        <v>11.499994839999999</v>
      </c>
      <c r="X20" s="214">
        <v>9.9225002460000002</v>
      </c>
      <c r="Y20" s="214">
        <v>9.5866746559999996</v>
      </c>
      <c r="Z20" s="214">
        <v>9.9945556829999997</v>
      </c>
      <c r="AA20" s="214">
        <v>10.7357903</v>
      </c>
      <c r="AB20" s="214">
        <v>10.61665204</v>
      </c>
      <c r="AC20" s="214">
        <v>9.5931243229999996</v>
      </c>
      <c r="AD20" s="214">
        <v>9.3472132109999997</v>
      </c>
      <c r="AE20" s="214">
        <v>9.5511543989999996</v>
      </c>
      <c r="AF20" s="214">
        <v>11.38786906</v>
      </c>
      <c r="AG20" s="214">
        <v>12.4109053</v>
      </c>
      <c r="AH20" s="214">
        <v>12.705290140000001</v>
      </c>
      <c r="AI20" s="214">
        <v>11.613727819999999</v>
      </c>
      <c r="AJ20" s="214">
        <v>9.9364313039999992</v>
      </c>
      <c r="AK20" s="214">
        <v>9.6194716549999999</v>
      </c>
      <c r="AL20" s="214">
        <v>10.401511599999999</v>
      </c>
      <c r="AM20" s="214">
        <v>10.526179546</v>
      </c>
      <c r="AN20" s="214">
        <v>10.135095186999999</v>
      </c>
      <c r="AO20" s="214">
        <v>9.6649168959999994</v>
      </c>
      <c r="AP20" s="214">
        <v>9.3208351338999993</v>
      </c>
      <c r="AQ20" s="214">
        <v>9.6797796837999996</v>
      </c>
      <c r="AR20" s="214">
        <v>11.166582242</v>
      </c>
      <c r="AS20" s="214">
        <v>12.064672515</v>
      </c>
      <c r="AT20" s="214">
        <v>11.866499158</v>
      </c>
      <c r="AU20" s="214">
        <v>10.959146670000001</v>
      </c>
      <c r="AV20" s="214">
        <v>9.9035041441999994</v>
      </c>
      <c r="AW20" s="214">
        <v>9.6801822287999997</v>
      </c>
      <c r="AX20" s="214">
        <v>10.544319657999999</v>
      </c>
      <c r="AY20" s="214">
        <v>11.246851277999999</v>
      </c>
      <c r="AZ20" s="355">
        <v>10.76614</v>
      </c>
      <c r="BA20" s="355">
        <v>9.9247219999999992</v>
      </c>
      <c r="BB20" s="355">
        <v>9.4234439999999999</v>
      </c>
      <c r="BC20" s="355">
        <v>9.8383540000000007</v>
      </c>
      <c r="BD20" s="355">
        <v>11.27239</v>
      </c>
      <c r="BE20" s="355">
        <v>12.04645</v>
      </c>
      <c r="BF20" s="355">
        <v>12.13856</v>
      </c>
      <c r="BG20" s="355">
        <v>11.05364</v>
      </c>
      <c r="BH20" s="355">
        <v>9.9424399999999995</v>
      </c>
      <c r="BI20" s="355">
        <v>9.6900379999999995</v>
      </c>
      <c r="BJ20" s="355">
        <v>10.53722</v>
      </c>
      <c r="BK20" s="355">
        <v>11.14935</v>
      </c>
      <c r="BL20" s="355">
        <v>10.71152</v>
      </c>
      <c r="BM20" s="355">
        <v>9.9538790000000006</v>
      </c>
      <c r="BN20" s="355">
        <v>9.4639830000000007</v>
      </c>
      <c r="BO20" s="355">
        <v>9.8918520000000001</v>
      </c>
      <c r="BP20" s="355">
        <v>11.34418</v>
      </c>
      <c r="BQ20" s="355">
        <v>12.126139999999999</v>
      </c>
      <c r="BR20" s="355">
        <v>12.22368</v>
      </c>
      <c r="BS20" s="355">
        <v>11.13265</v>
      </c>
      <c r="BT20" s="355">
        <v>10.01169</v>
      </c>
      <c r="BU20" s="355">
        <v>9.7514590000000005</v>
      </c>
      <c r="BV20" s="355">
        <v>10.6053</v>
      </c>
    </row>
    <row r="21" spans="1:74" ht="11.1" customHeight="1" x14ac:dyDescent="0.2">
      <c r="A21" s="107"/>
      <c r="B21" s="108" t="s">
        <v>195</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355"/>
      <c r="BA21" s="355"/>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196</v>
      </c>
      <c r="B22" s="203" t="s">
        <v>197</v>
      </c>
      <c r="C22" s="275">
        <v>1138.5682988999999</v>
      </c>
      <c r="D22" s="275">
        <v>998.40645557000005</v>
      </c>
      <c r="E22" s="275">
        <v>887.72486126000001</v>
      </c>
      <c r="F22" s="275">
        <v>717.20093779000001</v>
      </c>
      <c r="G22" s="275">
        <v>743.91092899</v>
      </c>
      <c r="H22" s="275">
        <v>917.38152914</v>
      </c>
      <c r="I22" s="275">
        <v>1064.8704264</v>
      </c>
      <c r="J22" s="275">
        <v>1055.5591973999999</v>
      </c>
      <c r="K22" s="275">
        <v>938.30398752999997</v>
      </c>
      <c r="L22" s="275">
        <v>761.86948175999999</v>
      </c>
      <c r="M22" s="275">
        <v>773.12285872999996</v>
      </c>
      <c r="N22" s="275">
        <v>938.76460712000005</v>
      </c>
      <c r="O22" s="275">
        <v>1061.2667402</v>
      </c>
      <c r="P22" s="275">
        <v>953.97952132</v>
      </c>
      <c r="Q22" s="275">
        <v>902.59271278000006</v>
      </c>
      <c r="R22" s="275">
        <v>694.84626473000003</v>
      </c>
      <c r="S22" s="275">
        <v>733.06581529000005</v>
      </c>
      <c r="T22" s="275">
        <v>926.72491669999999</v>
      </c>
      <c r="U22" s="275">
        <v>1125.0008307000001</v>
      </c>
      <c r="V22" s="275">
        <v>1113.2673294000001</v>
      </c>
      <c r="W22" s="275">
        <v>966.14287387000002</v>
      </c>
      <c r="X22" s="275">
        <v>765.33188921999999</v>
      </c>
      <c r="Y22" s="275">
        <v>713.93977875999997</v>
      </c>
      <c r="Z22" s="275">
        <v>860.24927941999999</v>
      </c>
      <c r="AA22" s="275">
        <v>999.26060428000005</v>
      </c>
      <c r="AB22" s="275">
        <v>884.72207283</v>
      </c>
      <c r="AC22" s="275">
        <v>764.68698926000002</v>
      </c>
      <c r="AD22" s="275">
        <v>673.26753049000001</v>
      </c>
      <c r="AE22" s="275">
        <v>718.69169839000006</v>
      </c>
      <c r="AF22" s="275">
        <v>955.30956011000001</v>
      </c>
      <c r="AG22" s="275">
        <v>1178.0787961000001</v>
      </c>
      <c r="AH22" s="275">
        <v>1193.583609</v>
      </c>
      <c r="AI22" s="275">
        <v>986.98524056999997</v>
      </c>
      <c r="AJ22" s="275">
        <v>774.46346359999995</v>
      </c>
      <c r="AK22" s="275">
        <v>711.41354591000004</v>
      </c>
      <c r="AL22" s="275">
        <v>925.32236910999995</v>
      </c>
      <c r="AM22" s="275">
        <v>977.89619844000003</v>
      </c>
      <c r="AN22" s="275">
        <v>766.78220885999997</v>
      </c>
      <c r="AO22" s="275">
        <v>782.36500697999998</v>
      </c>
      <c r="AP22" s="275">
        <v>688.18345480999994</v>
      </c>
      <c r="AQ22" s="275">
        <v>748.64707040999997</v>
      </c>
      <c r="AR22" s="275">
        <v>923.19365038000001</v>
      </c>
      <c r="AS22" s="275">
        <v>1128.6950419</v>
      </c>
      <c r="AT22" s="275">
        <v>1074.5271571999999</v>
      </c>
      <c r="AU22" s="275">
        <v>900.61276997000004</v>
      </c>
      <c r="AV22" s="275">
        <v>780.68935127999998</v>
      </c>
      <c r="AW22" s="275">
        <v>739.36316466000005</v>
      </c>
      <c r="AX22" s="275">
        <v>940.74329999999998</v>
      </c>
      <c r="AY22" s="275">
        <v>1042.748</v>
      </c>
      <c r="AZ22" s="338">
        <v>853.09900000000005</v>
      </c>
      <c r="BA22" s="338">
        <v>816.3365</v>
      </c>
      <c r="BB22" s="338">
        <v>695.6961</v>
      </c>
      <c r="BC22" s="338">
        <v>763.25189999999998</v>
      </c>
      <c r="BD22" s="338">
        <v>927.63890000000004</v>
      </c>
      <c r="BE22" s="338">
        <v>1109.2049999999999</v>
      </c>
      <c r="BF22" s="338">
        <v>1098.617</v>
      </c>
      <c r="BG22" s="338">
        <v>900.32809999999995</v>
      </c>
      <c r="BH22" s="338">
        <v>777.88300000000004</v>
      </c>
      <c r="BI22" s="338">
        <v>734.3075</v>
      </c>
      <c r="BJ22" s="338">
        <v>928.16890000000001</v>
      </c>
      <c r="BK22" s="338">
        <v>1039.962</v>
      </c>
      <c r="BL22" s="338">
        <v>830.06050000000005</v>
      </c>
      <c r="BM22" s="338">
        <v>807.86530000000005</v>
      </c>
      <c r="BN22" s="338">
        <v>690.2527</v>
      </c>
      <c r="BO22" s="338">
        <v>758.3098</v>
      </c>
      <c r="BP22" s="338">
        <v>922.49670000000003</v>
      </c>
      <c r="BQ22" s="338">
        <v>1103.5920000000001</v>
      </c>
      <c r="BR22" s="338">
        <v>1093.9480000000001</v>
      </c>
      <c r="BS22" s="338">
        <v>897.12350000000004</v>
      </c>
      <c r="BT22" s="338">
        <v>775.65170000000001</v>
      </c>
      <c r="BU22" s="338">
        <v>731.53470000000004</v>
      </c>
      <c r="BV22" s="338">
        <v>924.64689999999996</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378"/>
      <c r="BA23" s="378"/>
      <c r="BB23" s="378"/>
      <c r="BC23" s="378"/>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99</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378"/>
      <c r="BA24" s="378"/>
      <c r="BB24" s="378"/>
      <c r="BC24" s="378"/>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64</v>
      </c>
      <c r="B25" s="203" t="s">
        <v>84</v>
      </c>
      <c r="C25" s="258">
        <v>133.70472699999999</v>
      </c>
      <c r="D25" s="258">
        <v>119.90428300000001</v>
      </c>
      <c r="E25" s="258">
        <v>118.260238</v>
      </c>
      <c r="F25" s="258">
        <v>128.92501799999999</v>
      </c>
      <c r="G25" s="258">
        <v>136.92056299999999</v>
      </c>
      <c r="H25" s="258">
        <v>133.479434</v>
      </c>
      <c r="I25" s="258">
        <v>125.869913</v>
      </c>
      <c r="J25" s="258">
        <v>121.36913199999999</v>
      </c>
      <c r="K25" s="258">
        <v>124.54611800000001</v>
      </c>
      <c r="L25" s="258">
        <v>136.96425400000001</v>
      </c>
      <c r="M25" s="258">
        <v>142.59539599999999</v>
      </c>
      <c r="N25" s="258">
        <v>151.54845399999999</v>
      </c>
      <c r="O25" s="258">
        <v>154.389578</v>
      </c>
      <c r="P25" s="258">
        <v>149.07128700000001</v>
      </c>
      <c r="Q25" s="258">
        <v>154.346698</v>
      </c>
      <c r="R25" s="258">
        <v>167.06340900000001</v>
      </c>
      <c r="S25" s="258">
        <v>172.809335</v>
      </c>
      <c r="T25" s="258">
        <v>166.43659700000001</v>
      </c>
      <c r="U25" s="258">
        <v>157.93807699999999</v>
      </c>
      <c r="V25" s="258">
        <v>155.95185499999999</v>
      </c>
      <c r="W25" s="258">
        <v>162.108619</v>
      </c>
      <c r="X25" s="258">
        <v>175.587987</v>
      </c>
      <c r="Y25" s="258">
        <v>188.594571</v>
      </c>
      <c r="Z25" s="258">
        <v>195.54803699999999</v>
      </c>
      <c r="AA25" s="258">
        <v>187.203047</v>
      </c>
      <c r="AB25" s="258">
        <v>187.06361799999999</v>
      </c>
      <c r="AC25" s="258">
        <v>191.55273500000001</v>
      </c>
      <c r="AD25" s="258">
        <v>193.18521200000001</v>
      </c>
      <c r="AE25" s="258">
        <v>192.41693000000001</v>
      </c>
      <c r="AF25" s="258">
        <v>182.086476</v>
      </c>
      <c r="AG25" s="258">
        <v>168.11860899999999</v>
      </c>
      <c r="AH25" s="258">
        <v>158.908174</v>
      </c>
      <c r="AI25" s="258">
        <v>156.56690900000001</v>
      </c>
      <c r="AJ25" s="258">
        <v>160.93226000000001</v>
      </c>
      <c r="AK25" s="258">
        <v>170.27655799999999</v>
      </c>
      <c r="AL25" s="258">
        <v>162.00901400000001</v>
      </c>
      <c r="AM25" s="258">
        <v>156.17482100000001</v>
      </c>
      <c r="AN25" s="258">
        <v>160.447395</v>
      </c>
      <c r="AO25" s="258">
        <v>161.690507</v>
      </c>
      <c r="AP25" s="258">
        <v>163.72619299999999</v>
      </c>
      <c r="AQ25" s="258">
        <v>162.39608000000001</v>
      </c>
      <c r="AR25" s="258">
        <v>157.717253</v>
      </c>
      <c r="AS25" s="258">
        <v>145.518136</v>
      </c>
      <c r="AT25" s="258">
        <v>141.671738</v>
      </c>
      <c r="AU25" s="258">
        <v>139.531195</v>
      </c>
      <c r="AV25" s="258">
        <v>141.16933599999999</v>
      </c>
      <c r="AW25" s="258">
        <v>143.114993</v>
      </c>
      <c r="AX25" s="258">
        <v>140.02459999999999</v>
      </c>
      <c r="AY25" s="258">
        <v>134.89570000000001</v>
      </c>
      <c r="AZ25" s="346">
        <v>129.77379999999999</v>
      </c>
      <c r="BA25" s="346">
        <v>135.5453</v>
      </c>
      <c r="BB25" s="346">
        <v>136.23050000000001</v>
      </c>
      <c r="BC25" s="346">
        <v>137.74850000000001</v>
      </c>
      <c r="BD25" s="346">
        <v>132.749</v>
      </c>
      <c r="BE25" s="346">
        <v>125.4593</v>
      </c>
      <c r="BF25" s="346">
        <v>121.75060000000001</v>
      </c>
      <c r="BG25" s="346">
        <v>120.2209</v>
      </c>
      <c r="BH25" s="346">
        <v>125.1215</v>
      </c>
      <c r="BI25" s="346">
        <v>130.23609999999999</v>
      </c>
      <c r="BJ25" s="346">
        <v>128.08500000000001</v>
      </c>
      <c r="BK25" s="346">
        <v>124.0185</v>
      </c>
      <c r="BL25" s="346">
        <v>121.8583</v>
      </c>
      <c r="BM25" s="346">
        <v>127.45</v>
      </c>
      <c r="BN25" s="346">
        <v>128.1798</v>
      </c>
      <c r="BO25" s="346">
        <v>129.626</v>
      </c>
      <c r="BP25" s="346">
        <v>124.5596</v>
      </c>
      <c r="BQ25" s="346">
        <v>122.0068</v>
      </c>
      <c r="BR25" s="346">
        <v>120.239</v>
      </c>
      <c r="BS25" s="346">
        <v>118.65300000000001</v>
      </c>
      <c r="BT25" s="346">
        <v>123.5012</v>
      </c>
      <c r="BU25" s="346">
        <v>128.56620000000001</v>
      </c>
      <c r="BV25" s="346">
        <v>127.8687</v>
      </c>
    </row>
    <row r="26" spans="1:74" ht="11.1" customHeight="1" x14ac:dyDescent="0.2">
      <c r="A26" s="107" t="s">
        <v>80</v>
      </c>
      <c r="B26" s="203" t="s">
        <v>82</v>
      </c>
      <c r="C26" s="258">
        <v>10.056524</v>
      </c>
      <c r="D26" s="258">
        <v>10.676515999999999</v>
      </c>
      <c r="E26" s="258">
        <v>10.606097</v>
      </c>
      <c r="F26" s="258">
        <v>10.607760000000001</v>
      </c>
      <c r="G26" s="258">
        <v>10.580579999999999</v>
      </c>
      <c r="H26" s="258">
        <v>10.659186</v>
      </c>
      <c r="I26" s="258">
        <v>10.250047</v>
      </c>
      <c r="J26" s="258">
        <v>10.460414999999999</v>
      </c>
      <c r="K26" s="258">
        <v>10.531572000000001</v>
      </c>
      <c r="L26" s="258">
        <v>10.890506</v>
      </c>
      <c r="M26" s="258">
        <v>11.977948</v>
      </c>
      <c r="N26" s="258">
        <v>12.763876</v>
      </c>
      <c r="O26" s="258">
        <v>12.206533</v>
      </c>
      <c r="P26" s="258">
        <v>9.7982139999999998</v>
      </c>
      <c r="Q26" s="258">
        <v>10.250736</v>
      </c>
      <c r="R26" s="258">
        <v>10.152165</v>
      </c>
      <c r="S26" s="258">
        <v>10.518329</v>
      </c>
      <c r="T26" s="258">
        <v>10.570016000000001</v>
      </c>
      <c r="U26" s="258">
        <v>10.263408999999999</v>
      </c>
      <c r="V26" s="258">
        <v>10.086831</v>
      </c>
      <c r="W26" s="258">
        <v>10.76604</v>
      </c>
      <c r="X26" s="258">
        <v>11.491528000000001</v>
      </c>
      <c r="Y26" s="258">
        <v>12.310199000000001</v>
      </c>
      <c r="Z26" s="258">
        <v>12.566008</v>
      </c>
      <c r="AA26" s="258">
        <v>12.020158</v>
      </c>
      <c r="AB26" s="258">
        <v>11.645473000000001</v>
      </c>
      <c r="AC26" s="258">
        <v>11.732889999999999</v>
      </c>
      <c r="AD26" s="258">
        <v>11.982028</v>
      </c>
      <c r="AE26" s="258">
        <v>12.093938</v>
      </c>
      <c r="AF26" s="258">
        <v>11.935582</v>
      </c>
      <c r="AG26" s="258">
        <v>11.696489</v>
      </c>
      <c r="AH26" s="258">
        <v>11.595335</v>
      </c>
      <c r="AI26" s="258">
        <v>11.63987</v>
      </c>
      <c r="AJ26" s="258">
        <v>11.63039</v>
      </c>
      <c r="AK26" s="258">
        <v>11.938751</v>
      </c>
      <c r="AL26" s="258">
        <v>11.786481999999999</v>
      </c>
      <c r="AM26" s="258">
        <v>11.846501</v>
      </c>
      <c r="AN26" s="258">
        <v>11.709982999999999</v>
      </c>
      <c r="AO26" s="258">
        <v>12.541505000000001</v>
      </c>
      <c r="AP26" s="258">
        <v>12.305598</v>
      </c>
      <c r="AQ26" s="258">
        <v>12.035985</v>
      </c>
      <c r="AR26" s="258">
        <v>11.888310000000001</v>
      </c>
      <c r="AS26" s="258">
        <v>11.68901</v>
      </c>
      <c r="AT26" s="258">
        <v>11.498563000000001</v>
      </c>
      <c r="AU26" s="258">
        <v>11.377122999999999</v>
      </c>
      <c r="AV26" s="258">
        <v>11.323681000000001</v>
      </c>
      <c r="AW26" s="258">
        <v>11.395587000000001</v>
      </c>
      <c r="AX26" s="258">
        <v>11.444789999999999</v>
      </c>
      <c r="AY26" s="258">
        <v>10.98339</v>
      </c>
      <c r="AZ26" s="346">
        <v>11.070119999999999</v>
      </c>
      <c r="BA26" s="346">
        <v>11.42489</v>
      </c>
      <c r="BB26" s="346">
        <v>11.333299999999999</v>
      </c>
      <c r="BC26" s="346">
        <v>11.311500000000001</v>
      </c>
      <c r="BD26" s="346">
        <v>11.39087</v>
      </c>
      <c r="BE26" s="346">
        <v>11.05424</v>
      </c>
      <c r="BF26" s="346">
        <v>11.10613</v>
      </c>
      <c r="BG26" s="346">
        <v>11.386240000000001</v>
      </c>
      <c r="BH26" s="346">
        <v>11.63801</v>
      </c>
      <c r="BI26" s="346">
        <v>11.96424</v>
      </c>
      <c r="BJ26" s="346">
        <v>11.96622</v>
      </c>
      <c r="BK26" s="346">
        <v>11.484500000000001</v>
      </c>
      <c r="BL26" s="346">
        <v>11.53383</v>
      </c>
      <c r="BM26" s="346">
        <v>11.90554</v>
      </c>
      <c r="BN26" s="346">
        <v>11.812670000000001</v>
      </c>
      <c r="BO26" s="346">
        <v>11.79443</v>
      </c>
      <c r="BP26" s="346">
        <v>11.855980000000001</v>
      </c>
      <c r="BQ26" s="346">
        <v>11.49945</v>
      </c>
      <c r="BR26" s="346">
        <v>11.527010000000001</v>
      </c>
      <c r="BS26" s="346">
        <v>11.790789999999999</v>
      </c>
      <c r="BT26" s="346">
        <v>12.012689999999999</v>
      </c>
      <c r="BU26" s="346">
        <v>12.29341</v>
      </c>
      <c r="BV26" s="346">
        <v>12.23612</v>
      </c>
    </row>
    <row r="27" spans="1:74" ht="11.1" customHeight="1" x14ac:dyDescent="0.2">
      <c r="A27" s="107" t="s">
        <v>81</v>
      </c>
      <c r="B27" s="203" t="s">
        <v>83</v>
      </c>
      <c r="C27" s="258">
        <v>15.057862</v>
      </c>
      <c r="D27" s="258">
        <v>16.002562999999999</v>
      </c>
      <c r="E27" s="258">
        <v>16.147631000000001</v>
      </c>
      <c r="F27" s="258">
        <v>16.482986</v>
      </c>
      <c r="G27" s="258">
        <v>16.284594999999999</v>
      </c>
      <c r="H27" s="258">
        <v>16.583413</v>
      </c>
      <c r="I27" s="258">
        <v>16.489792000000001</v>
      </c>
      <c r="J27" s="258">
        <v>16.510366000000001</v>
      </c>
      <c r="K27" s="258">
        <v>16.863444999999999</v>
      </c>
      <c r="L27" s="258">
        <v>17.428569</v>
      </c>
      <c r="M27" s="258">
        <v>18.165973000000001</v>
      </c>
      <c r="N27" s="258">
        <v>18.309222999999999</v>
      </c>
      <c r="O27" s="258">
        <v>18.216335999999998</v>
      </c>
      <c r="P27" s="258">
        <v>16.459309999999999</v>
      </c>
      <c r="Q27" s="258">
        <v>16.995867000000001</v>
      </c>
      <c r="R27" s="258">
        <v>17.167448</v>
      </c>
      <c r="S27" s="258">
        <v>17.356687999999998</v>
      </c>
      <c r="T27" s="258">
        <v>17.512678999999999</v>
      </c>
      <c r="U27" s="258">
        <v>17.518833999999998</v>
      </c>
      <c r="V27" s="258">
        <v>17.711565</v>
      </c>
      <c r="W27" s="258">
        <v>18.285516000000001</v>
      </c>
      <c r="X27" s="258">
        <v>18.595804999999999</v>
      </c>
      <c r="Y27" s="258">
        <v>18.737691000000002</v>
      </c>
      <c r="Z27" s="258">
        <v>17.955214999999999</v>
      </c>
      <c r="AA27" s="258">
        <v>17.929735999999998</v>
      </c>
      <c r="AB27" s="258">
        <v>17.661663000000001</v>
      </c>
      <c r="AC27" s="258">
        <v>17.501256000000001</v>
      </c>
      <c r="AD27" s="258">
        <v>17.637352</v>
      </c>
      <c r="AE27" s="258">
        <v>17.855595000000001</v>
      </c>
      <c r="AF27" s="258">
        <v>17.859297000000002</v>
      </c>
      <c r="AG27" s="258">
        <v>17.726261999999998</v>
      </c>
      <c r="AH27" s="258">
        <v>21.736153000000002</v>
      </c>
      <c r="AI27" s="258">
        <v>21.769701999999999</v>
      </c>
      <c r="AJ27" s="258">
        <v>21.939779999999999</v>
      </c>
      <c r="AK27" s="258">
        <v>17.819382000000001</v>
      </c>
      <c r="AL27" s="258">
        <v>17.750077999999998</v>
      </c>
      <c r="AM27" s="258">
        <v>17.496303999999999</v>
      </c>
      <c r="AN27" s="258">
        <v>17.287454</v>
      </c>
      <c r="AO27" s="258">
        <v>17.005503000000001</v>
      </c>
      <c r="AP27" s="258">
        <v>16.948294000000001</v>
      </c>
      <c r="AQ27" s="258">
        <v>16.827649000000001</v>
      </c>
      <c r="AR27" s="258">
        <v>16.642150000000001</v>
      </c>
      <c r="AS27" s="258">
        <v>16.802256</v>
      </c>
      <c r="AT27" s="258">
        <v>16.641912000000001</v>
      </c>
      <c r="AU27" s="258">
        <v>16.351839999999999</v>
      </c>
      <c r="AV27" s="258">
        <v>16.376228999999999</v>
      </c>
      <c r="AW27" s="258">
        <v>16.395337000000001</v>
      </c>
      <c r="AX27" s="258">
        <v>16.482099999999999</v>
      </c>
      <c r="AY27" s="258">
        <v>16.570910000000001</v>
      </c>
      <c r="AZ27" s="346">
        <v>16.745650000000001</v>
      </c>
      <c r="BA27" s="346">
        <v>16.69661</v>
      </c>
      <c r="BB27" s="346">
        <v>16.62171</v>
      </c>
      <c r="BC27" s="346">
        <v>16.56596</v>
      </c>
      <c r="BD27" s="346">
        <v>16.657509999999998</v>
      </c>
      <c r="BE27" s="346">
        <v>16.618549999999999</v>
      </c>
      <c r="BF27" s="346">
        <v>16.623439999999999</v>
      </c>
      <c r="BG27" s="346">
        <v>16.70937</v>
      </c>
      <c r="BH27" s="346">
        <v>16.853619999999999</v>
      </c>
      <c r="BI27" s="346">
        <v>17.105730000000001</v>
      </c>
      <c r="BJ27" s="346">
        <v>17.15577</v>
      </c>
      <c r="BK27" s="346">
        <v>17.214600000000001</v>
      </c>
      <c r="BL27" s="346">
        <v>17.359749999999998</v>
      </c>
      <c r="BM27" s="346">
        <v>17.298469999999998</v>
      </c>
      <c r="BN27" s="346">
        <v>17.202539999999999</v>
      </c>
      <c r="BO27" s="346">
        <v>17.122350000000001</v>
      </c>
      <c r="BP27" s="346">
        <v>17.186119999999999</v>
      </c>
      <c r="BQ27" s="346">
        <v>17.118099999999998</v>
      </c>
      <c r="BR27" s="346">
        <v>17.093779999999999</v>
      </c>
      <c r="BS27" s="346">
        <v>17.14913</v>
      </c>
      <c r="BT27" s="346">
        <v>17.257770000000001</v>
      </c>
      <c r="BU27" s="346">
        <v>17.47353</v>
      </c>
      <c r="BV27" s="346">
        <v>17.48901</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378"/>
      <c r="BA28" s="378"/>
      <c r="BB28" s="378"/>
      <c r="BC28" s="378"/>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140</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378"/>
      <c r="BA29" s="378"/>
      <c r="BB29" s="378"/>
      <c r="BC29" s="378"/>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36</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378"/>
      <c r="BA30" s="378"/>
      <c r="BB30" s="378"/>
      <c r="BC30" s="378"/>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661</v>
      </c>
      <c r="B31" s="203" t="s">
        <v>524</v>
      </c>
      <c r="C31" s="214">
        <v>2.29</v>
      </c>
      <c r="D31" s="214">
        <v>2.3199999999999998</v>
      </c>
      <c r="E31" s="214">
        <v>2.36</v>
      </c>
      <c r="F31" s="214">
        <v>2.39</v>
      </c>
      <c r="G31" s="214">
        <v>2.4</v>
      </c>
      <c r="H31" s="214">
        <v>2.38</v>
      </c>
      <c r="I31" s="214">
        <v>2.38</v>
      </c>
      <c r="J31" s="214">
        <v>2.37</v>
      </c>
      <c r="K31" s="214">
        <v>2.37</v>
      </c>
      <c r="L31" s="214">
        <v>2.31</v>
      </c>
      <c r="M31" s="214">
        <v>2.2999999999999998</v>
      </c>
      <c r="N31" s="214">
        <v>2.5099999999999998</v>
      </c>
      <c r="O31" s="214">
        <v>2.29</v>
      </c>
      <c r="P31" s="214">
        <v>2.2599999999999998</v>
      </c>
      <c r="Q31" s="214">
        <v>2.2599999999999998</v>
      </c>
      <c r="R31" s="214">
        <v>2.23</v>
      </c>
      <c r="S31" s="214">
        <v>2.2599999999999998</v>
      </c>
      <c r="T31" s="214">
        <v>2.25</v>
      </c>
      <c r="U31" s="214">
        <v>2.21</v>
      </c>
      <c r="V31" s="214">
        <v>2.23</v>
      </c>
      <c r="W31" s="214">
        <v>2.2200000000000002</v>
      </c>
      <c r="X31" s="214">
        <v>2.15</v>
      </c>
      <c r="Y31" s="214">
        <v>2.15</v>
      </c>
      <c r="Z31" s="214">
        <v>2.16</v>
      </c>
      <c r="AA31" s="214">
        <v>2.12</v>
      </c>
      <c r="AB31" s="214">
        <v>2.11</v>
      </c>
      <c r="AC31" s="214">
        <v>2.17</v>
      </c>
      <c r="AD31" s="214">
        <v>2.16</v>
      </c>
      <c r="AE31" s="214">
        <v>2.16</v>
      </c>
      <c r="AF31" s="214">
        <v>2.1</v>
      </c>
      <c r="AG31" s="214">
        <v>2.11</v>
      </c>
      <c r="AH31" s="214">
        <v>2.11</v>
      </c>
      <c r="AI31" s="214">
        <v>2.12</v>
      </c>
      <c r="AJ31" s="214">
        <v>2.0699999999999998</v>
      </c>
      <c r="AK31" s="214">
        <v>2.08</v>
      </c>
      <c r="AL31" s="214">
        <v>2.08</v>
      </c>
      <c r="AM31" s="214">
        <v>2.09</v>
      </c>
      <c r="AN31" s="214">
        <v>2.0699999999999998</v>
      </c>
      <c r="AO31" s="214">
        <v>2.08</v>
      </c>
      <c r="AP31" s="214">
        <v>2.11</v>
      </c>
      <c r="AQ31" s="214">
        <v>2.13</v>
      </c>
      <c r="AR31" s="214">
        <v>2.11</v>
      </c>
      <c r="AS31" s="214">
        <v>2.09</v>
      </c>
      <c r="AT31" s="214">
        <v>2.08</v>
      </c>
      <c r="AU31" s="214">
        <v>2.0299999999999998</v>
      </c>
      <c r="AV31" s="214">
        <v>2.0340359048000001</v>
      </c>
      <c r="AW31" s="214">
        <v>2.0393634520999999</v>
      </c>
      <c r="AX31" s="214">
        <v>2.2056010000000001</v>
      </c>
      <c r="AY31" s="214">
        <v>2.2141579999999998</v>
      </c>
      <c r="AZ31" s="355">
        <v>2.2190349999999999</v>
      </c>
      <c r="BA31" s="355">
        <v>2.198016</v>
      </c>
      <c r="BB31" s="355">
        <v>2.2067030000000001</v>
      </c>
      <c r="BC31" s="355">
        <v>2.2181829999999998</v>
      </c>
      <c r="BD31" s="355">
        <v>2.2029260000000002</v>
      </c>
      <c r="BE31" s="355">
        <v>2.2142080000000002</v>
      </c>
      <c r="BF31" s="355">
        <v>2.217441</v>
      </c>
      <c r="BG31" s="355">
        <v>2.228478</v>
      </c>
      <c r="BH31" s="355">
        <v>2.219983</v>
      </c>
      <c r="BI31" s="355">
        <v>2.1962670000000002</v>
      </c>
      <c r="BJ31" s="355">
        <v>2.1775950000000002</v>
      </c>
      <c r="BK31" s="355">
        <v>2.2200570000000002</v>
      </c>
      <c r="BL31" s="355">
        <v>2.2152250000000002</v>
      </c>
      <c r="BM31" s="355">
        <v>2.2098399999999998</v>
      </c>
      <c r="BN31" s="355">
        <v>2.1888429999999999</v>
      </c>
      <c r="BO31" s="355">
        <v>2.2098779999999998</v>
      </c>
      <c r="BP31" s="355">
        <v>2.1972939999999999</v>
      </c>
      <c r="BQ31" s="355">
        <v>2.224942</v>
      </c>
      <c r="BR31" s="355">
        <v>2.2267739999999998</v>
      </c>
      <c r="BS31" s="355">
        <v>2.2025160000000001</v>
      </c>
      <c r="BT31" s="355">
        <v>2.2144189999999999</v>
      </c>
      <c r="BU31" s="355">
        <v>2.2007159999999999</v>
      </c>
      <c r="BV31" s="355">
        <v>2.162595</v>
      </c>
    </row>
    <row r="32" spans="1:74" ht="11.1" customHeight="1" x14ac:dyDescent="0.2">
      <c r="A32" s="107" t="s">
        <v>663</v>
      </c>
      <c r="B32" s="203" t="s">
        <v>591</v>
      </c>
      <c r="C32" s="214">
        <v>7.02</v>
      </c>
      <c r="D32" s="214">
        <v>7.4</v>
      </c>
      <c r="E32" s="214">
        <v>6</v>
      </c>
      <c r="F32" s="214">
        <v>5.07</v>
      </c>
      <c r="G32" s="214">
        <v>4.93</v>
      </c>
      <c r="H32" s="214">
        <v>4.84</v>
      </c>
      <c r="I32" s="214">
        <v>4.43</v>
      </c>
      <c r="J32" s="214">
        <v>4.12</v>
      </c>
      <c r="K32" s="214">
        <v>4.2</v>
      </c>
      <c r="L32" s="214">
        <v>4.0999999999999996</v>
      </c>
      <c r="M32" s="214">
        <v>4.4800000000000004</v>
      </c>
      <c r="N32" s="214">
        <v>4.3600000000000003</v>
      </c>
      <c r="O32" s="214">
        <v>4.1100000000000003</v>
      </c>
      <c r="P32" s="214">
        <v>4.7</v>
      </c>
      <c r="Q32" s="214">
        <v>3.55</v>
      </c>
      <c r="R32" s="214">
        <v>3.1</v>
      </c>
      <c r="S32" s="214">
        <v>3.14</v>
      </c>
      <c r="T32" s="214">
        <v>3.12</v>
      </c>
      <c r="U32" s="214">
        <v>3.11</v>
      </c>
      <c r="V32" s="214">
        <v>3.11</v>
      </c>
      <c r="W32" s="214">
        <v>3.06</v>
      </c>
      <c r="X32" s="214">
        <v>2.92</v>
      </c>
      <c r="Y32" s="214">
        <v>2.65</v>
      </c>
      <c r="Z32" s="214">
        <v>2.59</v>
      </c>
      <c r="AA32" s="214">
        <v>3.02</v>
      </c>
      <c r="AB32" s="214">
        <v>2.7</v>
      </c>
      <c r="AC32" s="214">
        <v>2.23</v>
      </c>
      <c r="AD32" s="214">
        <v>2.42</v>
      </c>
      <c r="AE32" s="214">
        <v>2.39</v>
      </c>
      <c r="AF32" s="214">
        <v>2.67</v>
      </c>
      <c r="AG32" s="214">
        <v>2.97</v>
      </c>
      <c r="AH32" s="214">
        <v>2.95</v>
      </c>
      <c r="AI32" s="214">
        <v>3.07</v>
      </c>
      <c r="AJ32" s="214">
        <v>3.13</v>
      </c>
      <c r="AK32" s="214">
        <v>3.02</v>
      </c>
      <c r="AL32" s="214">
        <v>3.96</v>
      </c>
      <c r="AM32" s="214">
        <v>4.13</v>
      </c>
      <c r="AN32" s="214">
        <v>3.58</v>
      </c>
      <c r="AO32" s="214">
        <v>3.36</v>
      </c>
      <c r="AP32" s="214">
        <v>3.38</v>
      </c>
      <c r="AQ32" s="214">
        <v>3.49</v>
      </c>
      <c r="AR32" s="214">
        <v>3.3</v>
      </c>
      <c r="AS32" s="214">
        <v>3.22</v>
      </c>
      <c r="AT32" s="214">
        <v>3.16</v>
      </c>
      <c r="AU32" s="214">
        <v>3.2</v>
      </c>
      <c r="AV32" s="214">
        <v>3.1627947626999999</v>
      </c>
      <c r="AW32" s="214">
        <v>3.3742868321000001</v>
      </c>
      <c r="AX32" s="214">
        <v>3.0999310000000002</v>
      </c>
      <c r="AY32" s="214">
        <v>4.5161480000000003</v>
      </c>
      <c r="AZ32" s="355">
        <v>4.0402149999999999</v>
      </c>
      <c r="BA32" s="355">
        <v>3.7282099999999998</v>
      </c>
      <c r="BB32" s="355">
        <v>3.475193</v>
      </c>
      <c r="BC32" s="355">
        <v>3.3619050000000001</v>
      </c>
      <c r="BD32" s="355">
        <v>3.2873920000000001</v>
      </c>
      <c r="BE32" s="355">
        <v>3.3897279999999999</v>
      </c>
      <c r="BF32" s="355">
        <v>3.4303659999999998</v>
      </c>
      <c r="BG32" s="355">
        <v>3.4167969999999999</v>
      </c>
      <c r="BH32" s="355">
        <v>3.476369</v>
      </c>
      <c r="BI32" s="355">
        <v>3.6341420000000002</v>
      </c>
      <c r="BJ32" s="355">
        <v>3.841485</v>
      </c>
      <c r="BK32" s="355">
        <v>4.0639760000000003</v>
      </c>
      <c r="BL32" s="355">
        <v>3.901678</v>
      </c>
      <c r="BM32" s="355">
        <v>3.5709719999999998</v>
      </c>
      <c r="BN32" s="355">
        <v>3.3607819999999999</v>
      </c>
      <c r="BO32" s="355">
        <v>3.2464810000000002</v>
      </c>
      <c r="BP32" s="355">
        <v>3.1584910000000002</v>
      </c>
      <c r="BQ32" s="355">
        <v>3.2627009999999999</v>
      </c>
      <c r="BR32" s="355">
        <v>3.2979080000000001</v>
      </c>
      <c r="BS32" s="355">
        <v>3.2663709999999999</v>
      </c>
      <c r="BT32" s="355">
        <v>3.328119</v>
      </c>
      <c r="BU32" s="355">
        <v>3.49105</v>
      </c>
      <c r="BV32" s="355">
        <v>3.7002969999999999</v>
      </c>
    </row>
    <row r="33" spans="1:74" ht="11.1" customHeight="1" x14ac:dyDescent="0.2">
      <c r="A33" s="52" t="s">
        <v>662</v>
      </c>
      <c r="B33" s="203" t="s">
        <v>533</v>
      </c>
      <c r="C33" s="214">
        <v>19.649999999999999</v>
      </c>
      <c r="D33" s="214">
        <v>20.05</v>
      </c>
      <c r="E33" s="214">
        <v>20.61</v>
      </c>
      <c r="F33" s="214">
        <v>20.89</v>
      </c>
      <c r="G33" s="214">
        <v>19.98</v>
      </c>
      <c r="H33" s="214">
        <v>20.38</v>
      </c>
      <c r="I33" s="214">
        <v>20.57</v>
      </c>
      <c r="J33" s="214">
        <v>19.89</v>
      </c>
      <c r="K33" s="214">
        <v>18.64</v>
      </c>
      <c r="L33" s="214">
        <v>17.190000000000001</v>
      </c>
      <c r="M33" s="214">
        <v>14.64</v>
      </c>
      <c r="N33" s="214">
        <v>12.1</v>
      </c>
      <c r="O33" s="214">
        <v>12.28</v>
      </c>
      <c r="P33" s="214">
        <v>10.3</v>
      </c>
      <c r="Q33" s="214">
        <v>10.37</v>
      </c>
      <c r="R33" s="214">
        <v>11.83</v>
      </c>
      <c r="S33" s="214">
        <v>10.83</v>
      </c>
      <c r="T33" s="214">
        <v>12.2</v>
      </c>
      <c r="U33" s="214">
        <v>11.34</v>
      </c>
      <c r="V33" s="214">
        <v>11.25</v>
      </c>
      <c r="W33" s="214">
        <v>8.44</v>
      </c>
      <c r="X33" s="214">
        <v>7.74</v>
      </c>
      <c r="Y33" s="214">
        <v>7.77</v>
      </c>
      <c r="Z33" s="214">
        <v>7.81</v>
      </c>
      <c r="AA33" s="214">
        <v>7.08</v>
      </c>
      <c r="AB33" s="214">
        <v>5.77</v>
      </c>
      <c r="AC33" s="214">
        <v>5.63</v>
      </c>
      <c r="AD33" s="214">
        <v>7.53</v>
      </c>
      <c r="AE33" s="214">
        <v>9.07</v>
      </c>
      <c r="AF33" s="214">
        <v>8.93</v>
      </c>
      <c r="AG33" s="214">
        <v>11.72</v>
      </c>
      <c r="AH33" s="214">
        <v>8.5500000000000007</v>
      </c>
      <c r="AI33" s="214">
        <v>8.42</v>
      </c>
      <c r="AJ33" s="214">
        <v>8.75</v>
      </c>
      <c r="AK33" s="214">
        <v>9.0299999999999994</v>
      </c>
      <c r="AL33" s="214">
        <v>9.65</v>
      </c>
      <c r="AM33" s="214">
        <v>11.25</v>
      </c>
      <c r="AN33" s="214">
        <v>10.77</v>
      </c>
      <c r="AO33" s="214">
        <v>11.43</v>
      </c>
      <c r="AP33" s="214">
        <v>10.63</v>
      </c>
      <c r="AQ33" s="214">
        <v>10.7</v>
      </c>
      <c r="AR33" s="214">
        <v>10.47</v>
      </c>
      <c r="AS33" s="214">
        <v>9.99</v>
      </c>
      <c r="AT33" s="214">
        <v>10.029999999999999</v>
      </c>
      <c r="AU33" s="214">
        <v>10.06</v>
      </c>
      <c r="AV33" s="214">
        <v>10.61</v>
      </c>
      <c r="AW33" s="214">
        <v>10.82044</v>
      </c>
      <c r="AX33" s="214">
        <v>11.759320000000001</v>
      </c>
      <c r="AY33" s="214">
        <v>12.328569999999999</v>
      </c>
      <c r="AZ33" s="355">
        <v>12.4498</v>
      </c>
      <c r="BA33" s="355">
        <v>12.755839999999999</v>
      </c>
      <c r="BB33" s="355">
        <v>13.287789999999999</v>
      </c>
      <c r="BC33" s="355">
        <v>12.63147</v>
      </c>
      <c r="BD33" s="355">
        <v>12.73434</v>
      </c>
      <c r="BE33" s="355">
        <v>12.06753</v>
      </c>
      <c r="BF33" s="355">
        <v>11.5341</v>
      </c>
      <c r="BG33" s="355">
        <v>11.261380000000001</v>
      </c>
      <c r="BH33" s="355">
        <v>11.155010000000001</v>
      </c>
      <c r="BI33" s="355">
        <v>11.13378</v>
      </c>
      <c r="BJ33" s="355">
        <v>11.5023</v>
      </c>
      <c r="BK33" s="355">
        <v>11.57432</v>
      </c>
      <c r="BL33" s="355">
        <v>11.2705</v>
      </c>
      <c r="BM33" s="355">
        <v>11.62102</v>
      </c>
      <c r="BN33" s="355">
        <v>12.28092</v>
      </c>
      <c r="BO33" s="355">
        <v>11.87383</v>
      </c>
      <c r="BP33" s="355">
        <v>12.332890000000001</v>
      </c>
      <c r="BQ33" s="355">
        <v>11.92107</v>
      </c>
      <c r="BR33" s="355">
        <v>11.6585</v>
      </c>
      <c r="BS33" s="355">
        <v>11.500400000000001</v>
      </c>
      <c r="BT33" s="355">
        <v>11.45388</v>
      </c>
      <c r="BU33" s="355">
        <v>11.53158</v>
      </c>
      <c r="BV33" s="355">
        <v>11.959149999999999</v>
      </c>
    </row>
    <row r="34" spans="1:74" ht="11.1" customHeight="1" x14ac:dyDescent="0.2">
      <c r="A34" s="56" t="s">
        <v>19</v>
      </c>
      <c r="B34" s="203" t="s">
        <v>532</v>
      </c>
      <c r="C34" s="214">
        <v>23.12</v>
      </c>
      <c r="D34" s="214">
        <v>23.97</v>
      </c>
      <c r="E34" s="214">
        <v>23.83</v>
      </c>
      <c r="F34" s="214">
        <v>22.82</v>
      </c>
      <c r="G34" s="214">
        <v>22.77</v>
      </c>
      <c r="H34" s="214">
        <v>22.72</v>
      </c>
      <c r="I34" s="214">
        <v>22.36</v>
      </c>
      <c r="J34" s="214">
        <v>21.94</v>
      </c>
      <c r="K34" s="214">
        <v>21.38</v>
      </c>
      <c r="L34" s="214">
        <v>20.09</v>
      </c>
      <c r="M34" s="214">
        <v>19.68</v>
      </c>
      <c r="N34" s="214">
        <v>16.5</v>
      </c>
      <c r="O34" s="214">
        <v>13.37</v>
      </c>
      <c r="P34" s="214">
        <v>16.46</v>
      </c>
      <c r="Q34" s="214">
        <v>15.6</v>
      </c>
      <c r="R34" s="214">
        <v>14.82</v>
      </c>
      <c r="S34" s="214">
        <v>15.34</v>
      </c>
      <c r="T34" s="214">
        <v>15.29</v>
      </c>
      <c r="U34" s="214">
        <v>14.37</v>
      </c>
      <c r="V34" s="214">
        <v>13.05</v>
      </c>
      <c r="W34" s="214">
        <v>12.02</v>
      </c>
      <c r="X34" s="214">
        <v>12.44</v>
      </c>
      <c r="Y34" s="214">
        <v>12.38</v>
      </c>
      <c r="Z34" s="214">
        <v>10.57</v>
      </c>
      <c r="AA34" s="214">
        <v>8.9</v>
      </c>
      <c r="AB34" s="214">
        <v>8.7799999999999994</v>
      </c>
      <c r="AC34" s="214">
        <v>9.4600000000000009</v>
      </c>
      <c r="AD34" s="214">
        <v>9.9700000000000006</v>
      </c>
      <c r="AE34" s="214">
        <v>10.76</v>
      </c>
      <c r="AF34" s="214">
        <v>12.22</v>
      </c>
      <c r="AG34" s="214">
        <v>12.08</v>
      </c>
      <c r="AH34" s="214">
        <v>11.41</v>
      </c>
      <c r="AI34" s="214">
        <v>11.29</v>
      </c>
      <c r="AJ34" s="214">
        <v>12.04</v>
      </c>
      <c r="AK34" s="214">
        <v>12.3</v>
      </c>
      <c r="AL34" s="214">
        <v>12.22</v>
      </c>
      <c r="AM34" s="214">
        <v>12.95</v>
      </c>
      <c r="AN34" s="214">
        <v>12.92</v>
      </c>
      <c r="AO34" s="214">
        <v>12.34</v>
      </c>
      <c r="AP34" s="214">
        <v>12.99</v>
      </c>
      <c r="AQ34" s="214">
        <v>12.21</v>
      </c>
      <c r="AR34" s="214">
        <v>11.48</v>
      </c>
      <c r="AS34" s="214">
        <v>11.79</v>
      </c>
      <c r="AT34" s="214">
        <v>12.95</v>
      </c>
      <c r="AU34" s="214">
        <v>14.51</v>
      </c>
      <c r="AV34" s="214">
        <v>14.12</v>
      </c>
      <c r="AW34" s="214">
        <v>15.227270000000001</v>
      </c>
      <c r="AX34" s="214">
        <v>15.10798</v>
      </c>
      <c r="AY34" s="214">
        <v>16.279640000000001</v>
      </c>
      <c r="AZ34" s="355">
        <v>16.245049999999999</v>
      </c>
      <c r="BA34" s="355">
        <v>16.166239999999998</v>
      </c>
      <c r="BB34" s="355">
        <v>15.61448</v>
      </c>
      <c r="BC34" s="355">
        <v>15.07877</v>
      </c>
      <c r="BD34" s="355">
        <v>15.063000000000001</v>
      </c>
      <c r="BE34" s="355">
        <v>14.983169999999999</v>
      </c>
      <c r="BF34" s="355">
        <v>14.81526</v>
      </c>
      <c r="BG34" s="355">
        <v>14.76999</v>
      </c>
      <c r="BH34" s="355">
        <v>14.910819999999999</v>
      </c>
      <c r="BI34" s="355">
        <v>15.26803</v>
      </c>
      <c r="BJ34" s="355">
        <v>14.624650000000001</v>
      </c>
      <c r="BK34" s="355">
        <v>14.522589999999999</v>
      </c>
      <c r="BL34" s="355">
        <v>14.6349</v>
      </c>
      <c r="BM34" s="355">
        <v>14.952450000000001</v>
      </c>
      <c r="BN34" s="355">
        <v>14.76446</v>
      </c>
      <c r="BO34" s="355">
        <v>14.691879999999999</v>
      </c>
      <c r="BP34" s="355">
        <v>14.94896</v>
      </c>
      <c r="BQ34" s="355">
        <v>15.183540000000001</v>
      </c>
      <c r="BR34" s="355">
        <v>15.13963</v>
      </c>
      <c r="BS34" s="355">
        <v>15.12383</v>
      </c>
      <c r="BT34" s="355">
        <v>15.384130000000001</v>
      </c>
      <c r="BU34" s="355">
        <v>15.75849</v>
      </c>
      <c r="BV34" s="355">
        <v>15.25844</v>
      </c>
    </row>
    <row r="35" spans="1:74" ht="11.1" customHeight="1" x14ac:dyDescent="0.2">
      <c r="A35" s="107"/>
      <c r="B35" s="55" t="s">
        <v>1246</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378"/>
      <c r="BA35" s="378"/>
      <c r="BB35" s="378"/>
      <c r="BC35" s="378"/>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665</v>
      </c>
      <c r="B36" s="203" t="s">
        <v>523</v>
      </c>
      <c r="C36" s="261">
        <v>11.65</v>
      </c>
      <c r="D36" s="261">
        <v>11.94</v>
      </c>
      <c r="E36" s="261">
        <v>12.25</v>
      </c>
      <c r="F36" s="261">
        <v>12.31</v>
      </c>
      <c r="G36" s="261">
        <v>12.85</v>
      </c>
      <c r="H36" s="261">
        <v>12.99</v>
      </c>
      <c r="I36" s="261">
        <v>13.09</v>
      </c>
      <c r="J36" s="261">
        <v>13.04</v>
      </c>
      <c r="K36" s="261">
        <v>12.95</v>
      </c>
      <c r="L36" s="261">
        <v>12.6</v>
      </c>
      <c r="M36" s="261">
        <v>12.48</v>
      </c>
      <c r="N36" s="261">
        <v>12.17</v>
      </c>
      <c r="O36" s="261">
        <v>12.1</v>
      </c>
      <c r="P36" s="261">
        <v>12.29</v>
      </c>
      <c r="Q36" s="261">
        <v>12.33</v>
      </c>
      <c r="R36" s="261">
        <v>12.62</v>
      </c>
      <c r="S36" s="261">
        <v>12.93</v>
      </c>
      <c r="T36" s="261">
        <v>12.92</v>
      </c>
      <c r="U36" s="261">
        <v>12.94</v>
      </c>
      <c r="V36" s="261">
        <v>12.91</v>
      </c>
      <c r="W36" s="261">
        <v>13.03</v>
      </c>
      <c r="X36" s="261">
        <v>12.72</v>
      </c>
      <c r="Y36" s="261">
        <v>12.71</v>
      </c>
      <c r="Z36" s="261">
        <v>12.32</v>
      </c>
      <c r="AA36" s="261">
        <v>11.99</v>
      </c>
      <c r="AB36" s="261">
        <v>12.14</v>
      </c>
      <c r="AC36" s="261">
        <v>12.56</v>
      </c>
      <c r="AD36" s="261">
        <v>12.43</v>
      </c>
      <c r="AE36" s="261">
        <v>12.79</v>
      </c>
      <c r="AF36" s="261">
        <v>12.73</v>
      </c>
      <c r="AG36" s="261">
        <v>12.68</v>
      </c>
      <c r="AH36" s="261">
        <v>12.88</v>
      </c>
      <c r="AI36" s="261">
        <v>12.87</v>
      </c>
      <c r="AJ36" s="261">
        <v>12.46</v>
      </c>
      <c r="AK36" s="261">
        <v>12.75</v>
      </c>
      <c r="AL36" s="261">
        <v>12.23</v>
      </c>
      <c r="AM36" s="261">
        <v>12.22</v>
      </c>
      <c r="AN36" s="261">
        <v>12.78</v>
      </c>
      <c r="AO36" s="261">
        <v>12.9</v>
      </c>
      <c r="AP36" s="261">
        <v>12.69</v>
      </c>
      <c r="AQ36" s="261">
        <v>13.02</v>
      </c>
      <c r="AR36" s="261">
        <v>13.22</v>
      </c>
      <c r="AS36" s="261">
        <v>13.12</v>
      </c>
      <c r="AT36" s="261">
        <v>13.19</v>
      </c>
      <c r="AU36" s="261">
        <v>13.3</v>
      </c>
      <c r="AV36" s="261">
        <v>12.84</v>
      </c>
      <c r="AW36" s="261">
        <v>13.01</v>
      </c>
      <c r="AX36" s="261">
        <v>12.480510000000001</v>
      </c>
      <c r="AY36" s="261">
        <v>12.308109999999999</v>
      </c>
      <c r="AZ36" s="384">
        <v>12.85759</v>
      </c>
      <c r="BA36" s="384">
        <v>13.15354</v>
      </c>
      <c r="BB36" s="384">
        <v>13.089219999999999</v>
      </c>
      <c r="BC36" s="384">
        <v>13.34801</v>
      </c>
      <c r="BD36" s="384">
        <v>13.54275</v>
      </c>
      <c r="BE36" s="384">
        <v>13.517860000000001</v>
      </c>
      <c r="BF36" s="384">
        <v>13.53205</v>
      </c>
      <c r="BG36" s="384">
        <v>13.69782</v>
      </c>
      <c r="BH36" s="384">
        <v>13.226559999999999</v>
      </c>
      <c r="BI36" s="384">
        <v>13.51585</v>
      </c>
      <c r="BJ36" s="384">
        <v>12.99235</v>
      </c>
      <c r="BK36" s="384">
        <v>12.873250000000001</v>
      </c>
      <c r="BL36" s="384">
        <v>13.415940000000001</v>
      </c>
      <c r="BM36" s="384">
        <v>13.63316</v>
      </c>
      <c r="BN36" s="384">
        <v>13.60435</v>
      </c>
      <c r="BO36" s="384">
        <v>13.78176</v>
      </c>
      <c r="BP36" s="384">
        <v>13.944789999999999</v>
      </c>
      <c r="BQ36" s="384">
        <v>13.879189999999999</v>
      </c>
      <c r="BR36" s="384">
        <v>13.858639999999999</v>
      </c>
      <c r="BS36" s="384">
        <v>13.99926</v>
      </c>
      <c r="BT36" s="384">
        <v>13.40438</v>
      </c>
      <c r="BU36" s="384">
        <v>13.78224</v>
      </c>
      <c r="BV36" s="384">
        <v>13.244149999999999</v>
      </c>
    </row>
    <row r="37" spans="1:74" ht="11.1" customHeight="1" x14ac:dyDescent="0.2">
      <c r="A37" s="107" t="s">
        <v>7</v>
      </c>
      <c r="B37" s="203" t="s">
        <v>522</v>
      </c>
      <c r="C37" s="261">
        <v>10.35</v>
      </c>
      <c r="D37" s="261">
        <v>10.68</v>
      </c>
      <c r="E37" s="261">
        <v>10.65</v>
      </c>
      <c r="F37" s="261">
        <v>10.46</v>
      </c>
      <c r="G37" s="261">
        <v>10.54</v>
      </c>
      <c r="H37" s="261">
        <v>10.96</v>
      </c>
      <c r="I37" s="261">
        <v>11.17</v>
      </c>
      <c r="J37" s="261">
        <v>11.05</v>
      </c>
      <c r="K37" s="261">
        <v>11.16</v>
      </c>
      <c r="L37" s="261">
        <v>10.83</v>
      </c>
      <c r="M37" s="261">
        <v>10.52</v>
      </c>
      <c r="N37" s="261">
        <v>10.36</v>
      </c>
      <c r="O37" s="261">
        <v>10.31</v>
      </c>
      <c r="P37" s="261">
        <v>10.62</v>
      </c>
      <c r="Q37" s="261">
        <v>10.63</v>
      </c>
      <c r="R37" s="261">
        <v>10.37</v>
      </c>
      <c r="S37" s="261">
        <v>10.47</v>
      </c>
      <c r="T37" s="261">
        <v>10.89</v>
      </c>
      <c r="U37" s="261">
        <v>11.07</v>
      </c>
      <c r="V37" s="261">
        <v>10.94</v>
      </c>
      <c r="W37" s="261">
        <v>10.98</v>
      </c>
      <c r="X37" s="261">
        <v>10.73</v>
      </c>
      <c r="Y37" s="261">
        <v>10.3</v>
      </c>
      <c r="Z37" s="261">
        <v>10.130000000000001</v>
      </c>
      <c r="AA37" s="261">
        <v>10.08</v>
      </c>
      <c r="AB37" s="261">
        <v>10.25</v>
      </c>
      <c r="AC37" s="261">
        <v>10.23</v>
      </c>
      <c r="AD37" s="261">
        <v>10.19</v>
      </c>
      <c r="AE37" s="261">
        <v>10.31</v>
      </c>
      <c r="AF37" s="261">
        <v>10.66</v>
      </c>
      <c r="AG37" s="261">
        <v>10.68</v>
      </c>
      <c r="AH37" s="261">
        <v>10.76</v>
      </c>
      <c r="AI37" s="261">
        <v>10.77</v>
      </c>
      <c r="AJ37" s="261">
        <v>10.55</v>
      </c>
      <c r="AK37" s="261">
        <v>10.32</v>
      </c>
      <c r="AL37" s="261">
        <v>10.17</v>
      </c>
      <c r="AM37" s="261">
        <v>10.23</v>
      </c>
      <c r="AN37" s="261">
        <v>10.48</v>
      </c>
      <c r="AO37" s="261">
        <v>10.47</v>
      </c>
      <c r="AP37" s="261">
        <v>10.4</v>
      </c>
      <c r="AQ37" s="261">
        <v>10.59</v>
      </c>
      <c r="AR37" s="261">
        <v>10.99</v>
      </c>
      <c r="AS37" s="261">
        <v>11</v>
      </c>
      <c r="AT37" s="261">
        <v>11.04</v>
      </c>
      <c r="AU37" s="261">
        <v>11.06</v>
      </c>
      <c r="AV37" s="261">
        <v>10.82</v>
      </c>
      <c r="AW37" s="261">
        <v>10.55</v>
      </c>
      <c r="AX37" s="261">
        <v>10.346539999999999</v>
      </c>
      <c r="AY37" s="261">
        <v>10.370340000000001</v>
      </c>
      <c r="AZ37" s="384">
        <v>10.631410000000001</v>
      </c>
      <c r="BA37" s="384">
        <v>10.682510000000001</v>
      </c>
      <c r="BB37" s="384">
        <v>10.63899</v>
      </c>
      <c r="BC37" s="384">
        <v>10.83568</v>
      </c>
      <c r="BD37" s="384">
        <v>11.27886</v>
      </c>
      <c r="BE37" s="384">
        <v>11.35641</v>
      </c>
      <c r="BF37" s="384">
        <v>11.390280000000001</v>
      </c>
      <c r="BG37" s="384">
        <v>11.446709999999999</v>
      </c>
      <c r="BH37" s="384">
        <v>11.206099999999999</v>
      </c>
      <c r="BI37" s="384">
        <v>10.928839999999999</v>
      </c>
      <c r="BJ37" s="384">
        <v>10.69054</v>
      </c>
      <c r="BK37" s="384">
        <v>10.66987</v>
      </c>
      <c r="BL37" s="384">
        <v>10.87898</v>
      </c>
      <c r="BM37" s="384">
        <v>10.850849999999999</v>
      </c>
      <c r="BN37" s="384">
        <v>10.760759999999999</v>
      </c>
      <c r="BO37" s="384">
        <v>10.903370000000001</v>
      </c>
      <c r="BP37" s="384">
        <v>11.295629999999999</v>
      </c>
      <c r="BQ37" s="384">
        <v>11.33196</v>
      </c>
      <c r="BR37" s="384">
        <v>11.342079999999999</v>
      </c>
      <c r="BS37" s="384">
        <v>11.393509999999999</v>
      </c>
      <c r="BT37" s="384">
        <v>11.17756</v>
      </c>
      <c r="BU37" s="384">
        <v>10.937189999999999</v>
      </c>
      <c r="BV37" s="384">
        <v>10.75108</v>
      </c>
    </row>
    <row r="38" spans="1:74" ht="11.1" customHeight="1" x14ac:dyDescent="0.2">
      <c r="A38" s="110" t="s">
        <v>6</v>
      </c>
      <c r="B38" s="204" t="s">
        <v>521</v>
      </c>
      <c r="C38" s="215">
        <v>6.98</v>
      </c>
      <c r="D38" s="215">
        <v>7.12</v>
      </c>
      <c r="E38" s="215">
        <v>6.99</v>
      </c>
      <c r="F38" s="215">
        <v>6.77</v>
      </c>
      <c r="G38" s="215">
        <v>6.83</v>
      </c>
      <c r="H38" s="215">
        <v>7.39</v>
      </c>
      <c r="I38" s="215">
        <v>7.62</v>
      </c>
      <c r="J38" s="215">
        <v>7.51</v>
      </c>
      <c r="K38" s="215">
        <v>7.37</v>
      </c>
      <c r="L38" s="215">
        <v>7.07</v>
      </c>
      <c r="M38" s="215">
        <v>6.75</v>
      </c>
      <c r="N38" s="215">
        <v>6.7</v>
      </c>
      <c r="O38" s="215">
        <v>6.67</v>
      </c>
      <c r="P38" s="215">
        <v>6.88</v>
      </c>
      <c r="Q38" s="215">
        <v>6.83</v>
      </c>
      <c r="R38" s="215">
        <v>6.61</v>
      </c>
      <c r="S38" s="215">
        <v>6.74</v>
      </c>
      <c r="T38" s="215">
        <v>7.11</v>
      </c>
      <c r="U38" s="215">
        <v>7.45</v>
      </c>
      <c r="V38" s="215">
        <v>7.35</v>
      </c>
      <c r="W38" s="215">
        <v>7.21</v>
      </c>
      <c r="X38" s="215">
        <v>6.88</v>
      </c>
      <c r="Y38" s="215">
        <v>6.61</v>
      </c>
      <c r="Z38" s="215">
        <v>6.45</v>
      </c>
      <c r="AA38" s="215">
        <v>6.44</v>
      </c>
      <c r="AB38" s="215">
        <v>6.42</v>
      </c>
      <c r="AC38" s="215">
        <v>6.46</v>
      </c>
      <c r="AD38" s="215">
        <v>6.44</v>
      </c>
      <c r="AE38" s="215">
        <v>6.57</v>
      </c>
      <c r="AF38" s="215">
        <v>7.03</v>
      </c>
      <c r="AG38" s="215">
        <v>7.23</v>
      </c>
      <c r="AH38" s="215">
        <v>7.23</v>
      </c>
      <c r="AI38" s="215">
        <v>7.14</v>
      </c>
      <c r="AJ38" s="215">
        <v>6.73</v>
      </c>
      <c r="AK38" s="215">
        <v>6.66</v>
      </c>
      <c r="AL38" s="215">
        <v>6.67</v>
      </c>
      <c r="AM38" s="215">
        <v>6.58</v>
      </c>
      <c r="AN38" s="215">
        <v>6.62</v>
      </c>
      <c r="AO38" s="215">
        <v>6.73</v>
      </c>
      <c r="AP38" s="215">
        <v>6.61</v>
      </c>
      <c r="AQ38" s="215">
        <v>6.81</v>
      </c>
      <c r="AR38" s="215">
        <v>7.21</v>
      </c>
      <c r="AS38" s="215">
        <v>7.34</v>
      </c>
      <c r="AT38" s="215">
        <v>7.24</v>
      </c>
      <c r="AU38" s="215">
        <v>7.21</v>
      </c>
      <c r="AV38" s="215">
        <v>6.95</v>
      </c>
      <c r="AW38" s="215">
        <v>6.79</v>
      </c>
      <c r="AX38" s="215">
        <v>6.8451719999999998</v>
      </c>
      <c r="AY38" s="386">
        <v>6.8343629999999997</v>
      </c>
      <c r="AZ38" s="386">
        <v>6.9053329999999997</v>
      </c>
      <c r="BA38" s="386">
        <v>6.9756980000000004</v>
      </c>
      <c r="BB38" s="386">
        <v>6.8124560000000001</v>
      </c>
      <c r="BC38" s="386">
        <v>6.9866210000000004</v>
      </c>
      <c r="BD38" s="386">
        <v>7.4077900000000003</v>
      </c>
      <c r="BE38" s="386">
        <v>7.5758890000000001</v>
      </c>
      <c r="BF38" s="386">
        <v>7.4819139999999997</v>
      </c>
      <c r="BG38" s="386">
        <v>7.495228</v>
      </c>
      <c r="BH38" s="386">
        <v>7.2366840000000003</v>
      </c>
      <c r="BI38" s="386">
        <v>7.0372849999999998</v>
      </c>
      <c r="BJ38" s="386">
        <v>6.9659620000000002</v>
      </c>
      <c r="BK38" s="386">
        <v>6.8047519999999997</v>
      </c>
      <c r="BL38" s="386">
        <v>6.9360369999999998</v>
      </c>
      <c r="BM38" s="386">
        <v>7.0341449999999996</v>
      </c>
      <c r="BN38" s="386">
        <v>6.8666410000000004</v>
      </c>
      <c r="BO38" s="386">
        <v>7.0459769999999997</v>
      </c>
      <c r="BP38" s="386">
        <v>7.4868329999999998</v>
      </c>
      <c r="BQ38" s="386">
        <v>7.6680910000000004</v>
      </c>
      <c r="BR38" s="386">
        <v>7.5778319999999999</v>
      </c>
      <c r="BS38" s="386">
        <v>7.5551589999999997</v>
      </c>
      <c r="BT38" s="386">
        <v>7.3126819999999997</v>
      </c>
      <c r="BU38" s="386">
        <v>7.1151450000000001</v>
      </c>
      <c r="BV38" s="386">
        <v>7.0324249999999999</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291"/>
      <c r="BE39" s="291"/>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802" t="s">
        <v>1016</v>
      </c>
      <c r="C40" s="799"/>
      <c r="D40" s="799"/>
      <c r="E40" s="799"/>
      <c r="F40" s="799"/>
      <c r="G40" s="799"/>
      <c r="H40" s="799"/>
      <c r="I40" s="799"/>
      <c r="J40" s="799"/>
      <c r="K40" s="799"/>
      <c r="L40" s="799"/>
      <c r="M40" s="799"/>
      <c r="N40" s="799"/>
      <c r="O40" s="799"/>
      <c r="P40" s="799"/>
      <c r="Q40" s="799"/>
      <c r="AY40" s="518"/>
      <c r="AZ40" s="518"/>
      <c r="BA40" s="518"/>
      <c r="BB40" s="518"/>
      <c r="BC40" s="518"/>
      <c r="BD40" s="684"/>
      <c r="BE40" s="684"/>
      <c r="BF40" s="684"/>
      <c r="BG40" s="518"/>
      <c r="BH40" s="518"/>
      <c r="BI40" s="518"/>
      <c r="BJ40" s="518"/>
    </row>
    <row r="41" spans="1:74" s="274" customFormat="1" ht="12" customHeight="1" x14ac:dyDescent="0.2">
      <c r="A41" s="101"/>
      <c r="B41" s="804" t="s">
        <v>138</v>
      </c>
      <c r="C41" s="799"/>
      <c r="D41" s="799"/>
      <c r="E41" s="799"/>
      <c r="F41" s="799"/>
      <c r="G41" s="799"/>
      <c r="H41" s="799"/>
      <c r="I41" s="799"/>
      <c r="J41" s="799"/>
      <c r="K41" s="799"/>
      <c r="L41" s="799"/>
      <c r="M41" s="799"/>
      <c r="N41" s="799"/>
      <c r="O41" s="799"/>
      <c r="P41" s="799"/>
      <c r="Q41" s="799"/>
      <c r="AY41" s="518"/>
      <c r="AZ41" s="518"/>
      <c r="BA41" s="518"/>
      <c r="BB41" s="518"/>
      <c r="BC41" s="518"/>
      <c r="BD41" s="684"/>
      <c r="BE41" s="684"/>
      <c r="BF41" s="684"/>
      <c r="BG41" s="518"/>
      <c r="BH41" s="518"/>
      <c r="BI41" s="518"/>
      <c r="BJ41" s="518"/>
    </row>
    <row r="42" spans="1:74" s="459" customFormat="1" ht="12" customHeight="1" x14ac:dyDescent="0.2">
      <c r="A42" s="458"/>
      <c r="B42" s="835" t="s">
        <v>371</v>
      </c>
      <c r="C42" s="789"/>
      <c r="D42" s="789"/>
      <c r="E42" s="789"/>
      <c r="F42" s="789"/>
      <c r="G42" s="789"/>
      <c r="H42" s="789"/>
      <c r="I42" s="789"/>
      <c r="J42" s="789"/>
      <c r="K42" s="789"/>
      <c r="L42" s="789"/>
      <c r="M42" s="789"/>
      <c r="N42" s="789"/>
      <c r="O42" s="789"/>
      <c r="P42" s="789"/>
      <c r="Q42" s="785"/>
      <c r="AY42" s="519"/>
      <c r="AZ42" s="519"/>
      <c r="BA42" s="519"/>
      <c r="BB42" s="519"/>
      <c r="BC42" s="519"/>
      <c r="BD42" s="685"/>
      <c r="BE42" s="685"/>
      <c r="BF42" s="685"/>
      <c r="BG42" s="519"/>
      <c r="BH42" s="519"/>
      <c r="BI42" s="519"/>
      <c r="BJ42" s="519"/>
    </row>
    <row r="43" spans="1:74" s="459" customFormat="1" ht="12" customHeight="1" x14ac:dyDescent="0.2">
      <c r="A43" s="458"/>
      <c r="B43" s="547" t="s">
        <v>372</v>
      </c>
      <c r="C43" s="540"/>
      <c r="D43" s="540"/>
      <c r="E43" s="540"/>
      <c r="F43" s="540"/>
      <c r="G43" s="540"/>
      <c r="H43" s="540"/>
      <c r="I43" s="540"/>
      <c r="J43" s="540"/>
      <c r="K43" s="540"/>
      <c r="L43" s="540"/>
      <c r="M43" s="540"/>
      <c r="N43" s="540"/>
      <c r="O43" s="540"/>
      <c r="P43" s="540"/>
      <c r="Q43" s="539"/>
      <c r="AY43" s="519"/>
      <c r="AZ43" s="519"/>
      <c r="BA43" s="519"/>
      <c r="BB43" s="519"/>
      <c r="BC43" s="519"/>
      <c r="BD43" s="685"/>
      <c r="BE43" s="685"/>
      <c r="BF43" s="685"/>
      <c r="BG43" s="519"/>
      <c r="BH43" s="519"/>
      <c r="BI43" s="519"/>
      <c r="BJ43" s="519"/>
    </row>
    <row r="44" spans="1:74" s="459" customFormat="1" ht="12" customHeight="1" x14ac:dyDescent="0.2">
      <c r="A44" s="460"/>
      <c r="B44" s="831" t="s">
        <v>369</v>
      </c>
      <c r="C44" s="789"/>
      <c r="D44" s="789"/>
      <c r="E44" s="789"/>
      <c r="F44" s="789"/>
      <c r="G44" s="789"/>
      <c r="H44" s="789"/>
      <c r="I44" s="789"/>
      <c r="J44" s="789"/>
      <c r="K44" s="789"/>
      <c r="L44" s="789"/>
      <c r="M44" s="789"/>
      <c r="N44" s="789"/>
      <c r="O44" s="789"/>
      <c r="P44" s="789"/>
      <c r="Q44" s="785"/>
      <c r="AY44" s="519"/>
      <c r="AZ44" s="519"/>
      <c r="BA44" s="519"/>
      <c r="BB44" s="519"/>
      <c r="BC44" s="519"/>
      <c r="BD44" s="685"/>
      <c r="BE44" s="685"/>
      <c r="BF44" s="685"/>
      <c r="BG44" s="519"/>
      <c r="BH44" s="519"/>
      <c r="BI44" s="519"/>
      <c r="BJ44" s="519"/>
    </row>
    <row r="45" spans="1:74" s="459" customFormat="1" ht="12" customHeight="1" x14ac:dyDescent="0.2">
      <c r="A45" s="460"/>
      <c r="B45" s="831" t="s">
        <v>370</v>
      </c>
      <c r="C45" s="789"/>
      <c r="D45" s="789"/>
      <c r="E45" s="789"/>
      <c r="F45" s="789"/>
      <c r="G45" s="789"/>
      <c r="H45" s="789"/>
      <c r="I45" s="789"/>
      <c r="J45" s="789"/>
      <c r="K45" s="789"/>
      <c r="L45" s="789"/>
      <c r="M45" s="789"/>
      <c r="N45" s="789"/>
      <c r="O45" s="789"/>
      <c r="P45" s="789"/>
      <c r="Q45" s="785"/>
      <c r="AY45" s="519"/>
      <c r="AZ45" s="519"/>
      <c r="BA45" s="519"/>
      <c r="BB45" s="519"/>
      <c r="BC45" s="519"/>
      <c r="BD45" s="685"/>
      <c r="BE45" s="685"/>
      <c r="BF45" s="685"/>
      <c r="BG45" s="519"/>
      <c r="BH45" s="519"/>
      <c r="BI45" s="519"/>
      <c r="BJ45" s="519"/>
    </row>
    <row r="46" spans="1:74" s="459" customFormat="1" ht="12" customHeight="1" x14ac:dyDescent="0.2">
      <c r="A46" s="460"/>
      <c r="B46" s="831" t="s">
        <v>1085</v>
      </c>
      <c r="C46" s="785"/>
      <c r="D46" s="785"/>
      <c r="E46" s="785"/>
      <c r="F46" s="785"/>
      <c r="G46" s="785"/>
      <c r="H46" s="785"/>
      <c r="I46" s="785"/>
      <c r="J46" s="785"/>
      <c r="K46" s="785"/>
      <c r="L46" s="785"/>
      <c r="M46" s="785"/>
      <c r="N46" s="785"/>
      <c r="O46" s="785"/>
      <c r="P46" s="785"/>
      <c r="Q46" s="785"/>
      <c r="AY46" s="519"/>
      <c r="AZ46" s="519"/>
      <c r="BA46" s="519"/>
      <c r="BB46" s="519"/>
      <c r="BC46" s="519"/>
      <c r="BD46" s="685"/>
      <c r="BE46" s="685"/>
      <c r="BF46" s="685"/>
      <c r="BG46" s="519"/>
      <c r="BH46" s="519"/>
      <c r="BI46" s="519"/>
      <c r="BJ46" s="519"/>
    </row>
    <row r="47" spans="1:74" s="459" customFormat="1" ht="12" customHeight="1" x14ac:dyDescent="0.2">
      <c r="A47" s="458"/>
      <c r="B47" s="788" t="s">
        <v>1041</v>
      </c>
      <c r="C47" s="789"/>
      <c r="D47" s="789"/>
      <c r="E47" s="789"/>
      <c r="F47" s="789"/>
      <c r="G47" s="789"/>
      <c r="H47" s="789"/>
      <c r="I47" s="789"/>
      <c r="J47" s="789"/>
      <c r="K47" s="789"/>
      <c r="L47" s="789"/>
      <c r="M47" s="789"/>
      <c r="N47" s="789"/>
      <c r="O47" s="789"/>
      <c r="P47" s="789"/>
      <c r="Q47" s="785"/>
      <c r="AY47" s="519"/>
      <c r="AZ47" s="519"/>
      <c r="BA47" s="519"/>
      <c r="BB47" s="519"/>
      <c r="BC47" s="519"/>
      <c r="BD47" s="685"/>
      <c r="BE47" s="685"/>
      <c r="BF47" s="685"/>
      <c r="BG47" s="519"/>
      <c r="BH47" s="519"/>
      <c r="BI47" s="519"/>
      <c r="BJ47" s="519"/>
    </row>
    <row r="48" spans="1:74" s="459" customFormat="1" ht="22.35" customHeight="1" x14ac:dyDescent="0.2">
      <c r="A48" s="458"/>
      <c r="B48" s="788" t="s">
        <v>1086</v>
      </c>
      <c r="C48" s="789"/>
      <c r="D48" s="789"/>
      <c r="E48" s="789"/>
      <c r="F48" s="789"/>
      <c r="G48" s="789"/>
      <c r="H48" s="789"/>
      <c r="I48" s="789"/>
      <c r="J48" s="789"/>
      <c r="K48" s="789"/>
      <c r="L48" s="789"/>
      <c r="M48" s="789"/>
      <c r="N48" s="789"/>
      <c r="O48" s="789"/>
      <c r="P48" s="789"/>
      <c r="Q48" s="785"/>
      <c r="AY48" s="519"/>
      <c r="AZ48" s="519"/>
      <c r="BA48" s="519"/>
      <c r="BB48" s="519"/>
      <c r="BC48" s="519"/>
      <c r="BD48" s="685"/>
      <c r="BE48" s="685"/>
      <c r="BF48" s="685"/>
      <c r="BG48" s="519"/>
      <c r="BH48" s="519"/>
      <c r="BI48" s="519"/>
      <c r="BJ48" s="519"/>
    </row>
    <row r="49" spans="1:74" s="459" customFormat="1" ht="12" customHeight="1" x14ac:dyDescent="0.2">
      <c r="A49" s="458"/>
      <c r="B49" s="783" t="s">
        <v>1045</v>
      </c>
      <c r="C49" s="784"/>
      <c r="D49" s="784"/>
      <c r="E49" s="784"/>
      <c r="F49" s="784"/>
      <c r="G49" s="784"/>
      <c r="H49" s="784"/>
      <c r="I49" s="784"/>
      <c r="J49" s="784"/>
      <c r="K49" s="784"/>
      <c r="L49" s="784"/>
      <c r="M49" s="784"/>
      <c r="N49" s="784"/>
      <c r="O49" s="784"/>
      <c r="P49" s="784"/>
      <c r="Q49" s="785"/>
      <c r="AY49" s="519"/>
      <c r="AZ49" s="519"/>
      <c r="BA49" s="519"/>
      <c r="BB49" s="519"/>
      <c r="BC49" s="519"/>
      <c r="BD49" s="685"/>
      <c r="BE49" s="685"/>
      <c r="BF49" s="685"/>
      <c r="BG49" s="519"/>
      <c r="BH49" s="519"/>
      <c r="BI49" s="519"/>
      <c r="BJ49" s="519"/>
    </row>
    <row r="50" spans="1:74" s="461" customFormat="1" ht="12" customHeight="1" x14ac:dyDescent="0.2">
      <c r="A50" s="436"/>
      <c r="B50" s="805" t="s">
        <v>1147</v>
      </c>
      <c r="C50" s="785"/>
      <c r="D50" s="785"/>
      <c r="E50" s="785"/>
      <c r="F50" s="785"/>
      <c r="G50" s="785"/>
      <c r="H50" s="785"/>
      <c r="I50" s="785"/>
      <c r="J50" s="785"/>
      <c r="K50" s="785"/>
      <c r="L50" s="785"/>
      <c r="M50" s="785"/>
      <c r="N50" s="785"/>
      <c r="O50" s="785"/>
      <c r="P50" s="785"/>
      <c r="Q50" s="785"/>
      <c r="AY50" s="513"/>
      <c r="AZ50" s="513"/>
      <c r="BA50" s="513"/>
      <c r="BB50" s="513"/>
      <c r="BC50" s="513"/>
      <c r="BD50" s="686"/>
      <c r="BE50" s="686"/>
      <c r="BF50" s="686"/>
      <c r="BG50" s="513"/>
      <c r="BH50" s="513"/>
      <c r="BI50" s="513"/>
      <c r="BJ50" s="513"/>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AY6" sqref="AY6:AY52"/>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6" customWidth="1"/>
    <col min="56" max="58" width="6.5703125" style="687" customWidth="1"/>
    <col min="59" max="62" width="6.5703125" style="376" customWidth="1"/>
    <col min="63" max="74" width="6.5703125" style="112" customWidth="1"/>
    <col min="75" max="16384" width="9.5703125" style="112"/>
  </cols>
  <sheetData>
    <row r="1" spans="1:74" ht="15.6" customHeight="1" x14ac:dyDescent="0.2">
      <c r="A1" s="791" t="s">
        <v>995</v>
      </c>
      <c r="B1" s="840" t="s">
        <v>1011</v>
      </c>
      <c r="C1" s="841"/>
      <c r="D1" s="841"/>
      <c r="E1" s="841"/>
      <c r="F1" s="841"/>
      <c r="G1" s="841"/>
      <c r="H1" s="841"/>
      <c r="I1" s="841"/>
      <c r="J1" s="841"/>
      <c r="K1" s="841"/>
      <c r="L1" s="841"/>
      <c r="M1" s="841"/>
      <c r="N1" s="841"/>
      <c r="O1" s="841"/>
      <c r="P1" s="841"/>
      <c r="Q1" s="841"/>
      <c r="R1" s="841"/>
      <c r="S1" s="841"/>
      <c r="T1" s="841"/>
      <c r="U1" s="841"/>
      <c r="V1" s="841"/>
      <c r="W1" s="841"/>
      <c r="X1" s="841"/>
      <c r="Y1" s="841"/>
      <c r="Z1" s="841"/>
      <c r="AA1" s="841"/>
      <c r="AB1" s="841"/>
      <c r="AC1" s="841"/>
      <c r="AD1" s="841"/>
      <c r="AE1" s="841"/>
      <c r="AF1" s="841"/>
      <c r="AG1" s="841"/>
      <c r="AH1" s="841"/>
      <c r="AI1" s="841"/>
      <c r="AJ1" s="841"/>
      <c r="AK1" s="841"/>
      <c r="AL1" s="841"/>
      <c r="AM1" s="116"/>
    </row>
    <row r="2" spans="1:74" ht="13.35" customHeight="1" x14ac:dyDescent="0.2">
      <c r="A2" s="792"/>
      <c r="B2" s="541" t="str">
        <f>"U.S. Energy Information Administration  |  Short-Term Energy Outlook  - "&amp;Dates!D1</f>
        <v>U.S. Energy Information Administration  |  Short-Term Energy Outlook  - February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row>
    <row r="3" spans="1:74" s="12" customFormat="1" ht="12.75" x14ac:dyDescent="0.2">
      <c r="A3" s="14"/>
      <c r="B3" s="15"/>
      <c r="C3" s="800">
        <f>Dates!D3</f>
        <v>2014</v>
      </c>
      <c r="D3" s="796"/>
      <c r="E3" s="796"/>
      <c r="F3" s="796"/>
      <c r="G3" s="796"/>
      <c r="H3" s="796"/>
      <c r="I3" s="796"/>
      <c r="J3" s="796"/>
      <c r="K3" s="796"/>
      <c r="L3" s="796"/>
      <c r="M3" s="796"/>
      <c r="N3" s="797"/>
      <c r="O3" s="800">
        <f>C3+1</f>
        <v>2015</v>
      </c>
      <c r="P3" s="801"/>
      <c r="Q3" s="801"/>
      <c r="R3" s="801"/>
      <c r="S3" s="801"/>
      <c r="T3" s="801"/>
      <c r="U3" s="801"/>
      <c r="V3" s="801"/>
      <c r="W3" s="801"/>
      <c r="X3" s="796"/>
      <c r="Y3" s="796"/>
      <c r="Z3" s="797"/>
      <c r="AA3" s="793">
        <f>O3+1</f>
        <v>2016</v>
      </c>
      <c r="AB3" s="796"/>
      <c r="AC3" s="796"/>
      <c r="AD3" s="796"/>
      <c r="AE3" s="796"/>
      <c r="AF3" s="796"/>
      <c r="AG3" s="796"/>
      <c r="AH3" s="796"/>
      <c r="AI3" s="796"/>
      <c r="AJ3" s="796"/>
      <c r="AK3" s="796"/>
      <c r="AL3" s="797"/>
      <c r="AM3" s="793">
        <f>AA3+1</f>
        <v>2017</v>
      </c>
      <c r="AN3" s="796"/>
      <c r="AO3" s="796"/>
      <c r="AP3" s="796"/>
      <c r="AQ3" s="796"/>
      <c r="AR3" s="796"/>
      <c r="AS3" s="796"/>
      <c r="AT3" s="796"/>
      <c r="AU3" s="796"/>
      <c r="AV3" s="796"/>
      <c r="AW3" s="796"/>
      <c r="AX3" s="797"/>
      <c r="AY3" s="793">
        <f>AM3+1</f>
        <v>2018</v>
      </c>
      <c r="AZ3" s="794"/>
      <c r="BA3" s="794"/>
      <c r="BB3" s="794"/>
      <c r="BC3" s="794"/>
      <c r="BD3" s="794"/>
      <c r="BE3" s="794"/>
      <c r="BF3" s="794"/>
      <c r="BG3" s="794"/>
      <c r="BH3" s="794"/>
      <c r="BI3" s="794"/>
      <c r="BJ3" s="795"/>
      <c r="BK3" s="793">
        <f>AY3+1</f>
        <v>2019</v>
      </c>
      <c r="BL3" s="796"/>
      <c r="BM3" s="796"/>
      <c r="BN3" s="796"/>
      <c r="BO3" s="796"/>
      <c r="BP3" s="796"/>
      <c r="BQ3" s="796"/>
      <c r="BR3" s="796"/>
      <c r="BS3" s="796"/>
      <c r="BT3" s="796"/>
      <c r="BU3" s="796"/>
      <c r="BV3" s="797"/>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11"/>
      <c r="B5" s="114" t="s">
        <v>10</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115"/>
      <c r="BE5" s="115"/>
      <c r="BF5" s="115"/>
      <c r="BG5" s="115"/>
      <c r="BH5" s="423"/>
      <c r="BI5" s="423"/>
      <c r="BJ5" s="423"/>
      <c r="BK5" s="423"/>
      <c r="BL5" s="423"/>
      <c r="BM5" s="423"/>
      <c r="BN5" s="423"/>
      <c r="BO5" s="423"/>
      <c r="BP5" s="423"/>
      <c r="BQ5" s="423"/>
      <c r="BR5" s="423"/>
      <c r="BS5" s="423"/>
      <c r="BT5" s="423"/>
      <c r="BU5" s="423"/>
      <c r="BV5" s="423"/>
    </row>
    <row r="6" spans="1:74" ht="11.1" customHeight="1" x14ac:dyDescent="0.2">
      <c r="A6" s="111" t="s">
        <v>798</v>
      </c>
      <c r="B6" s="205" t="s">
        <v>568</v>
      </c>
      <c r="C6" s="240">
        <v>161.21921710000001</v>
      </c>
      <c r="D6" s="240">
        <v>159.92835464000001</v>
      </c>
      <c r="E6" s="240">
        <v>137.85198387</v>
      </c>
      <c r="F6" s="240">
        <v>116.04194699999999</v>
      </c>
      <c r="G6" s="240">
        <v>104.09610871</v>
      </c>
      <c r="H6" s="240">
        <v>113.66555667</v>
      </c>
      <c r="I6" s="240">
        <v>145.73564096999999</v>
      </c>
      <c r="J6" s="240">
        <v>133.04388710000001</v>
      </c>
      <c r="K6" s="240">
        <v>129.19841233</v>
      </c>
      <c r="L6" s="240">
        <v>102.18799871</v>
      </c>
      <c r="M6" s="240">
        <v>116.21000633</v>
      </c>
      <c r="N6" s="240">
        <v>134.5765629</v>
      </c>
      <c r="O6" s="240">
        <v>153.74701870999999</v>
      </c>
      <c r="P6" s="240">
        <v>166.74686356999999</v>
      </c>
      <c r="Q6" s="240">
        <v>138.65934354999999</v>
      </c>
      <c r="R6" s="240">
        <v>118.71333667</v>
      </c>
      <c r="S6" s="240">
        <v>100.02754387</v>
      </c>
      <c r="T6" s="240">
        <v>116.871309</v>
      </c>
      <c r="U6" s="240">
        <v>140.34149386999999</v>
      </c>
      <c r="V6" s="240">
        <v>150.73867000000001</v>
      </c>
      <c r="W6" s="240">
        <v>141.92378299999999</v>
      </c>
      <c r="X6" s="240">
        <v>106.17481323</v>
      </c>
      <c r="Y6" s="240">
        <v>106.40284833</v>
      </c>
      <c r="Z6" s="240">
        <v>123.07316581000001</v>
      </c>
      <c r="AA6" s="240">
        <v>139.39690934999999</v>
      </c>
      <c r="AB6" s="240">
        <v>137.76842069</v>
      </c>
      <c r="AC6" s="240">
        <v>120.94899323</v>
      </c>
      <c r="AD6" s="240">
        <v>110.88867633</v>
      </c>
      <c r="AE6" s="240">
        <v>98.709059999999994</v>
      </c>
      <c r="AF6" s="240">
        <v>118.742422</v>
      </c>
      <c r="AG6" s="240">
        <v>146.55721032</v>
      </c>
      <c r="AH6" s="240">
        <v>166.18192968</v>
      </c>
      <c r="AI6" s="240">
        <v>143.81849867</v>
      </c>
      <c r="AJ6" s="240">
        <v>103.54750484</v>
      </c>
      <c r="AK6" s="240">
        <v>107.846363</v>
      </c>
      <c r="AL6" s="240">
        <v>131.04265065000001</v>
      </c>
      <c r="AM6" s="240">
        <v>143.43781483999999</v>
      </c>
      <c r="AN6" s="240">
        <v>135.99466713999999</v>
      </c>
      <c r="AO6" s="240">
        <v>124.42868903</v>
      </c>
      <c r="AP6" s="240">
        <v>115.06797666999999</v>
      </c>
      <c r="AQ6" s="240">
        <v>100.34947065</v>
      </c>
      <c r="AR6" s="240">
        <v>121.57657</v>
      </c>
      <c r="AS6" s="240">
        <v>146.03064065000001</v>
      </c>
      <c r="AT6" s="240">
        <v>138.85891968000001</v>
      </c>
      <c r="AU6" s="240">
        <v>121.359719</v>
      </c>
      <c r="AV6" s="240">
        <v>109.6593529</v>
      </c>
      <c r="AW6" s="240">
        <v>120.43240167</v>
      </c>
      <c r="AX6" s="240">
        <v>137.6841</v>
      </c>
      <c r="AY6" s="240">
        <v>159.91810000000001</v>
      </c>
      <c r="AZ6" s="333">
        <v>146.3528</v>
      </c>
      <c r="BA6" s="333">
        <v>124.2568</v>
      </c>
      <c r="BB6" s="333">
        <v>115.44580000000001</v>
      </c>
      <c r="BC6" s="333">
        <v>102.62520000000001</v>
      </c>
      <c r="BD6" s="333">
        <v>121.2589</v>
      </c>
      <c r="BE6" s="333">
        <v>153.31729999999999</v>
      </c>
      <c r="BF6" s="333">
        <v>149.4888</v>
      </c>
      <c r="BG6" s="333">
        <v>117.50149999999999</v>
      </c>
      <c r="BH6" s="333">
        <v>112.4539</v>
      </c>
      <c r="BI6" s="333">
        <v>122.6913</v>
      </c>
      <c r="BJ6" s="333">
        <v>131.67429999999999</v>
      </c>
      <c r="BK6" s="333">
        <v>153.93889999999999</v>
      </c>
      <c r="BL6" s="333">
        <v>143.8871</v>
      </c>
      <c r="BM6" s="333">
        <v>122.7037</v>
      </c>
      <c r="BN6" s="333">
        <v>114.60290000000001</v>
      </c>
      <c r="BO6" s="333">
        <v>102.3137</v>
      </c>
      <c r="BP6" s="333">
        <v>121.18170000000001</v>
      </c>
      <c r="BQ6" s="333">
        <v>153.29040000000001</v>
      </c>
      <c r="BR6" s="333">
        <v>149.61150000000001</v>
      </c>
      <c r="BS6" s="333">
        <v>117.7273</v>
      </c>
      <c r="BT6" s="333">
        <v>112.7826</v>
      </c>
      <c r="BU6" s="333">
        <v>123.16849999999999</v>
      </c>
      <c r="BV6" s="333">
        <v>132.2893</v>
      </c>
    </row>
    <row r="7" spans="1:74" ht="11.1" customHeight="1" x14ac:dyDescent="0.2">
      <c r="A7" s="111" t="s">
        <v>799</v>
      </c>
      <c r="B7" s="187" t="s">
        <v>601</v>
      </c>
      <c r="C7" s="240">
        <v>443.07548419</v>
      </c>
      <c r="D7" s="240">
        <v>444.84709357000003</v>
      </c>
      <c r="E7" s="240">
        <v>383.88865257999998</v>
      </c>
      <c r="F7" s="240">
        <v>319.34393999999998</v>
      </c>
      <c r="G7" s="240">
        <v>281.96252064999999</v>
      </c>
      <c r="H7" s="240">
        <v>346.07432167000002</v>
      </c>
      <c r="I7" s="240">
        <v>418.30441676999999</v>
      </c>
      <c r="J7" s="240">
        <v>386.12059935000002</v>
      </c>
      <c r="K7" s="240">
        <v>354.09966566999998</v>
      </c>
      <c r="L7" s="240">
        <v>281.77617871000001</v>
      </c>
      <c r="M7" s="240">
        <v>316.94945300000001</v>
      </c>
      <c r="N7" s="240">
        <v>369.81056676999998</v>
      </c>
      <c r="O7" s="240">
        <v>429.21386547999998</v>
      </c>
      <c r="P7" s="240">
        <v>451.16926071</v>
      </c>
      <c r="Q7" s="240">
        <v>391.39024934999998</v>
      </c>
      <c r="R7" s="240">
        <v>310.64903366999999</v>
      </c>
      <c r="S7" s="240">
        <v>293.81061774</v>
      </c>
      <c r="T7" s="240">
        <v>361.74311867</v>
      </c>
      <c r="U7" s="240">
        <v>424.05508515999998</v>
      </c>
      <c r="V7" s="240">
        <v>442.17552289999998</v>
      </c>
      <c r="W7" s="240">
        <v>404.94363600000003</v>
      </c>
      <c r="X7" s="240">
        <v>294.15670161000003</v>
      </c>
      <c r="Y7" s="240">
        <v>289.73861599999998</v>
      </c>
      <c r="Z7" s="240">
        <v>335.80181548000002</v>
      </c>
      <c r="AA7" s="240">
        <v>388.51663871</v>
      </c>
      <c r="AB7" s="240">
        <v>391.83214966000003</v>
      </c>
      <c r="AC7" s="240">
        <v>326.41348097000002</v>
      </c>
      <c r="AD7" s="240">
        <v>290.56579633000001</v>
      </c>
      <c r="AE7" s="240">
        <v>279.74851676999998</v>
      </c>
      <c r="AF7" s="240">
        <v>360.967063</v>
      </c>
      <c r="AG7" s="240">
        <v>463.94761935000002</v>
      </c>
      <c r="AH7" s="240">
        <v>499.30079387000001</v>
      </c>
      <c r="AI7" s="240">
        <v>422.02225933</v>
      </c>
      <c r="AJ7" s="240">
        <v>294.75468870999998</v>
      </c>
      <c r="AK7" s="240">
        <v>300.49527733000002</v>
      </c>
      <c r="AL7" s="240">
        <v>367.14080387000001</v>
      </c>
      <c r="AM7" s="240">
        <v>394.55912354999998</v>
      </c>
      <c r="AN7" s="240">
        <v>367.08007393000003</v>
      </c>
      <c r="AO7" s="240">
        <v>343.28402323</v>
      </c>
      <c r="AP7" s="240">
        <v>291.43128667000002</v>
      </c>
      <c r="AQ7" s="240">
        <v>274.94971097000001</v>
      </c>
      <c r="AR7" s="240">
        <v>356.15822600000001</v>
      </c>
      <c r="AS7" s="240">
        <v>442.44029547999997</v>
      </c>
      <c r="AT7" s="240">
        <v>413.44194322999999</v>
      </c>
      <c r="AU7" s="240">
        <v>350.09300667000002</v>
      </c>
      <c r="AV7" s="240">
        <v>297.48348161000001</v>
      </c>
      <c r="AW7" s="240">
        <v>305.38993599999998</v>
      </c>
      <c r="AX7" s="240">
        <v>383.89179999999999</v>
      </c>
      <c r="AY7" s="240">
        <v>441.40899999999999</v>
      </c>
      <c r="AZ7" s="333">
        <v>404.57810000000001</v>
      </c>
      <c r="BA7" s="333">
        <v>349.25240000000002</v>
      </c>
      <c r="BB7" s="333">
        <v>297.49770000000001</v>
      </c>
      <c r="BC7" s="333">
        <v>283.1062</v>
      </c>
      <c r="BD7" s="333">
        <v>356.61070000000001</v>
      </c>
      <c r="BE7" s="333">
        <v>441.8888</v>
      </c>
      <c r="BF7" s="333">
        <v>437.11470000000003</v>
      </c>
      <c r="BG7" s="333">
        <v>349.74630000000002</v>
      </c>
      <c r="BH7" s="333">
        <v>299.09879999999998</v>
      </c>
      <c r="BI7" s="333">
        <v>305.09370000000001</v>
      </c>
      <c r="BJ7" s="333">
        <v>368.51839999999999</v>
      </c>
      <c r="BK7" s="333">
        <v>425.65929999999997</v>
      </c>
      <c r="BL7" s="333">
        <v>397.7783</v>
      </c>
      <c r="BM7" s="333">
        <v>347.51280000000003</v>
      </c>
      <c r="BN7" s="333">
        <v>297.35489999999999</v>
      </c>
      <c r="BO7" s="333">
        <v>283.12430000000001</v>
      </c>
      <c r="BP7" s="333">
        <v>356.58010000000002</v>
      </c>
      <c r="BQ7" s="333">
        <v>441.94389999999999</v>
      </c>
      <c r="BR7" s="333">
        <v>437.29610000000002</v>
      </c>
      <c r="BS7" s="333">
        <v>349.97340000000003</v>
      </c>
      <c r="BT7" s="333">
        <v>299.35469999999998</v>
      </c>
      <c r="BU7" s="333">
        <v>305.4024</v>
      </c>
      <c r="BV7" s="333">
        <v>368.94080000000002</v>
      </c>
    </row>
    <row r="8" spans="1:74" ht="11.1" customHeight="1" x14ac:dyDescent="0.2">
      <c r="A8" s="111" t="s">
        <v>800</v>
      </c>
      <c r="B8" s="205" t="s">
        <v>569</v>
      </c>
      <c r="C8" s="240">
        <v>672.17447934999996</v>
      </c>
      <c r="D8" s="240">
        <v>648.69407000000001</v>
      </c>
      <c r="E8" s="240">
        <v>537.82920677000004</v>
      </c>
      <c r="F8" s="240">
        <v>413.45018833</v>
      </c>
      <c r="G8" s="240">
        <v>406.83127741999999</v>
      </c>
      <c r="H8" s="240">
        <v>522.13149667000005</v>
      </c>
      <c r="I8" s="240">
        <v>531.83342451999999</v>
      </c>
      <c r="J8" s="240">
        <v>556.11933515999999</v>
      </c>
      <c r="K8" s="240">
        <v>454.09388332999998</v>
      </c>
      <c r="L8" s="240">
        <v>392.71906000000001</v>
      </c>
      <c r="M8" s="240">
        <v>489.22263733</v>
      </c>
      <c r="N8" s="240">
        <v>561.46353581000005</v>
      </c>
      <c r="O8" s="240">
        <v>621.59314547999998</v>
      </c>
      <c r="P8" s="240">
        <v>629.16400928999997</v>
      </c>
      <c r="Q8" s="240">
        <v>517.21421773999998</v>
      </c>
      <c r="R8" s="240">
        <v>391.15693866999999</v>
      </c>
      <c r="S8" s="240">
        <v>405.29938032000001</v>
      </c>
      <c r="T8" s="240">
        <v>490.46186399999999</v>
      </c>
      <c r="U8" s="240">
        <v>587.26779452000005</v>
      </c>
      <c r="V8" s="240">
        <v>576.51597903000004</v>
      </c>
      <c r="W8" s="240">
        <v>505.61193700000001</v>
      </c>
      <c r="X8" s="240">
        <v>380.04682322999997</v>
      </c>
      <c r="Y8" s="240">
        <v>425.79484166999998</v>
      </c>
      <c r="Z8" s="240">
        <v>497.40421613000001</v>
      </c>
      <c r="AA8" s="240">
        <v>585.75221902999999</v>
      </c>
      <c r="AB8" s="240">
        <v>542.42251585999998</v>
      </c>
      <c r="AC8" s="240">
        <v>440.96207613000001</v>
      </c>
      <c r="AD8" s="240">
        <v>400.73899433000003</v>
      </c>
      <c r="AE8" s="240">
        <v>398.79498096999998</v>
      </c>
      <c r="AF8" s="240">
        <v>547.24499000000003</v>
      </c>
      <c r="AG8" s="240">
        <v>657.06642839000006</v>
      </c>
      <c r="AH8" s="240">
        <v>679.81260386999998</v>
      </c>
      <c r="AI8" s="240">
        <v>523.11647432999996</v>
      </c>
      <c r="AJ8" s="240">
        <v>393.36710839</v>
      </c>
      <c r="AK8" s="240">
        <v>419.70806533000001</v>
      </c>
      <c r="AL8" s="240">
        <v>568.21717580999996</v>
      </c>
      <c r="AM8" s="240">
        <v>572.20322710000005</v>
      </c>
      <c r="AN8" s="240">
        <v>488.26790535999999</v>
      </c>
      <c r="AO8" s="240">
        <v>459.70693290000003</v>
      </c>
      <c r="AP8" s="240">
        <v>385.31736267000002</v>
      </c>
      <c r="AQ8" s="240">
        <v>394.95904354999999</v>
      </c>
      <c r="AR8" s="240">
        <v>526.82289766999997</v>
      </c>
      <c r="AS8" s="240">
        <v>617.92832065000005</v>
      </c>
      <c r="AT8" s="240">
        <v>539.08316161000005</v>
      </c>
      <c r="AU8" s="240">
        <v>475.12747100000001</v>
      </c>
      <c r="AV8" s="240">
        <v>396.43993</v>
      </c>
      <c r="AW8" s="240">
        <v>456.899295</v>
      </c>
      <c r="AX8" s="240">
        <v>577.94870000000003</v>
      </c>
      <c r="AY8" s="240">
        <v>629.24630000000002</v>
      </c>
      <c r="AZ8" s="333">
        <v>545.41610000000003</v>
      </c>
      <c r="BA8" s="333">
        <v>480.03989999999999</v>
      </c>
      <c r="BB8" s="333">
        <v>398.77379999999999</v>
      </c>
      <c r="BC8" s="333">
        <v>407.67559999999997</v>
      </c>
      <c r="BD8" s="333">
        <v>521.38229999999999</v>
      </c>
      <c r="BE8" s="333">
        <v>620.32650000000001</v>
      </c>
      <c r="BF8" s="333">
        <v>585.82809999999995</v>
      </c>
      <c r="BG8" s="333">
        <v>469.5761</v>
      </c>
      <c r="BH8" s="333">
        <v>400.71809999999999</v>
      </c>
      <c r="BI8" s="333">
        <v>451.30110000000002</v>
      </c>
      <c r="BJ8" s="333">
        <v>557.88879999999995</v>
      </c>
      <c r="BK8" s="333">
        <v>612.96339999999998</v>
      </c>
      <c r="BL8" s="333">
        <v>538.71640000000002</v>
      </c>
      <c r="BM8" s="333">
        <v>477.4092</v>
      </c>
      <c r="BN8" s="333">
        <v>398.00549999999998</v>
      </c>
      <c r="BO8" s="333">
        <v>407.27659999999997</v>
      </c>
      <c r="BP8" s="333">
        <v>521.35419999999999</v>
      </c>
      <c r="BQ8" s="333">
        <v>620.76869999999997</v>
      </c>
      <c r="BR8" s="333">
        <v>586.74760000000003</v>
      </c>
      <c r="BS8" s="333">
        <v>470.65960000000001</v>
      </c>
      <c r="BT8" s="333">
        <v>401.72949999999997</v>
      </c>
      <c r="BU8" s="333">
        <v>452.43470000000002</v>
      </c>
      <c r="BV8" s="333">
        <v>559.18020000000001</v>
      </c>
    </row>
    <row r="9" spans="1:74" ht="11.1" customHeight="1" x14ac:dyDescent="0.2">
      <c r="A9" s="111" t="s">
        <v>801</v>
      </c>
      <c r="B9" s="205" t="s">
        <v>570</v>
      </c>
      <c r="C9" s="240">
        <v>390.81917257999999</v>
      </c>
      <c r="D9" s="240">
        <v>380.28790857000001</v>
      </c>
      <c r="E9" s="240">
        <v>302.50287451999998</v>
      </c>
      <c r="F9" s="240">
        <v>236.99055733</v>
      </c>
      <c r="G9" s="240">
        <v>228.51268160999999</v>
      </c>
      <c r="H9" s="240">
        <v>284.39093500000001</v>
      </c>
      <c r="I9" s="240">
        <v>307.42595968000001</v>
      </c>
      <c r="J9" s="240">
        <v>320.88044547999999</v>
      </c>
      <c r="K9" s="240">
        <v>259.78218600000002</v>
      </c>
      <c r="L9" s="240">
        <v>214.76778064999999</v>
      </c>
      <c r="M9" s="240">
        <v>265.31379566999999</v>
      </c>
      <c r="N9" s="240">
        <v>327.55490386999998</v>
      </c>
      <c r="O9" s="240">
        <v>354.21071710000001</v>
      </c>
      <c r="P9" s="240">
        <v>348.40372821</v>
      </c>
      <c r="Q9" s="240">
        <v>279.01680773999999</v>
      </c>
      <c r="R9" s="240">
        <v>212.98371</v>
      </c>
      <c r="S9" s="240">
        <v>208.37887710000001</v>
      </c>
      <c r="T9" s="240">
        <v>279.94639432999998</v>
      </c>
      <c r="U9" s="240">
        <v>336.80320452000001</v>
      </c>
      <c r="V9" s="240">
        <v>313.02835677000002</v>
      </c>
      <c r="W9" s="240">
        <v>278.192677</v>
      </c>
      <c r="X9" s="240">
        <v>211.19139387000001</v>
      </c>
      <c r="Y9" s="240">
        <v>227.05179967000001</v>
      </c>
      <c r="Z9" s="240">
        <v>294.76409483999998</v>
      </c>
      <c r="AA9" s="240">
        <v>343.21300871</v>
      </c>
      <c r="AB9" s="240">
        <v>308.52550793</v>
      </c>
      <c r="AC9" s="240">
        <v>244.81967129</v>
      </c>
      <c r="AD9" s="240">
        <v>212.96892833000001</v>
      </c>
      <c r="AE9" s="240">
        <v>206.57890935</v>
      </c>
      <c r="AF9" s="240">
        <v>313.20523766999997</v>
      </c>
      <c r="AG9" s="240">
        <v>350.37494967999999</v>
      </c>
      <c r="AH9" s="240">
        <v>342.02133419</v>
      </c>
      <c r="AI9" s="240">
        <v>277.72689700000001</v>
      </c>
      <c r="AJ9" s="240">
        <v>219.02208193999999</v>
      </c>
      <c r="AK9" s="240">
        <v>223.81909733000001</v>
      </c>
      <c r="AL9" s="240">
        <v>328.84632065</v>
      </c>
      <c r="AM9" s="240">
        <v>347.86398935</v>
      </c>
      <c r="AN9" s="240">
        <v>288.89661679</v>
      </c>
      <c r="AO9" s="240">
        <v>255.39646128999999</v>
      </c>
      <c r="AP9" s="240">
        <v>218.65496633000001</v>
      </c>
      <c r="AQ9" s="240">
        <v>228.99516484</v>
      </c>
      <c r="AR9" s="240">
        <v>290.51322267</v>
      </c>
      <c r="AS9" s="240">
        <v>350.79978129</v>
      </c>
      <c r="AT9" s="240">
        <v>291.75330226</v>
      </c>
      <c r="AU9" s="240">
        <v>264.06952667000002</v>
      </c>
      <c r="AV9" s="240">
        <v>222.19043934999999</v>
      </c>
      <c r="AW9" s="240">
        <v>246.08628100000001</v>
      </c>
      <c r="AX9" s="240">
        <v>336.24829999999997</v>
      </c>
      <c r="AY9" s="240">
        <v>374.02839999999998</v>
      </c>
      <c r="AZ9" s="333">
        <v>328.55669999999998</v>
      </c>
      <c r="BA9" s="333">
        <v>276.76900000000001</v>
      </c>
      <c r="BB9" s="333">
        <v>229.66249999999999</v>
      </c>
      <c r="BC9" s="333">
        <v>239.9563</v>
      </c>
      <c r="BD9" s="333">
        <v>291.37439999999998</v>
      </c>
      <c r="BE9" s="333">
        <v>341.57780000000002</v>
      </c>
      <c r="BF9" s="333">
        <v>331.90480000000002</v>
      </c>
      <c r="BG9" s="333">
        <v>265.94049999999999</v>
      </c>
      <c r="BH9" s="333">
        <v>223.60480000000001</v>
      </c>
      <c r="BI9" s="333">
        <v>246.66409999999999</v>
      </c>
      <c r="BJ9" s="333">
        <v>338.29680000000002</v>
      </c>
      <c r="BK9" s="333">
        <v>371.16120000000001</v>
      </c>
      <c r="BL9" s="333">
        <v>326.42809999999997</v>
      </c>
      <c r="BM9" s="333">
        <v>277.41980000000001</v>
      </c>
      <c r="BN9" s="333">
        <v>231.80019999999999</v>
      </c>
      <c r="BO9" s="333">
        <v>243.00980000000001</v>
      </c>
      <c r="BP9" s="333">
        <v>295.97859999999997</v>
      </c>
      <c r="BQ9" s="333">
        <v>347.55239999999998</v>
      </c>
      <c r="BR9" s="333">
        <v>338.31990000000002</v>
      </c>
      <c r="BS9" s="333">
        <v>271.46100000000001</v>
      </c>
      <c r="BT9" s="333">
        <v>228.19839999999999</v>
      </c>
      <c r="BU9" s="333">
        <v>251.49719999999999</v>
      </c>
      <c r="BV9" s="333">
        <v>344.45830000000001</v>
      </c>
    </row>
    <row r="10" spans="1:74" ht="11.1" customHeight="1" x14ac:dyDescent="0.2">
      <c r="A10" s="111" t="s">
        <v>802</v>
      </c>
      <c r="B10" s="205" t="s">
        <v>571</v>
      </c>
      <c r="C10" s="240">
        <v>1194.0537829</v>
      </c>
      <c r="D10" s="240">
        <v>1144.6555593</v>
      </c>
      <c r="E10" s="240">
        <v>914.93297644999996</v>
      </c>
      <c r="F10" s="240">
        <v>759.63133132999997</v>
      </c>
      <c r="G10" s="240">
        <v>803.30366000000004</v>
      </c>
      <c r="H10" s="240">
        <v>1018.933171</v>
      </c>
      <c r="I10" s="240">
        <v>1137.4564026</v>
      </c>
      <c r="J10" s="240">
        <v>1110.1518355000001</v>
      </c>
      <c r="K10" s="240">
        <v>1027.4613340000001</v>
      </c>
      <c r="L10" s="240">
        <v>784.94564064999997</v>
      </c>
      <c r="M10" s="240">
        <v>833.10658133000004</v>
      </c>
      <c r="N10" s="240">
        <v>973.97585805999995</v>
      </c>
      <c r="O10" s="240">
        <v>1125.1998713</v>
      </c>
      <c r="P10" s="240">
        <v>1160.4272146000001</v>
      </c>
      <c r="Q10" s="240">
        <v>973.78572902999997</v>
      </c>
      <c r="R10" s="240">
        <v>757.61170600000003</v>
      </c>
      <c r="S10" s="240">
        <v>835.50685612999996</v>
      </c>
      <c r="T10" s="240">
        <v>1089.349299</v>
      </c>
      <c r="U10" s="240">
        <v>1230.6753060999999</v>
      </c>
      <c r="V10" s="240">
        <v>1170.6756455</v>
      </c>
      <c r="W10" s="240">
        <v>1030.8125970000001</v>
      </c>
      <c r="X10" s="240">
        <v>793.57265386999995</v>
      </c>
      <c r="Y10" s="240">
        <v>790.38486766999995</v>
      </c>
      <c r="Z10" s="240">
        <v>861.58090322999999</v>
      </c>
      <c r="AA10" s="240">
        <v>1069.2867793999999</v>
      </c>
      <c r="AB10" s="240">
        <v>1047.0017828</v>
      </c>
      <c r="AC10" s="240">
        <v>815.00426451999999</v>
      </c>
      <c r="AD10" s="240">
        <v>737.95094132999998</v>
      </c>
      <c r="AE10" s="240">
        <v>809.53782935000004</v>
      </c>
      <c r="AF10" s="240">
        <v>1096.5456443</v>
      </c>
      <c r="AG10" s="240">
        <v>1302.8518758</v>
      </c>
      <c r="AH10" s="240">
        <v>1276.2213899999999</v>
      </c>
      <c r="AI10" s="240">
        <v>1121.0751247000001</v>
      </c>
      <c r="AJ10" s="240">
        <v>827.91537871000003</v>
      </c>
      <c r="AK10" s="240">
        <v>786.253871</v>
      </c>
      <c r="AL10" s="240">
        <v>957.50567129000001</v>
      </c>
      <c r="AM10" s="240">
        <v>992.38202516000001</v>
      </c>
      <c r="AN10" s="240">
        <v>858.55604000000005</v>
      </c>
      <c r="AO10" s="240">
        <v>820.19855194000002</v>
      </c>
      <c r="AP10" s="240">
        <v>773.97991833000003</v>
      </c>
      <c r="AQ10" s="240">
        <v>854.49582323000004</v>
      </c>
      <c r="AR10" s="240">
        <v>1046.1908857000001</v>
      </c>
      <c r="AS10" s="240">
        <v>1224.0586934999999</v>
      </c>
      <c r="AT10" s="240">
        <v>1167.3221880999999</v>
      </c>
      <c r="AU10" s="240">
        <v>995.85356433000004</v>
      </c>
      <c r="AV10" s="240">
        <v>857.92070322999996</v>
      </c>
      <c r="AW10" s="240">
        <v>814.44307332999995</v>
      </c>
      <c r="AX10" s="240">
        <v>997.59439999999995</v>
      </c>
      <c r="AY10" s="240">
        <v>1226.701</v>
      </c>
      <c r="AZ10" s="333">
        <v>1022.038</v>
      </c>
      <c r="BA10" s="333">
        <v>882.26829999999995</v>
      </c>
      <c r="BB10" s="333">
        <v>788.39260000000002</v>
      </c>
      <c r="BC10" s="333">
        <v>870.76440000000002</v>
      </c>
      <c r="BD10" s="333">
        <v>1074.81</v>
      </c>
      <c r="BE10" s="333">
        <v>1217.3910000000001</v>
      </c>
      <c r="BF10" s="333">
        <v>1179.0229999999999</v>
      </c>
      <c r="BG10" s="333">
        <v>1001.806</v>
      </c>
      <c r="BH10" s="333">
        <v>865.98649999999998</v>
      </c>
      <c r="BI10" s="333">
        <v>812.97239999999999</v>
      </c>
      <c r="BJ10" s="333">
        <v>989.94669999999996</v>
      </c>
      <c r="BK10" s="333">
        <v>1189.1790000000001</v>
      </c>
      <c r="BL10" s="333">
        <v>996.88340000000005</v>
      </c>
      <c r="BM10" s="333">
        <v>885.5258</v>
      </c>
      <c r="BN10" s="333">
        <v>794.68020000000001</v>
      </c>
      <c r="BO10" s="333">
        <v>877.346</v>
      </c>
      <c r="BP10" s="333">
        <v>1081.5029999999999</v>
      </c>
      <c r="BQ10" s="333">
        <v>1225.6010000000001</v>
      </c>
      <c r="BR10" s="333">
        <v>1187.9770000000001</v>
      </c>
      <c r="BS10" s="333">
        <v>1010.373</v>
      </c>
      <c r="BT10" s="333">
        <v>873.74540000000002</v>
      </c>
      <c r="BU10" s="333">
        <v>820.33540000000005</v>
      </c>
      <c r="BV10" s="333">
        <v>998.92740000000003</v>
      </c>
    </row>
    <row r="11" spans="1:74" ht="11.1" customHeight="1" x14ac:dyDescent="0.2">
      <c r="A11" s="111" t="s">
        <v>803</v>
      </c>
      <c r="B11" s="205" t="s">
        <v>572</v>
      </c>
      <c r="C11" s="240">
        <v>446.60631258000001</v>
      </c>
      <c r="D11" s="240">
        <v>452.24518286</v>
      </c>
      <c r="E11" s="240">
        <v>319.23678710000002</v>
      </c>
      <c r="F11" s="240">
        <v>251.61046067000001</v>
      </c>
      <c r="G11" s="240">
        <v>249.04156484000001</v>
      </c>
      <c r="H11" s="240">
        <v>333.273731</v>
      </c>
      <c r="I11" s="240">
        <v>366.86233967999999</v>
      </c>
      <c r="J11" s="240">
        <v>368.55309968</v>
      </c>
      <c r="K11" s="240">
        <v>357.37581267000002</v>
      </c>
      <c r="L11" s="240">
        <v>253.70599096999999</v>
      </c>
      <c r="M11" s="240">
        <v>281.980256</v>
      </c>
      <c r="N11" s="240">
        <v>331.46610032000001</v>
      </c>
      <c r="O11" s="240">
        <v>395.01376032000002</v>
      </c>
      <c r="P11" s="240">
        <v>430.60846786000002</v>
      </c>
      <c r="Q11" s="240">
        <v>341.58431676999999</v>
      </c>
      <c r="R11" s="240">
        <v>239.75375667</v>
      </c>
      <c r="S11" s="240">
        <v>248.37991</v>
      </c>
      <c r="T11" s="240">
        <v>337.70903866999998</v>
      </c>
      <c r="U11" s="240">
        <v>402.26460871</v>
      </c>
      <c r="V11" s="240">
        <v>400.41132451999999</v>
      </c>
      <c r="W11" s="240">
        <v>341.62815132999998</v>
      </c>
      <c r="X11" s="240">
        <v>247.18164257999999</v>
      </c>
      <c r="Y11" s="240">
        <v>237.078495</v>
      </c>
      <c r="Z11" s="240">
        <v>273.64878128999999</v>
      </c>
      <c r="AA11" s="240">
        <v>364.52192742</v>
      </c>
      <c r="AB11" s="240">
        <v>373.73972483</v>
      </c>
      <c r="AC11" s="240">
        <v>270.05783000000002</v>
      </c>
      <c r="AD11" s="240">
        <v>233.78841333</v>
      </c>
      <c r="AE11" s="240">
        <v>242.66892677000001</v>
      </c>
      <c r="AF11" s="240">
        <v>343.94356900000002</v>
      </c>
      <c r="AG11" s="240">
        <v>418.24294355000001</v>
      </c>
      <c r="AH11" s="240">
        <v>423.06503322999998</v>
      </c>
      <c r="AI11" s="240">
        <v>388.15047933</v>
      </c>
      <c r="AJ11" s="240">
        <v>273.35979484000001</v>
      </c>
      <c r="AK11" s="240">
        <v>243.65447266999999</v>
      </c>
      <c r="AL11" s="240">
        <v>314.60738128999998</v>
      </c>
      <c r="AM11" s="240">
        <v>349.41190452000001</v>
      </c>
      <c r="AN11" s="240">
        <v>303.59816892999999</v>
      </c>
      <c r="AO11" s="240">
        <v>262.87060418999999</v>
      </c>
      <c r="AP11" s="240">
        <v>247.58804366999999</v>
      </c>
      <c r="AQ11" s="240">
        <v>259.04195161000001</v>
      </c>
      <c r="AR11" s="240">
        <v>324.98528800000003</v>
      </c>
      <c r="AS11" s="240">
        <v>392.93941903000001</v>
      </c>
      <c r="AT11" s="240">
        <v>385.4796829</v>
      </c>
      <c r="AU11" s="240">
        <v>324.63929232999999</v>
      </c>
      <c r="AV11" s="240">
        <v>270.43723032000003</v>
      </c>
      <c r="AW11" s="240">
        <v>261.34298632999997</v>
      </c>
      <c r="AX11" s="240">
        <v>328.59429999999998</v>
      </c>
      <c r="AY11" s="240">
        <v>425.0573</v>
      </c>
      <c r="AZ11" s="333">
        <v>385.03800000000001</v>
      </c>
      <c r="BA11" s="333">
        <v>292.27269999999999</v>
      </c>
      <c r="BB11" s="333">
        <v>258.7081</v>
      </c>
      <c r="BC11" s="333">
        <v>269.36500000000001</v>
      </c>
      <c r="BD11" s="333">
        <v>341.84879999999998</v>
      </c>
      <c r="BE11" s="333">
        <v>400.9</v>
      </c>
      <c r="BF11" s="333">
        <v>396.43700000000001</v>
      </c>
      <c r="BG11" s="333">
        <v>340.34269999999998</v>
      </c>
      <c r="BH11" s="333">
        <v>276.2602</v>
      </c>
      <c r="BI11" s="333">
        <v>264.82920000000001</v>
      </c>
      <c r="BJ11" s="333">
        <v>327.87090000000001</v>
      </c>
      <c r="BK11" s="333">
        <v>397.67169999999999</v>
      </c>
      <c r="BL11" s="333">
        <v>364.38409999999999</v>
      </c>
      <c r="BM11" s="333">
        <v>292.55709999999999</v>
      </c>
      <c r="BN11" s="333">
        <v>260.17149999999998</v>
      </c>
      <c r="BO11" s="333">
        <v>270.49599999999998</v>
      </c>
      <c r="BP11" s="333">
        <v>343.19990000000001</v>
      </c>
      <c r="BQ11" s="333">
        <v>402.9042</v>
      </c>
      <c r="BR11" s="333">
        <v>398.73840000000001</v>
      </c>
      <c r="BS11" s="333">
        <v>342.48509999999999</v>
      </c>
      <c r="BT11" s="333">
        <v>277.82330000000002</v>
      </c>
      <c r="BU11" s="333">
        <v>266.08120000000002</v>
      </c>
      <c r="BV11" s="333">
        <v>329.03059999999999</v>
      </c>
    </row>
    <row r="12" spans="1:74" ht="11.1" customHeight="1" x14ac:dyDescent="0.2">
      <c r="A12" s="111" t="s">
        <v>804</v>
      </c>
      <c r="B12" s="205" t="s">
        <v>573</v>
      </c>
      <c r="C12" s="240">
        <v>680.40202839000005</v>
      </c>
      <c r="D12" s="240">
        <v>671.65033179</v>
      </c>
      <c r="E12" s="240">
        <v>499.82157194000001</v>
      </c>
      <c r="F12" s="240">
        <v>416.31665033000002</v>
      </c>
      <c r="G12" s="240">
        <v>451.12755967999999</v>
      </c>
      <c r="H12" s="240">
        <v>635.89196067</v>
      </c>
      <c r="I12" s="240">
        <v>723.77960547999999</v>
      </c>
      <c r="J12" s="240">
        <v>750.31883676999996</v>
      </c>
      <c r="K12" s="240">
        <v>720.52888600000006</v>
      </c>
      <c r="L12" s="240">
        <v>523.51028386999997</v>
      </c>
      <c r="M12" s="240">
        <v>452.91735899999998</v>
      </c>
      <c r="N12" s="240">
        <v>516.74446999999998</v>
      </c>
      <c r="O12" s="240">
        <v>651.27956418999997</v>
      </c>
      <c r="P12" s="240">
        <v>614.36426929000004</v>
      </c>
      <c r="Q12" s="240">
        <v>555.70625128999995</v>
      </c>
      <c r="R12" s="240">
        <v>423.314573</v>
      </c>
      <c r="S12" s="240">
        <v>454.18184676999999</v>
      </c>
      <c r="T12" s="240">
        <v>647.01072333000002</v>
      </c>
      <c r="U12" s="240">
        <v>801.63724483999999</v>
      </c>
      <c r="V12" s="240">
        <v>832.88282000000004</v>
      </c>
      <c r="W12" s="240">
        <v>733.43099299999994</v>
      </c>
      <c r="X12" s="240">
        <v>541.77345193999997</v>
      </c>
      <c r="Y12" s="240">
        <v>421.46347700000001</v>
      </c>
      <c r="Z12" s="240">
        <v>489.23709387000002</v>
      </c>
      <c r="AA12" s="240">
        <v>596.39187064999999</v>
      </c>
      <c r="AB12" s="240">
        <v>552.26084655</v>
      </c>
      <c r="AC12" s="240">
        <v>431.28103322999999</v>
      </c>
      <c r="AD12" s="240">
        <v>417.79120367000002</v>
      </c>
      <c r="AE12" s="240">
        <v>465.90566194000002</v>
      </c>
      <c r="AF12" s="240">
        <v>673.53418499999998</v>
      </c>
      <c r="AG12" s="240">
        <v>844.28039225999999</v>
      </c>
      <c r="AH12" s="240">
        <v>834.16945773999998</v>
      </c>
      <c r="AI12" s="240">
        <v>751.01322800000003</v>
      </c>
      <c r="AJ12" s="240">
        <v>576.60779355</v>
      </c>
      <c r="AK12" s="240">
        <v>454.23350467</v>
      </c>
      <c r="AL12" s="240">
        <v>518.60468645000003</v>
      </c>
      <c r="AM12" s="240">
        <v>584.85536967999997</v>
      </c>
      <c r="AN12" s="240">
        <v>482.40111000000002</v>
      </c>
      <c r="AO12" s="240">
        <v>435.03034967999997</v>
      </c>
      <c r="AP12" s="240">
        <v>438.96328333000002</v>
      </c>
      <c r="AQ12" s="240">
        <v>494.28900484000002</v>
      </c>
      <c r="AR12" s="240">
        <v>675.26806599999998</v>
      </c>
      <c r="AS12" s="240">
        <v>791.25650805999999</v>
      </c>
      <c r="AT12" s="240">
        <v>795.11415645</v>
      </c>
      <c r="AU12" s="240">
        <v>690.00635033000003</v>
      </c>
      <c r="AV12" s="240">
        <v>574.26372129000003</v>
      </c>
      <c r="AW12" s="240">
        <v>453.07506733000002</v>
      </c>
      <c r="AX12" s="240">
        <v>535.34519999999998</v>
      </c>
      <c r="AY12" s="240">
        <v>659.16039999999998</v>
      </c>
      <c r="AZ12" s="333">
        <v>560.39260000000002</v>
      </c>
      <c r="BA12" s="333">
        <v>466.04950000000002</v>
      </c>
      <c r="BB12" s="333">
        <v>446.14510000000001</v>
      </c>
      <c r="BC12" s="333">
        <v>524.96040000000005</v>
      </c>
      <c r="BD12" s="333">
        <v>721.21699999999998</v>
      </c>
      <c r="BE12" s="333">
        <v>805.40989999999999</v>
      </c>
      <c r="BF12" s="333">
        <v>840.12760000000003</v>
      </c>
      <c r="BG12" s="333">
        <v>724.16420000000005</v>
      </c>
      <c r="BH12" s="333">
        <v>585.59439999999995</v>
      </c>
      <c r="BI12" s="333">
        <v>468.70890000000003</v>
      </c>
      <c r="BJ12" s="333">
        <v>548.51570000000004</v>
      </c>
      <c r="BK12" s="333">
        <v>634.6789</v>
      </c>
      <c r="BL12" s="333">
        <v>546.70079999999996</v>
      </c>
      <c r="BM12" s="333">
        <v>473.74959999999999</v>
      </c>
      <c r="BN12" s="333">
        <v>451.84690000000001</v>
      </c>
      <c r="BO12" s="333">
        <v>531.37300000000005</v>
      </c>
      <c r="BP12" s="333">
        <v>732.65689999999995</v>
      </c>
      <c r="BQ12" s="333">
        <v>818.96879999999999</v>
      </c>
      <c r="BR12" s="333">
        <v>855.06859999999995</v>
      </c>
      <c r="BS12" s="333">
        <v>737.64409999999998</v>
      </c>
      <c r="BT12" s="333">
        <v>596.92819999999995</v>
      </c>
      <c r="BU12" s="333">
        <v>477.88499999999999</v>
      </c>
      <c r="BV12" s="333">
        <v>559.25170000000003</v>
      </c>
    </row>
    <row r="13" spans="1:74" ht="11.1" customHeight="1" x14ac:dyDescent="0.2">
      <c r="A13" s="111" t="s">
        <v>805</v>
      </c>
      <c r="B13" s="205" t="s">
        <v>574</v>
      </c>
      <c r="C13" s="240">
        <v>265.04832355000002</v>
      </c>
      <c r="D13" s="240">
        <v>240.00900679</v>
      </c>
      <c r="E13" s="240">
        <v>208.76995774</v>
      </c>
      <c r="F13" s="240">
        <v>202.64006699999999</v>
      </c>
      <c r="G13" s="240">
        <v>224.22286613</v>
      </c>
      <c r="H13" s="240">
        <v>301.11462999999998</v>
      </c>
      <c r="I13" s="240">
        <v>355.82949805999999</v>
      </c>
      <c r="J13" s="240">
        <v>319.25860452000001</v>
      </c>
      <c r="K13" s="240">
        <v>286.69608233000002</v>
      </c>
      <c r="L13" s="240">
        <v>218.91451129000001</v>
      </c>
      <c r="M13" s="240">
        <v>210.16797767</v>
      </c>
      <c r="N13" s="240">
        <v>248.25066290000001</v>
      </c>
      <c r="O13" s="240">
        <v>265.96170839000001</v>
      </c>
      <c r="P13" s="240">
        <v>222.36977214000001</v>
      </c>
      <c r="Q13" s="240">
        <v>212.35980161000001</v>
      </c>
      <c r="R13" s="240">
        <v>200.06269667000001</v>
      </c>
      <c r="S13" s="240">
        <v>207.25262677000001</v>
      </c>
      <c r="T13" s="240">
        <v>312.51719266999999</v>
      </c>
      <c r="U13" s="240">
        <v>346.55846871</v>
      </c>
      <c r="V13" s="240">
        <v>350.61205934999998</v>
      </c>
      <c r="W13" s="240">
        <v>298.50804067000001</v>
      </c>
      <c r="X13" s="240">
        <v>229.94685548000001</v>
      </c>
      <c r="Y13" s="240">
        <v>211.79171099999999</v>
      </c>
      <c r="Z13" s="240">
        <v>267.74142096999998</v>
      </c>
      <c r="AA13" s="240">
        <v>276.17286323000002</v>
      </c>
      <c r="AB13" s="240">
        <v>235.80014206999999</v>
      </c>
      <c r="AC13" s="240">
        <v>206.5439629</v>
      </c>
      <c r="AD13" s="240">
        <v>201.14193266999999</v>
      </c>
      <c r="AE13" s="240">
        <v>218.71195226</v>
      </c>
      <c r="AF13" s="240">
        <v>335.53257932999998</v>
      </c>
      <c r="AG13" s="240">
        <v>376.44281968000001</v>
      </c>
      <c r="AH13" s="240">
        <v>355.47523645000001</v>
      </c>
      <c r="AI13" s="240">
        <v>277.04008933</v>
      </c>
      <c r="AJ13" s="240">
        <v>220.03514516000001</v>
      </c>
      <c r="AK13" s="240">
        <v>210.51419933</v>
      </c>
      <c r="AL13" s="240">
        <v>264.04343839000001</v>
      </c>
      <c r="AM13" s="240">
        <v>278.10742968</v>
      </c>
      <c r="AN13" s="240">
        <v>238.59784857</v>
      </c>
      <c r="AO13" s="240">
        <v>216.69059548000001</v>
      </c>
      <c r="AP13" s="240">
        <v>210.19072467000001</v>
      </c>
      <c r="AQ13" s="240">
        <v>234.28100387000001</v>
      </c>
      <c r="AR13" s="240">
        <v>331.94193467000002</v>
      </c>
      <c r="AS13" s="240">
        <v>390.19332515999997</v>
      </c>
      <c r="AT13" s="240">
        <v>357.14743484000002</v>
      </c>
      <c r="AU13" s="240">
        <v>291.13548566999998</v>
      </c>
      <c r="AV13" s="240">
        <v>225.57551581000001</v>
      </c>
      <c r="AW13" s="240">
        <v>214.029809</v>
      </c>
      <c r="AX13" s="240">
        <v>254.7422</v>
      </c>
      <c r="AY13" s="240">
        <v>265.82400000000001</v>
      </c>
      <c r="AZ13" s="333">
        <v>245.46969999999999</v>
      </c>
      <c r="BA13" s="333">
        <v>226.1448</v>
      </c>
      <c r="BB13" s="333">
        <v>213.09100000000001</v>
      </c>
      <c r="BC13" s="333">
        <v>241.39830000000001</v>
      </c>
      <c r="BD13" s="333">
        <v>322.29059999999998</v>
      </c>
      <c r="BE13" s="333">
        <v>378.72059999999999</v>
      </c>
      <c r="BF13" s="333">
        <v>364.85559999999998</v>
      </c>
      <c r="BG13" s="333">
        <v>305.93849999999998</v>
      </c>
      <c r="BH13" s="333">
        <v>222.23390000000001</v>
      </c>
      <c r="BI13" s="333">
        <v>216.13550000000001</v>
      </c>
      <c r="BJ13" s="333">
        <v>264.9083</v>
      </c>
      <c r="BK13" s="333">
        <v>280.0711</v>
      </c>
      <c r="BL13" s="333">
        <v>250.68559999999999</v>
      </c>
      <c r="BM13" s="333">
        <v>228.61799999999999</v>
      </c>
      <c r="BN13" s="333">
        <v>215.76929999999999</v>
      </c>
      <c r="BO13" s="333">
        <v>244.78899999999999</v>
      </c>
      <c r="BP13" s="333">
        <v>327.08859999999999</v>
      </c>
      <c r="BQ13" s="333">
        <v>384.495</v>
      </c>
      <c r="BR13" s="333">
        <v>370.55930000000001</v>
      </c>
      <c r="BS13" s="333">
        <v>310.79180000000002</v>
      </c>
      <c r="BT13" s="333">
        <v>225.7724</v>
      </c>
      <c r="BU13" s="333">
        <v>219.5771</v>
      </c>
      <c r="BV13" s="333">
        <v>269.14530000000002</v>
      </c>
    </row>
    <row r="14" spans="1:74" ht="11.1" customHeight="1" x14ac:dyDescent="0.2">
      <c r="A14" s="111" t="s">
        <v>806</v>
      </c>
      <c r="B14" s="205" t="s">
        <v>257</v>
      </c>
      <c r="C14" s="240">
        <v>458.16828709999999</v>
      </c>
      <c r="D14" s="240">
        <v>432.33707285999998</v>
      </c>
      <c r="E14" s="240">
        <v>367.11750999999998</v>
      </c>
      <c r="F14" s="240">
        <v>348.468841</v>
      </c>
      <c r="G14" s="240">
        <v>327.44820451999999</v>
      </c>
      <c r="H14" s="240">
        <v>367.90510699999999</v>
      </c>
      <c r="I14" s="240">
        <v>421.14253129000002</v>
      </c>
      <c r="J14" s="240">
        <v>425.07486934999997</v>
      </c>
      <c r="K14" s="240">
        <v>423.24494666999999</v>
      </c>
      <c r="L14" s="240">
        <v>376.98801871000001</v>
      </c>
      <c r="M14" s="240">
        <v>337.14165532999999</v>
      </c>
      <c r="N14" s="240">
        <v>419.31852935000001</v>
      </c>
      <c r="O14" s="240">
        <v>433.78232645000003</v>
      </c>
      <c r="P14" s="240">
        <v>385.84238893000003</v>
      </c>
      <c r="Q14" s="240">
        <v>357.46511419000001</v>
      </c>
      <c r="R14" s="240">
        <v>340.38886066999999</v>
      </c>
      <c r="S14" s="240">
        <v>305.79577903000001</v>
      </c>
      <c r="T14" s="240">
        <v>362.92859199999998</v>
      </c>
      <c r="U14" s="240">
        <v>428.87730226000002</v>
      </c>
      <c r="V14" s="240">
        <v>411.88228484000001</v>
      </c>
      <c r="W14" s="240">
        <v>432.07542833000002</v>
      </c>
      <c r="X14" s="240">
        <v>388.08432257999999</v>
      </c>
      <c r="Y14" s="240">
        <v>365.93524100000002</v>
      </c>
      <c r="Z14" s="240">
        <v>444.56243323000001</v>
      </c>
      <c r="AA14" s="240">
        <v>447.55470355</v>
      </c>
      <c r="AB14" s="240">
        <v>396.33354931000002</v>
      </c>
      <c r="AC14" s="240">
        <v>365.21470871000002</v>
      </c>
      <c r="AD14" s="240">
        <v>323.77218399999998</v>
      </c>
      <c r="AE14" s="240">
        <v>306.72620129000001</v>
      </c>
      <c r="AF14" s="240">
        <v>372.25786099999999</v>
      </c>
      <c r="AG14" s="240">
        <v>409.17895193999999</v>
      </c>
      <c r="AH14" s="240">
        <v>457.50497452000002</v>
      </c>
      <c r="AI14" s="240">
        <v>395.72094633</v>
      </c>
      <c r="AJ14" s="240">
        <v>353.13975871000002</v>
      </c>
      <c r="AK14" s="240">
        <v>348.57594533000002</v>
      </c>
      <c r="AL14" s="240">
        <v>447.53805483999997</v>
      </c>
      <c r="AM14" s="240">
        <v>483.65042097000003</v>
      </c>
      <c r="AN14" s="240">
        <v>435.47091107</v>
      </c>
      <c r="AO14" s="240">
        <v>398.26203419000001</v>
      </c>
      <c r="AP14" s="240">
        <v>332.69096867000002</v>
      </c>
      <c r="AQ14" s="240">
        <v>332.68935839</v>
      </c>
      <c r="AR14" s="240">
        <v>374.17741432999998</v>
      </c>
      <c r="AS14" s="240">
        <v>434.97057096999998</v>
      </c>
      <c r="AT14" s="240">
        <v>471.68475645000001</v>
      </c>
      <c r="AU14" s="240">
        <v>435.34638432999998</v>
      </c>
      <c r="AV14" s="240">
        <v>355.42067032</v>
      </c>
      <c r="AW14" s="240">
        <v>365.93020166999997</v>
      </c>
      <c r="AX14" s="240">
        <v>437.56709999999998</v>
      </c>
      <c r="AY14" s="240">
        <v>427.79489999999998</v>
      </c>
      <c r="AZ14" s="333">
        <v>419.58010000000002</v>
      </c>
      <c r="BA14" s="333">
        <v>408.1189</v>
      </c>
      <c r="BB14" s="333">
        <v>338.5693</v>
      </c>
      <c r="BC14" s="333">
        <v>338.11529999999999</v>
      </c>
      <c r="BD14" s="333">
        <v>368.81310000000002</v>
      </c>
      <c r="BE14" s="333">
        <v>408.79829999999998</v>
      </c>
      <c r="BF14" s="333">
        <v>437.68900000000002</v>
      </c>
      <c r="BG14" s="333">
        <v>422.24770000000001</v>
      </c>
      <c r="BH14" s="333">
        <v>354.06049999999999</v>
      </c>
      <c r="BI14" s="333">
        <v>368.52289999999999</v>
      </c>
      <c r="BJ14" s="333">
        <v>458.25569999999999</v>
      </c>
      <c r="BK14" s="333">
        <v>460.9323</v>
      </c>
      <c r="BL14" s="333">
        <v>433.32729999999998</v>
      </c>
      <c r="BM14" s="333">
        <v>408.26440000000002</v>
      </c>
      <c r="BN14" s="333">
        <v>337.62580000000003</v>
      </c>
      <c r="BO14" s="333">
        <v>339.25970000000001</v>
      </c>
      <c r="BP14" s="333">
        <v>370.35120000000001</v>
      </c>
      <c r="BQ14" s="333">
        <v>410.19119999999998</v>
      </c>
      <c r="BR14" s="333">
        <v>439.06810000000002</v>
      </c>
      <c r="BS14" s="333">
        <v>423.61439999999999</v>
      </c>
      <c r="BT14" s="333">
        <v>357.36070000000001</v>
      </c>
      <c r="BU14" s="333">
        <v>370.39530000000002</v>
      </c>
      <c r="BV14" s="333">
        <v>461.09429999999998</v>
      </c>
    </row>
    <row r="15" spans="1:74" ht="11.1" customHeight="1" x14ac:dyDescent="0.2">
      <c r="A15" s="111" t="s">
        <v>826</v>
      </c>
      <c r="B15" s="205" t="s">
        <v>258</v>
      </c>
      <c r="C15" s="240">
        <v>14.608471935000001</v>
      </c>
      <c r="D15" s="240">
        <v>13.751063929000001</v>
      </c>
      <c r="E15" s="240">
        <v>12.977654515999999</v>
      </c>
      <c r="F15" s="240">
        <v>11.829851333000001</v>
      </c>
      <c r="G15" s="240">
        <v>11.413808387</v>
      </c>
      <c r="H15" s="240">
        <v>11.586983667</v>
      </c>
      <c r="I15" s="240">
        <v>11.887260323</v>
      </c>
      <c r="J15" s="240">
        <v>12.08483</v>
      </c>
      <c r="K15" s="240">
        <v>12.230372666999999</v>
      </c>
      <c r="L15" s="240">
        <v>12.990402581</v>
      </c>
      <c r="M15" s="240">
        <v>13.182647666999999</v>
      </c>
      <c r="N15" s="240">
        <v>13.633009032</v>
      </c>
      <c r="O15" s="240">
        <v>14.025725806000001</v>
      </c>
      <c r="P15" s="240">
        <v>13.679761071</v>
      </c>
      <c r="Q15" s="240">
        <v>12.402384839</v>
      </c>
      <c r="R15" s="240">
        <v>12.004967000000001</v>
      </c>
      <c r="S15" s="240">
        <v>11.061171613000001</v>
      </c>
      <c r="T15" s="240">
        <v>11.454253333</v>
      </c>
      <c r="U15" s="240">
        <v>12.432090968000001</v>
      </c>
      <c r="V15" s="240">
        <v>12.856195806000001</v>
      </c>
      <c r="W15" s="240">
        <v>13.428299666999999</v>
      </c>
      <c r="X15" s="240">
        <v>12.679321613000001</v>
      </c>
      <c r="Y15" s="240">
        <v>13.616410332999999</v>
      </c>
      <c r="Z15" s="240">
        <v>14.458232258000001</v>
      </c>
      <c r="AA15" s="240">
        <v>14.091412903</v>
      </c>
      <c r="AB15" s="240">
        <v>12.916223448</v>
      </c>
      <c r="AC15" s="240">
        <v>11.869316774</v>
      </c>
      <c r="AD15" s="240">
        <v>11.870941999999999</v>
      </c>
      <c r="AE15" s="240">
        <v>11.264081613</v>
      </c>
      <c r="AF15" s="240">
        <v>11.734430667</v>
      </c>
      <c r="AG15" s="240">
        <v>12.002840967999999</v>
      </c>
      <c r="AH15" s="240">
        <v>12.748007419</v>
      </c>
      <c r="AI15" s="240">
        <v>12.413723666999999</v>
      </c>
      <c r="AJ15" s="240">
        <v>12.701256129000001</v>
      </c>
      <c r="AK15" s="240">
        <v>13.035581000000001</v>
      </c>
      <c r="AL15" s="240">
        <v>14.73947871</v>
      </c>
      <c r="AM15" s="240">
        <v>14.754221613</v>
      </c>
      <c r="AN15" s="240">
        <v>13.606135356999999</v>
      </c>
      <c r="AO15" s="240">
        <v>13.316638064999999</v>
      </c>
      <c r="AP15" s="240">
        <v>12.145003000000001</v>
      </c>
      <c r="AQ15" s="240">
        <v>11.65497</v>
      </c>
      <c r="AR15" s="240">
        <v>11.764529</v>
      </c>
      <c r="AS15" s="240">
        <v>12.299797097000001</v>
      </c>
      <c r="AT15" s="240">
        <v>12.532102258</v>
      </c>
      <c r="AU15" s="240">
        <v>12.477251667000001</v>
      </c>
      <c r="AV15" s="240">
        <v>12.663445161</v>
      </c>
      <c r="AW15" s="240">
        <v>13.444128333</v>
      </c>
      <c r="AX15" s="240">
        <v>14.514699999999999</v>
      </c>
      <c r="AY15" s="240">
        <v>13.88045</v>
      </c>
      <c r="AZ15" s="333">
        <v>13.243969999999999</v>
      </c>
      <c r="BA15" s="333">
        <v>13.11741</v>
      </c>
      <c r="BB15" s="333">
        <v>12.00643</v>
      </c>
      <c r="BC15" s="333">
        <v>11.53618</v>
      </c>
      <c r="BD15" s="333">
        <v>11.64695</v>
      </c>
      <c r="BE15" s="333">
        <v>12.1776</v>
      </c>
      <c r="BF15" s="333">
        <v>12.40986</v>
      </c>
      <c r="BG15" s="333">
        <v>12.35979</v>
      </c>
      <c r="BH15" s="333">
        <v>12.54983</v>
      </c>
      <c r="BI15" s="333">
        <v>13.329739999999999</v>
      </c>
      <c r="BJ15" s="333">
        <v>14.39518</v>
      </c>
      <c r="BK15" s="333">
        <v>13.804270000000001</v>
      </c>
      <c r="BL15" s="333">
        <v>13.178839999999999</v>
      </c>
      <c r="BM15" s="333">
        <v>13.059430000000001</v>
      </c>
      <c r="BN15" s="333">
        <v>11.957990000000001</v>
      </c>
      <c r="BO15" s="333">
        <v>11.4918</v>
      </c>
      <c r="BP15" s="333">
        <v>11.602169999999999</v>
      </c>
      <c r="BQ15" s="333">
        <v>12.12947</v>
      </c>
      <c r="BR15" s="333">
        <v>12.35867</v>
      </c>
      <c r="BS15" s="333">
        <v>12.305630000000001</v>
      </c>
      <c r="BT15" s="333">
        <v>12.49253</v>
      </c>
      <c r="BU15" s="333">
        <v>13.26651</v>
      </c>
      <c r="BV15" s="333">
        <v>14.32396</v>
      </c>
    </row>
    <row r="16" spans="1:74" ht="11.1" customHeight="1" x14ac:dyDescent="0.2">
      <c r="A16" s="111" t="s">
        <v>827</v>
      </c>
      <c r="B16" s="205" t="s">
        <v>576</v>
      </c>
      <c r="C16" s="240">
        <v>4726.1755597000001</v>
      </c>
      <c r="D16" s="240">
        <v>4588.4056442999999</v>
      </c>
      <c r="E16" s="240">
        <v>3684.9291754999999</v>
      </c>
      <c r="F16" s="240">
        <v>3076.3238342999998</v>
      </c>
      <c r="G16" s="240">
        <v>3087.9602519</v>
      </c>
      <c r="H16" s="240">
        <v>3934.9678933</v>
      </c>
      <c r="I16" s="240">
        <v>4420.2570794000003</v>
      </c>
      <c r="J16" s="240">
        <v>4381.6063428999996</v>
      </c>
      <c r="K16" s="240">
        <v>4024.7115816999999</v>
      </c>
      <c r="L16" s="240">
        <v>3162.5058660999998</v>
      </c>
      <c r="M16" s="240">
        <v>3316.1923692999999</v>
      </c>
      <c r="N16" s="240">
        <v>3896.7941989999999</v>
      </c>
      <c r="O16" s="240">
        <v>4444.0277032000004</v>
      </c>
      <c r="P16" s="240">
        <v>4422.7757357</v>
      </c>
      <c r="Q16" s="240">
        <v>3779.5842161</v>
      </c>
      <c r="R16" s="240">
        <v>3006.6395790000001</v>
      </c>
      <c r="S16" s="240">
        <v>3069.6946094</v>
      </c>
      <c r="T16" s="240">
        <v>4009.9917850000002</v>
      </c>
      <c r="U16" s="240">
        <v>4710.9125997000001</v>
      </c>
      <c r="V16" s="240">
        <v>4661.7788586999995</v>
      </c>
      <c r="W16" s="240">
        <v>4180.5555430000004</v>
      </c>
      <c r="X16" s="240">
        <v>3204.80798</v>
      </c>
      <c r="Y16" s="240">
        <v>3089.2583076999999</v>
      </c>
      <c r="Z16" s="240">
        <v>3602.2721571000002</v>
      </c>
      <c r="AA16" s="240">
        <v>4224.8983329000002</v>
      </c>
      <c r="AB16" s="240">
        <v>3998.6008631</v>
      </c>
      <c r="AC16" s="240">
        <v>3233.1153377000001</v>
      </c>
      <c r="AD16" s="240">
        <v>2941.4780123</v>
      </c>
      <c r="AE16" s="240">
        <v>3038.6461202999999</v>
      </c>
      <c r="AF16" s="240">
        <v>4173.7079819999999</v>
      </c>
      <c r="AG16" s="240">
        <v>4980.9460319</v>
      </c>
      <c r="AH16" s="240">
        <v>5046.5007610000002</v>
      </c>
      <c r="AI16" s="240">
        <v>4312.0977206999996</v>
      </c>
      <c r="AJ16" s="240">
        <v>3274.450511</v>
      </c>
      <c r="AK16" s="240">
        <v>3108.1363769999998</v>
      </c>
      <c r="AL16" s="240">
        <v>3912.2856618999999</v>
      </c>
      <c r="AM16" s="240">
        <v>4161.2255265000003</v>
      </c>
      <c r="AN16" s="240">
        <v>3612.4694770999999</v>
      </c>
      <c r="AO16" s="240">
        <v>3329.1848799999998</v>
      </c>
      <c r="AP16" s="240">
        <v>3026.0295339999998</v>
      </c>
      <c r="AQ16" s="240">
        <v>3185.7055018999999</v>
      </c>
      <c r="AR16" s="240">
        <v>4059.399034</v>
      </c>
      <c r="AS16" s="240">
        <v>4802.9173518999996</v>
      </c>
      <c r="AT16" s="240">
        <v>4572.4176477000001</v>
      </c>
      <c r="AU16" s="240">
        <v>3960.108052</v>
      </c>
      <c r="AV16" s="240">
        <v>3322.05449</v>
      </c>
      <c r="AW16" s="240">
        <v>3251.0731796999999</v>
      </c>
      <c r="AX16" s="240">
        <v>4004.1307999999999</v>
      </c>
      <c r="AY16" s="240">
        <v>4623.0198499999997</v>
      </c>
      <c r="AZ16" s="333">
        <v>4070.6660000000002</v>
      </c>
      <c r="BA16" s="333">
        <v>3518.29</v>
      </c>
      <c r="BB16" s="333">
        <v>3098.2919999999999</v>
      </c>
      <c r="BC16" s="333">
        <v>3289.5030000000002</v>
      </c>
      <c r="BD16" s="333">
        <v>4131.2529999999997</v>
      </c>
      <c r="BE16" s="333">
        <v>4780.5079999999998</v>
      </c>
      <c r="BF16" s="333">
        <v>4734.8779999999997</v>
      </c>
      <c r="BG16" s="333">
        <v>4009.6239999999998</v>
      </c>
      <c r="BH16" s="333">
        <v>3352.5610000000001</v>
      </c>
      <c r="BI16" s="333">
        <v>3270.2489999999998</v>
      </c>
      <c r="BJ16" s="333">
        <v>4000.2710000000002</v>
      </c>
      <c r="BK16" s="333">
        <v>4540.0600000000004</v>
      </c>
      <c r="BL16" s="333">
        <v>4011.97</v>
      </c>
      <c r="BM16" s="333">
        <v>3526.82</v>
      </c>
      <c r="BN16" s="333">
        <v>3113.8150000000001</v>
      </c>
      <c r="BO16" s="333">
        <v>3310.48</v>
      </c>
      <c r="BP16" s="333">
        <v>4161.4970000000003</v>
      </c>
      <c r="BQ16" s="333">
        <v>4817.8450000000003</v>
      </c>
      <c r="BR16" s="333">
        <v>4775.7449999999999</v>
      </c>
      <c r="BS16" s="333">
        <v>4047.0349999999999</v>
      </c>
      <c r="BT16" s="333">
        <v>3386.1880000000001</v>
      </c>
      <c r="BU16" s="333">
        <v>3300.0430000000001</v>
      </c>
      <c r="BV16" s="333">
        <v>4036.6419999999998</v>
      </c>
    </row>
    <row r="17" spans="1:74" ht="11.1" customHeight="1" x14ac:dyDescent="0.2">
      <c r="A17" s="111"/>
      <c r="B17" s="113" t="s">
        <v>11</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372"/>
      <c r="BA17" s="372"/>
      <c r="BB17" s="372"/>
      <c r="BC17" s="372"/>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807</v>
      </c>
      <c r="B18" s="205" t="s">
        <v>568</v>
      </c>
      <c r="C18" s="240">
        <v>148.98061709999999</v>
      </c>
      <c r="D18" s="240">
        <v>157.35917499999999</v>
      </c>
      <c r="E18" s="240">
        <v>141.01019805999999</v>
      </c>
      <c r="F18" s="240">
        <v>135.61142067</v>
      </c>
      <c r="G18" s="240">
        <v>132.45211774000001</v>
      </c>
      <c r="H18" s="240">
        <v>147.85438866999999</v>
      </c>
      <c r="I18" s="240">
        <v>159.52501355000001</v>
      </c>
      <c r="J18" s="240">
        <v>150.20056581</v>
      </c>
      <c r="K18" s="240">
        <v>155.35405299999999</v>
      </c>
      <c r="L18" s="240">
        <v>139.15450419000001</v>
      </c>
      <c r="M18" s="240">
        <v>139.55467967000001</v>
      </c>
      <c r="N18" s="240">
        <v>139.9590771</v>
      </c>
      <c r="O18" s="240">
        <v>146.32858934999999</v>
      </c>
      <c r="P18" s="240">
        <v>157.66997107</v>
      </c>
      <c r="Q18" s="240">
        <v>141.88768160999999</v>
      </c>
      <c r="R18" s="240">
        <v>138.12731966999999</v>
      </c>
      <c r="S18" s="240">
        <v>130.85264226000001</v>
      </c>
      <c r="T18" s="240">
        <v>150.38126432999999</v>
      </c>
      <c r="U18" s="240">
        <v>159.29891065000001</v>
      </c>
      <c r="V18" s="240">
        <v>161.02950354999999</v>
      </c>
      <c r="W18" s="240">
        <v>159.763563</v>
      </c>
      <c r="X18" s="240">
        <v>139.39484934999999</v>
      </c>
      <c r="Y18" s="240">
        <v>133.90129433000001</v>
      </c>
      <c r="Z18" s="240">
        <v>137.44297194000001</v>
      </c>
      <c r="AA18" s="240">
        <v>144.65832839000001</v>
      </c>
      <c r="AB18" s="240">
        <v>143.58782102999999</v>
      </c>
      <c r="AC18" s="240">
        <v>139.30783097</v>
      </c>
      <c r="AD18" s="240">
        <v>134.03724333</v>
      </c>
      <c r="AE18" s="240">
        <v>128.84737032000001</v>
      </c>
      <c r="AF18" s="240">
        <v>150.577483</v>
      </c>
      <c r="AG18" s="240">
        <v>156.74722903</v>
      </c>
      <c r="AH18" s="240">
        <v>167.26882323000001</v>
      </c>
      <c r="AI18" s="240">
        <v>157.97327666999999</v>
      </c>
      <c r="AJ18" s="240">
        <v>136.85251129</v>
      </c>
      <c r="AK18" s="240">
        <v>132.44098632999999</v>
      </c>
      <c r="AL18" s="240">
        <v>137.22753613</v>
      </c>
      <c r="AM18" s="240">
        <v>142.46648386999999</v>
      </c>
      <c r="AN18" s="240">
        <v>142.76768107000001</v>
      </c>
      <c r="AO18" s="240">
        <v>135.42866645000001</v>
      </c>
      <c r="AP18" s="240">
        <v>133.50301433000001</v>
      </c>
      <c r="AQ18" s="240">
        <v>126.82301645</v>
      </c>
      <c r="AR18" s="240">
        <v>146.78269166999999</v>
      </c>
      <c r="AS18" s="240">
        <v>154.39234741999999</v>
      </c>
      <c r="AT18" s="240">
        <v>150.7773129</v>
      </c>
      <c r="AU18" s="240">
        <v>149.41980032999999</v>
      </c>
      <c r="AV18" s="240">
        <v>147.83730839</v>
      </c>
      <c r="AW18" s="240">
        <v>150.73911366999999</v>
      </c>
      <c r="AX18" s="240">
        <v>138.3141</v>
      </c>
      <c r="AY18" s="240">
        <v>145.55170000000001</v>
      </c>
      <c r="AZ18" s="333">
        <v>143.47659999999999</v>
      </c>
      <c r="BA18" s="333">
        <v>132.75880000000001</v>
      </c>
      <c r="BB18" s="333">
        <v>130.69560000000001</v>
      </c>
      <c r="BC18" s="333">
        <v>124.9473</v>
      </c>
      <c r="BD18" s="333">
        <v>142.95679999999999</v>
      </c>
      <c r="BE18" s="333">
        <v>153.19980000000001</v>
      </c>
      <c r="BF18" s="333">
        <v>150.5805</v>
      </c>
      <c r="BG18" s="333">
        <v>141.14760000000001</v>
      </c>
      <c r="BH18" s="333">
        <v>145.85990000000001</v>
      </c>
      <c r="BI18" s="333">
        <v>148.917</v>
      </c>
      <c r="BJ18" s="333">
        <v>134.2192</v>
      </c>
      <c r="BK18" s="333">
        <v>141.36590000000001</v>
      </c>
      <c r="BL18" s="333">
        <v>140.1978</v>
      </c>
      <c r="BM18" s="333">
        <v>130.52529999999999</v>
      </c>
      <c r="BN18" s="333">
        <v>129.05430000000001</v>
      </c>
      <c r="BO18" s="333">
        <v>123.59059999999999</v>
      </c>
      <c r="BP18" s="333">
        <v>141.40369999999999</v>
      </c>
      <c r="BQ18" s="333">
        <v>151.22450000000001</v>
      </c>
      <c r="BR18" s="333">
        <v>148.1823</v>
      </c>
      <c r="BS18" s="333">
        <v>138.2884</v>
      </c>
      <c r="BT18" s="333">
        <v>141.994</v>
      </c>
      <c r="BU18" s="333">
        <v>144.124</v>
      </c>
      <c r="BV18" s="333">
        <v>129.14590000000001</v>
      </c>
    </row>
    <row r="19" spans="1:74" ht="11.1" customHeight="1" x14ac:dyDescent="0.2">
      <c r="A19" s="111" t="s">
        <v>808</v>
      </c>
      <c r="B19" s="187" t="s">
        <v>601</v>
      </c>
      <c r="C19" s="240">
        <v>437.55661709999998</v>
      </c>
      <c r="D19" s="240">
        <v>470.79638535999999</v>
      </c>
      <c r="E19" s="240">
        <v>424.89121516</v>
      </c>
      <c r="F19" s="240">
        <v>404.12835667000002</v>
      </c>
      <c r="G19" s="240">
        <v>395.16462483999999</v>
      </c>
      <c r="H19" s="240">
        <v>444.72388367000002</v>
      </c>
      <c r="I19" s="240">
        <v>478.48258128999998</v>
      </c>
      <c r="J19" s="240">
        <v>455.66055581000001</v>
      </c>
      <c r="K19" s="240">
        <v>456.00898833000002</v>
      </c>
      <c r="L19" s="240">
        <v>408.23757354999998</v>
      </c>
      <c r="M19" s="240">
        <v>403.47341999999998</v>
      </c>
      <c r="N19" s="240">
        <v>419.69982613000002</v>
      </c>
      <c r="O19" s="240">
        <v>434.41167710000002</v>
      </c>
      <c r="P19" s="240">
        <v>472.82869036</v>
      </c>
      <c r="Q19" s="240">
        <v>430.00023484000002</v>
      </c>
      <c r="R19" s="240">
        <v>401.08102066999999</v>
      </c>
      <c r="S19" s="240">
        <v>406.63846129000001</v>
      </c>
      <c r="T19" s="240">
        <v>446.00853999999998</v>
      </c>
      <c r="U19" s="240">
        <v>476.40010160999998</v>
      </c>
      <c r="V19" s="240">
        <v>482.32858257999999</v>
      </c>
      <c r="W19" s="240">
        <v>479.19822667</v>
      </c>
      <c r="X19" s="240">
        <v>408.31087323000003</v>
      </c>
      <c r="Y19" s="240">
        <v>401.24821800000001</v>
      </c>
      <c r="Z19" s="240">
        <v>407.33731258</v>
      </c>
      <c r="AA19" s="240">
        <v>424.30752581000002</v>
      </c>
      <c r="AB19" s="240">
        <v>440.65219137999998</v>
      </c>
      <c r="AC19" s="240">
        <v>408.09402065</v>
      </c>
      <c r="AD19" s="240">
        <v>389.94491933</v>
      </c>
      <c r="AE19" s="240">
        <v>395.47349451999997</v>
      </c>
      <c r="AF19" s="240">
        <v>446.475076</v>
      </c>
      <c r="AG19" s="240">
        <v>483.25817710000001</v>
      </c>
      <c r="AH19" s="240">
        <v>502.86380161</v>
      </c>
      <c r="AI19" s="240">
        <v>483.11819432999999</v>
      </c>
      <c r="AJ19" s="240">
        <v>411.18490355</v>
      </c>
      <c r="AK19" s="240">
        <v>404.08293566999998</v>
      </c>
      <c r="AL19" s="240">
        <v>414.40709935000001</v>
      </c>
      <c r="AM19" s="240">
        <v>426.27371935000002</v>
      </c>
      <c r="AN19" s="240">
        <v>445.22663179</v>
      </c>
      <c r="AO19" s="240">
        <v>398.76123194000002</v>
      </c>
      <c r="AP19" s="240">
        <v>390.756215</v>
      </c>
      <c r="AQ19" s="240">
        <v>383.46452226000002</v>
      </c>
      <c r="AR19" s="240">
        <v>437.96127332999998</v>
      </c>
      <c r="AS19" s="240">
        <v>474.0077829</v>
      </c>
      <c r="AT19" s="240">
        <v>462.26585096999997</v>
      </c>
      <c r="AU19" s="240">
        <v>448.68411966999997</v>
      </c>
      <c r="AV19" s="240">
        <v>412.11870709999999</v>
      </c>
      <c r="AW19" s="240">
        <v>405.27144666999999</v>
      </c>
      <c r="AX19" s="240">
        <v>420.05759999999998</v>
      </c>
      <c r="AY19" s="240">
        <v>441.75700000000001</v>
      </c>
      <c r="AZ19" s="333">
        <v>453.71170000000001</v>
      </c>
      <c r="BA19" s="333">
        <v>399.95190000000002</v>
      </c>
      <c r="BB19" s="333">
        <v>389.66370000000001</v>
      </c>
      <c r="BC19" s="333">
        <v>385.7577</v>
      </c>
      <c r="BD19" s="333">
        <v>436.77719999999999</v>
      </c>
      <c r="BE19" s="333">
        <v>472.10379999999998</v>
      </c>
      <c r="BF19" s="333">
        <v>472.00439999999998</v>
      </c>
      <c r="BG19" s="333">
        <v>444.42070000000001</v>
      </c>
      <c r="BH19" s="333">
        <v>408.43200000000002</v>
      </c>
      <c r="BI19" s="333">
        <v>405.2423</v>
      </c>
      <c r="BJ19" s="333">
        <v>417.24650000000003</v>
      </c>
      <c r="BK19" s="333">
        <v>437.97070000000002</v>
      </c>
      <c r="BL19" s="333">
        <v>450.73680000000002</v>
      </c>
      <c r="BM19" s="333">
        <v>398.25909999999999</v>
      </c>
      <c r="BN19" s="333">
        <v>388.0163</v>
      </c>
      <c r="BO19" s="333">
        <v>383.91550000000001</v>
      </c>
      <c r="BP19" s="333">
        <v>434.45409999999998</v>
      </c>
      <c r="BQ19" s="333">
        <v>469.58960000000002</v>
      </c>
      <c r="BR19" s="333">
        <v>469.56029999999998</v>
      </c>
      <c r="BS19" s="333">
        <v>442.32429999999999</v>
      </c>
      <c r="BT19" s="333">
        <v>406.71</v>
      </c>
      <c r="BU19" s="333">
        <v>403.73669999999998</v>
      </c>
      <c r="BV19" s="333">
        <v>415.76389999999998</v>
      </c>
    </row>
    <row r="20" spans="1:74" ht="11.1" customHeight="1" x14ac:dyDescent="0.2">
      <c r="A20" s="111" t="s">
        <v>810</v>
      </c>
      <c r="B20" s="205" t="s">
        <v>569</v>
      </c>
      <c r="C20" s="240">
        <v>523.78030032000004</v>
      </c>
      <c r="D20" s="240">
        <v>519.17550714000004</v>
      </c>
      <c r="E20" s="240">
        <v>488.84558386999998</v>
      </c>
      <c r="F20" s="240">
        <v>458.35539799999998</v>
      </c>
      <c r="G20" s="240">
        <v>474.85867129000002</v>
      </c>
      <c r="H20" s="240">
        <v>536.29964932999997</v>
      </c>
      <c r="I20" s="240">
        <v>527.39555226000004</v>
      </c>
      <c r="J20" s="240">
        <v>538.24536129000001</v>
      </c>
      <c r="K20" s="240">
        <v>507.49825167</v>
      </c>
      <c r="L20" s="240">
        <v>474.22672387</v>
      </c>
      <c r="M20" s="240">
        <v>479.68170333</v>
      </c>
      <c r="N20" s="240">
        <v>484.52318774000003</v>
      </c>
      <c r="O20" s="240">
        <v>511.46493161000001</v>
      </c>
      <c r="P20" s="240">
        <v>529.79848892999996</v>
      </c>
      <c r="Q20" s="240">
        <v>485.72947128999999</v>
      </c>
      <c r="R20" s="240">
        <v>457.40758867</v>
      </c>
      <c r="S20" s="240">
        <v>485.17988129000003</v>
      </c>
      <c r="T20" s="240">
        <v>526.51621066999996</v>
      </c>
      <c r="U20" s="240">
        <v>552.30735226000002</v>
      </c>
      <c r="V20" s="240">
        <v>542.24328032000005</v>
      </c>
      <c r="W20" s="240">
        <v>531.69134033</v>
      </c>
      <c r="X20" s="240">
        <v>475.26048871</v>
      </c>
      <c r="Y20" s="240">
        <v>465.24631399999998</v>
      </c>
      <c r="Z20" s="240">
        <v>469.10693773999998</v>
      </c>
      <c r="AA20" s="240">
        <v>499.90867355</v>
      </c>
      <c r="AB20" s="240">
        <v>495.28738344999999</v>
      </c>
      <c r="AC20" s="240">
        <v>468.74157484</v>
      </c>
      <c r="AD20" s="240">
        <v>462.09718600000002</v>
      </c>
      <c r="AE20" s="240">
        <v>474.39114676999998</v>
      </c>
      <c r="AF20" s="240">
        <v>542.26607733000003</v>
      </c>
      <c r="AG20" s="240">
        <v>563.86077870999998</v>
      </c>
      <c r="AH20" s="240">
        <v>593.21352870999999</v>
      </c>
      <c r="AI20" s="240">
        <v>541.25681867000003</v>
      </c>
      <c r="AJ20" s="240">
        <v>485.02537160999998</v>
      </c>
      <c r="AK20" s="240">
        <v>467.20959766999999</v>
      </c>
      <c r="AL20" s="240">
        <v>495.59671484</v>
      </c>
      <c r="AM20" s="240">
        <v>496.29026257999999</v>
      </c>
      <c r="AN20" s="240">
        <v>489.49080357000003</v>
      </c>
      <c r="AO20" s="240">
        <v>481.49027516000001</v>
      </c>
      <c r="AP20" s="240">
        <v>450.42931599999997</v>
      </c>
      <c r="AQ20" s="240">
        <v>473.69801581000002</v>
      </c>
      <c r="AR20" s="240">
        <v>534.92999567000004</v>
      </c>
      <c r="AS20" s="240">
        <v>554.52217355000005</v>
      </c>
      <c r="AT20" s="240">
        <v>533.64964452000004</v>
      </c>
      <c r="AU20" s="240">
        <v>521.16407432999995</v>
      </c>
      <c r="AV20" s="240">
        <v>484.86041903</v>
      </c>
      <c r="AW20" s="240">
        <v>474.23585366999998</v>
      </c>
      <c r="AX20" s="240">
        <v>493.8426</v>
      </c>
      <c r="AY20" s="240">
        <v>506.06569999999999</v>
      </c>
      <c r="AZ20" s="333">
        <v>504.50819999999999</v>
      </c>
      <c r="BA20" s="333">
        <v>483.67669999999998</v>
      </c>
      <c r="BB20" s="333">
        <v>454.9085</v>
      </c>
      <c r="BC20" s="333">
        <v>477.47129999999999</v>
      </c>
      <c r="BD20" s="333">
        <v>532.66</v>
      </c>
      <c r="BE20" s="333">
        <v>556.11210000000005</v>
      </c>
      <c r="BF20" s="333">
        <v>553.30219999999997</v>
      </c>
      <c r="BG20" s="333">
        <v>517.72109999999998</v>
      </c>
      <c r="BH20" s="333">
        <v>487.59539999999998</v>
      </c>
      <c r="BI20" s="333">
        <v>472.20949999999999</v>
      </c>
      <c r="BJ20" s="333">
        <v>490.82159999999999</v>
      </c>
      <c r="BK20" s="333">
        <v>504.74369999999999</v>
      </c>
      <c r="BL20" s="333">
        <v>504.88049999999998</v>
      </c>
      <c r="BM20" s="333">
        <v>484.56029999999998</v>
      </c>
      <c r="BN20" s="333">
        <v>455.98419999999999</v>
      </c>
      <c r="BO20" s="333">
        <v>478.51229999999998</v>
      </c>
      <c r="BP20" s="333">
        <v>533.73220000000003</v>
      </c>
      <c r="BQ20" s="333">
        <v>557.04380000000003</v>
      </c>
      <c r="BR20" s="333">
        <v>554.03459999999995</v>
      </c>
      <c r="BS20" s="333">
        <v>518.16650000000004</v>
      </c>
      <c r="BT20" s="333">
        <v>487.65269999999998</v>
      </c>
      <c r="BU20" s="333">
        <v>471.94749999999999</v>
      </c>
      <c r="BV20" s="333">
        <v>490.16199999999998</v>
      </c>
    </row>
    <row r="21" spans="1:74" ht="11.1" customHeight="1" x14ac:dyDescent="0.2">
      <c r="A21" s="111" t="s">
        <v>811</v>
      </c>
      <c r="B21" s="205" t="s">
        <v>570</v>
      </c>
      <c r="C21" s="240">
        <v>284.77835484000002</v>
      </c>
      <c r="D21" s="240">
        <v>292.39871036</v>
      </c>
      <c r="E21" s="240">
        <v>263.87892452</v>
      </c>
      <c r="F21" s="240">
        <v>253.20446867000001</v>
      </c>
      <c r="G21" s="240">
        <v>261.00004774000001</v>
      </c>
      <c r="H21" s="240">
        <v>287.40642333</v>
      </c>
      <c r="I21" s="240">
        <v>290.34049677000002</v>
      </c>
      <c r="J21" s="240">
        <v>303.61049516000003</v>
      </c>
      <c r="K21" s="240">
        <v>279.52962600000001</v>
      </c>
      <c r="L21" s="240">
        <v>258.90791387000002</v>
      </c>
      <c r="M21" s="240">
        <v>268.72248232999999</v>
      </c>
      <c r="N21" s="240">
        <v>268.55554483999998</v>
      </c>
      <c r="O21" s="240">
        <v>283.93390065</v>
      </c>
      <c r="P21" s="240">
        <v>293.64354393000002</v>
      </c>
      <c r="Q21" s="240">
        <v>263.25088452</v>
      </c>
      <c r="R21" s="240">
        <v>254.057975</v>
      </c>
      <c r="S21" s="240">
        <v>258.84541354999999</v>
      </c>
      <c r="T21" s="240">
        <v>291.03216932999999</v>
      </c>
      <c r="U21" s="240">
        <v>309.9495129</v>
      </c>
      <c r="V21" s="240">
        <v>301.57284226000002</v>
      </c>
      <c r="W21" s="240">
        <v>298.54257833000003</v>
      </c>
      <c r="X21" s="240">
        <v>261.63768032000002</v>
      </c>
      <c r="Y21" s="240">
        <v>263.42649</v>
      </c>
      <c r="Z21" s="240">
        <v>265.23303128999999</v>
      </c>
      <c r="AA21" s="240">
        <v>279.05059839</v>
      </c>
      <c r="AB21" s="240">
        <v>278.38554551999999</v>
      </c>
      <c r="AC21" s="240">
        <v>256.94431419</v>
      </c>
      <c r="AD21" s="240">
        <v>252.437105</v>
      </c>
      <c r="AE21" s="240">
        <v>259.74527839000001</v>
      </c>
      <c r="AF21" s="240">
        <v>303.04907466999998</v>
      </c>
      <c r="AG21" s="240">
        <v>312.18286065000001</v>
      </c>
      <c r="AH21" s="240">
        <v>319.52713258</v>
      </c>
      <c r="AI21" s="240">
        <v>294.26994100000002</v>
      </c>
      <c r="AJ21" s="240">
        <v>268.92717193999999</v>
      </c>
      <c r="AK21" s="240">
        <v>263.14419800000002</v>
      </c>
      <c r="AL21" s="240">
        <v>281.03524548000001</v>
      </c>
      <c r="AM21" s="240">
        <v>279.52616805999997</v>
      </c>
      <c r="AN21" s="240">
        <v>274.11336499999999</v>
      </c>
      <c r="AO21" s="240">
        <v>262.74757129</v>
      </c>
      <c r="AP21" s="240">
        <v>254.76731932999999</v>
      </c>
      <c r="AQ21" s="240">
        <v>259.40501323000001</v>
      </c>
      <c r="AR21" s="240">
        <v>295.12056632999997</v>
      </c>
      <c r="AS21" s="240">
        <v>316.05793354999997</v>
      </c>
      <c r="AT21" s="240">
        <v>298.08684387</v>
      </c>
      <c r="AU21" s="240">
        <v>291.06618433</v>
      </c>
      <c r="AV21" s="240">
        <v>265.30348515999998</v>
      </c>
      <c r="AW21" s="240">
        <v>264.80838467000001</v>
      </c>
      <c r="AX21" s="240">
        <v>278.57600000000002</v>
      </c>
      <c r="AY21" s="240">
        <v>282.25479999999999</v>
      </c>
      <c r="AZ21" s="333">
        <v>281.07400000000001</v>
      </c>
      <c r="BA21" s="333">
        <v>264.92649999999998</v>
      </c>
      <c r="BB21" s="333">
        <v>257.30520000000001</v>
      </c>
      <c r="BC21" s="333">
        <v>262.68610000000001</v>
      </c>
      <c r="BD21" s="333">
        <v>294.47030000000001</v>
      </c>
      <c r="BE21" s="333">
        <v>313.31490000000002</v>
      </c>
      <c r="BF21" s="333">
        <v>315.84219999999999</v>
      </c>
      <c r="BG21" s="333">
        <v>288.29020000000003</v>
      </c>
      <c r="BH21" s="333">
        <v>267.54770000000002</v>
      </c>
      <c r="BI21" s="333">
        <v>265.80250000000001</v>
      </c>
      <c r="BJ21" s="333">
        <v>280.87009999999998</v>
      </c>
      <c r="BK21" s="333">
        <v>283.37970000000001</v>
      </c>
      <c r="BL21" s="333">
        <v>283.01760000000002</v>
      </c>
      <c r="BM21" s="333">
        <v>266.99400000000003</v>
      </c>
      <c r="BN21" s="333">
        <v>259.48169999999999</v>
      </c>
      <c r="BO21" s="333">
        <v>264.9975</v>
      </c>
      <c r="BP21" s="333">
        <v>297.1071</v>
      </c>
      <c r="BQ21" s="333">
        <v>316.12259999999998</v>
      </c>
      <c r="BR21" s="333">
        <v>318.6275</v>
      </c>
      <c r="BS21" s="333">
        <v>290.73399999999998</v>
      </c>
      <c r="BT21" s="333">
        <v>269.61500000000001</v>
      </c>
      <c r="BU21" s="333">
        <v>267.71359999999999</v>
      </c>
      <c r="BV21" s="333">
        <v>282.74290000000002</v>
      </c>
    </row>
    <row r="22" spans="1:74" ht="11.1" customHeight="1" x14ac:dyDescent="0.2">
      <c r="A22" s="111" t="s">
        <v>812</v>
      </c>
      <c r="B22" s="205" t="s">
        <v>571</v>
      </c>
      <c r="C22" s="240">
        <v>834.66054902999997</v>
      </c>
      <c r="D22" s="240">
        <v>800.97664856999995</v>
      </c>
      <c r="E22" s="240">
        <v>776.24741871000003</v>
      </c>
      <c r="F22" s="240">
        <v>774.52108899999996</v>
      </c>
      <c r="G22" s="240">
        <v>833.53045386999997</v>
      </c>
      <c r="H22" s="240">
        <v>920.65165366999997</v>
      </c>
      <c r="I22" s="240">
        <v>927.55513226000005</v>
      </c>
      <c r="J22" s="240">
        <v>939.11535709999998</v>
      </c>
      <c r="K22" s="240">
        <v>895.52846499999998</v>
      </c>
      <c r="L22" s="240">
        <v>822.53653548</v>
      </c>
      <c r="M22" s="240">
        <v>794.98112232999995</v>
      </c>
      <c r="N22" s="240">
        <v>765.68506935000005</v>
      </c>
      <c r="O22" s="240">
        <v>809.10166000000004</v>
      </c>
      <c r="P22" s="240">
        <v>855.87908357000003</v>
      </c>
      <c r="Q22" s="240">
        <v>765.47179000000006</v>
      </c>
      <c r="R22" s="240">
        <v>797.28383899999994</v>
      </c>
      <c r="S22" s="240">
        <v>849.02849226000001</v>
      </c>
      <c r="T22" s="240">
        <v>942.01481466999996</v>
      </c>
      <c r="U22" s="240">
        <v>957.26464452000005</v>
      </c>
      <c r="V22" s="240">
        <v>953.59247903000005</v>
      </c>
      <c r="W22" s="240">
        <v>917.53437367000004</v>
      </c>
      <c r="X22" s="240">
        <v>822.63481451999996</v>
      </c>
      <c r="Y22" s="240">
        <v>801.49395566999999</v>
      </c>
      <c r="Z22" s="240">
        <v>778.21851322999999</v>
      </c>
      <c r="AA22" s="240">
        <v>818.26552387000004</v>
      </c>
      <c r="AB22" s="240">
        <v>796.20952379000005</v>
      </c>
      <c r="AC22" s="240">
        <v>768.44453677000001</v>
      </c>
      <c r="AD22" s="240">
        <v>780.31528000000003</v>
      </c>
      <c r="AE22" s="240">
        <v>824.65847418999999</v>
      </c>
      <c r="AF22" s="240">
        <v>933.91719133000004</v>
      </c>
      <c r="AG22" s="240">
        <v>995.14918935000003</v>
      </c>
      <c r="AH22" s="240">
        <v>1002.0604877</v>
      </c>
      <c r="AI22" s="240">
        <v>942.74901466999995</v>
      </c>
      <c r="AJ22" s="240">
        <v>820.40775644999997</v>
      </c>
      <c r="AK22" s="240">
        <v>795.81944233000002</v>
      </c>
      <c r="AL22" s="240">
        <v>799.5069671</v>
      </c>
      <c r="AM22" s="240">
        <v>776.45233547999999</v>
      </c>
      <c r="AN22" s="240">
        <v>791.61244250000004</v>
      </c>
      <c r="AO22" s="240">
        <v>787.46025839000004</v>
      </c>
      <c r="AP22" s="240">
        <v>796.84923132999995</v>
      </c>
      <c r="AQ22" s="240">
        <v>839.32883064999999</v>
      </c>
      <c r="AR22" s="240">
        <v>924.48862167000004</v>
      </c>
      <c r="AS22" s="240">
        <v>966.56457064999995</v>
      </c>
      <c r="AT22" s="240">
        <v>959.25335581000002</v>
      </c>
      <c r="AU22" s="240">
        <v>895.50704700000006</v>
      </c>
      <c r="AV22" s="240">
        <v>823.75863547999995</v>
      </c>
      <c r="AW22" s="240">
        <v>797.50318132999996</v>
      </c>
      <c r="AX22" s="240">
        <v>810.42859999999996</v>
      </c>
      <c r="AY22" s="240">
        <v>827.77160000000003</v>
      </c>
      <c r="AZ22" s="333">
        <v>808.40859999999998</v>
      </c>
      <c r="BA22" s="333">
        <v>782.74379999999996</v>
      </c>
      <c r="BB22" s="333">
        <v>796.90660000000003</v>
      </c>
      <c r="BC22" s="333">
        <v>832.85760000000005</v>
      </c>
      <c r="BD22" s="333">
        <v>936.57749999999999</v>
      </c>
      <c r="BE22" s="333">
        <v>959.23580000000004</v>
      </c>
      <c r="BF22" s="333">
        <v>967.24120000000005</v>
      </c>
      <c r="BG22" s="333">
        <v>896.21889999999996</v>
      </c>
      <c r="BH22" s="333">
        <v>825.91089999999997</v>
      </c>
      <c r="BI22" s="333">
        <v>791.08299999999997</v>
      </c>
      <c r="BJ22" s="333">
        <v>812.32460000000003</v>
      </c>
      <c r="BK22" s="333">
        <v>820.92729999999995</v>
      </c>
      <c r="BL22" s="333">
        <v>813.57939999999996</v>
      </c>
      <c r="BM22" s="333">
        <v>785.9348</v>
      </c>
      <c r="BN22" s="333">
        <v>799.55949999999996</v>
      </c>
      <c r="BO22" s="333">
        <v>835.00229999999999</v>
      </c>
      <c r="BP22" s="333">
        <v>939.47619999999995</v>
      </c>
      <c r="BQ22" s="333">
        <v>961.79539999999997</v>
      </c>
      <c r="BR22" s="333">
        <v>969.46609999999998</v>
      </c>
      <c r="BS22" s="333">
        <v>897.95090000000005</v>
      </c>
      <c r="BT22" s="333">
        <v>827.06259999999997</v>
      </c>
      <c r="BU22" s="333">
        <v>791.78139999999996</v>
      </c>
      <c r="BV22" s="333">
        <v>812.68730000000005</v>
      </c>
    </row>
    <row r="23" spans="1:74" ht="11.1" customHeight="1" x14ac:dyDescent="0.2">
      <c r="A23" s="111" t="s">
        <v>813</v>
      </c>
      <c r="B23" s="205" t="s">
        <v>572</v>
      </c>
      <c r="C23" s="240">
        <v>248.93891355</v>
      </c>
      <c r="D23" s="240">
        <v>255.99963106999999</v>
      </c>
      <c r="E23" s="240">
        <v>220.30429581000001</v>
      </c>
      <c r="F23" s="240">
        <v>222.28055932999999</v>
      </c>
      <c r="G23" s="240">
        <v>230.90748902999999</v>
      </c>
      <c r="H23" s="240">
        <v>266.73219499999999</v>
      </c>
      <c r="I23" s="240">
        <v>271.09589516</v>
      </c>
      <c r="J23" s="240">
        <v>273.99578935</v>
      </c>
      <c r="K23" s="240">
        <v>277.90358633</v>
      </c>
      <c r="L23" s="240">
        <v>236.40072226000001</v>
      </c>
      <c r="M23" s="240">
        <v>225.51618432999999</v>
      </c>
      <c r="N23" s="240">
        <v>222.12517355</v>
      </c>
      <c r="O23" s="240">
        <v>243.66921644999999</v>
      </c>
      <c r="P23" s="240">
        <v>257.45956000000001</v>
      </c>
      <c r="Q23" s="240">
        <v>232.07818194000001</v>
      </c>
      <c r="R23" s="240">
        <v>232.14141799999999</v>
      </c>
      <c r="S23" s="240">
        <v>239.89252160999999</v>
      </c>
      <c r="T23" s="240">
        <v>275.885761</v>
      </c>
      <c r="U23" s="240">
        <v>291.68211484</v>
      </c>
      <c r="V23" s="240">
        <v>292.66559839000001</v>
      </c>
      <c r="W23" s="240">
        <v>280.94578967000001</v>
      </c>
      <c r="X23" s="240">
        <v>239.18737322999999</v>
      </c>
      <c r="Y23" s="240">
        <v>229.11693567</v>
      </c>
      <c r="Z23" s="240">
        <v>223.68658065</v>
      </c>
      <c r="AA23" s="240">
        <v>239.46349129000001</v>
      </c>
      <c r="AB23" s="240">
        <v>245.05971102999999</v>
      </c>
      <c r="AC23" s="240">
        <v>224.79949096999999</v>
      </c>
      <c r="AD23" s="240">
        <v>227.84848233</v>
      </c>
      <c r="AE23" s="240">
        <v>236.63356870999999</v>
      </c>
      <c r="AF23" s="240">
        <v>277.46500632999999</v>
      </c>
      <c r="AG23" s="240">
        <v>296.07390773999998</v>
      </c>
      <c r="AH23" s="240">
        <v>305.51404129000002</v>
      </c>
      <c r="AI23" s="240">
        <v>298.945086</v>
      </c>
      <c r="AJ23" s="240">
        <v>251.86642581000001</v>
      </c>
      <c r="AK23" s="240">
        <v>235.425096</v>
      </c>
      <c r="AL23" s="240">
        <v>228.86827676999999</v>
      </c>
      <c r="AM23" s="240">
        <v>228.68790483999999</v>
      </c>
      <c r="AN23" s="240">
        <v>230.51366679</v>
      </c>
      <c r="AO23" s="240">
        <v>216.18565903000001</v>
      </c>
      <c r="AP23" s="240">
        <v>226.12898799999999</v>
      </c>
      <c r="AQ23" s="240">
        <v>234.64763934999999</v>
      </c>
      <c r="AR23" s="240">
        <v>261.10143233000002</v>
      </c>
      <c r="AS23" s="240">
        <v>279.54710452</v>
      </c>
      <c r="AT23" s="240">
        <v>282.22747742000001</v>
      </c>
      <c r="AU23" s="240">
        <v>264.00046533</v>
      </c>
      <c r="AV23" s="240">
        <v>240.72017935</v>
      </c>
      <c r="AW23" s="240">
        <v>225.53260933000001</v>
      </c>
      <c r="AX23" s="240">
        <v>228.8827</v>
      </c>
      <c r="AY23" s="240">
        <v>241.91980000000001</v>
      </c>
      <c r="AZ23" s="333">
        <v>241.23509999999999</v>
      </c>
      <c r="BA23" s="333">
        <v>219.9853</v>
      </c>
      <c r="BB23" s="333">
        <v>226.20750000000001</v>
      </c>
      <c r="BC23" s="333">
        <v>236.76079999999999</v>
      </c>
      <c r="BD23" s="333">
        <v>266.98059999999998</v>
      </c>
      <c r="BE23" s="333">
        <v>279.21289999999999</v>
      </c>
      <c r="BF23" s="333">
        <v>286.43639999999999</v>
      </c>
      <c r="BG23" s="333">
        <v>267.19490000000002</v>
      </c>
      <c r="BH23" s="333">
        <v>240.37739999999999</v>
      </c>
      <c r="BI23" s="333">
        <v>225.02340000000001</v>
      </c>
      <c r="BJ23" s="333">
        <v>228.54660000000001</v>
      </c>
      <c r="BK23" s="333">
        <v>240.61699999999999</v>
      </c>
      <c r="BL23" s="333">
        <v>241.2852</v>
      </c>
      <c r="BM23" s="333">
        <v>221.46119999999999</v>
      </c>
      <c r="BN23" s="333">
        <v>227.89439999999999</v>
      </c>
      <c r="BO23" s="333">
        <v>238.85929999999999</v>
      </c>
      <c r="BP23" s="333">
        <v>269.75720000000001</v>
      </c>
      <c r="BQ23" s="333">
        <v>282.38839999999999</v>
      </c>
      <c r="BR23" s="333">
        <v>289.92770000000002</v>
      </c>
      <c r="BS23" s="333">
        <v>270.35820000000001</v>
      </c>
      <c r="BT23" s="333">
        <v>242.447</v>
      </c>
      <c r="BU23" s="333">
        <v>226.4067</v>
      </c>
      <c r="BV23" s="333">
        <v>228.93039999999999</v>
      </c>
    </row>
    <row r="24" spans="1:74" ht="11.1" customHeight="1" x14ac:dyDescent="0.2">
      <c r="A24" s="111" t="s">
        <v>814</v>
      </c>
      <c r="B24" s="205" t="s">
        <v>573</v>
      </c>
      <c r="C24" s="240">
        <v>506.74182129000002</v>
      </c>
      <c r="D24" s="240">
        <v>522.14838213999997</v>
      </c>
      <c r="E24" s="240">
        <v>467.33016580999998</v>
      </c>
      <c r="F24" s="240">
        <v>478.07877732999998</v>
      </c>
      <c r="G24" s="240">
        <v>511.34597710000003</v>
      </c>
      <c r="H24" s="240">
        <v>590.45009067000001</v>
      </c>
      <c r="I24" s="240">
        <v>599.57030354999995</v>
      </c>
      <c r="J24" s="240">
        <v>618.89025484000001</v>
      </c>
      <c r="K24" s="240">
        <v>632.68778832999999</v>
      </c>
      <c r="L24" s="240">
        <v>556.84240225999997</v>
      </c>
      <c r="M24" s="240">
        <v>489.56877466999998</v>
      </c>
      <c r="N24" s="240">
        <v>481.79389515999998</v>
      </c>
      <c r="O24" s="240">
        <v>494.12470065000002</v>
      </c>
      <c r="P24" s="240">
        <v>507.99537714000002</v>
      </c>
      <c r="Q24" s="240">
        <v>479.28289839000001</v>
      </c>
      <c r="R24" s="240">
        <v>496.60753467000001</v>
      </c>
      <c r="S24" s="240">
        <v>490.19245903000001</v>
      </c>
      <c r="T24" s="240">
        <v>579.28407632999995</v>
      </c>
      <c r="U24" s="240">
        <v>612.15156290000004</v>
      </c>
      <c r="V24" s="240">
        <v>623.32491451999999</v>
      </c>
      <c r="W24" s="240">
        <v>611.23392933000002</v>
      </c>
      <c r="X24" s="240">
        <v>545.25584322999998</v>
      </c>
      <c r="Y24" s="240">
        <v>480.87173967000001</v>
      </c>
      <c r="Z24" s="240">
        <v>462.12865677000002</v>
      </c>
      <c r="AA24" s="240">
        <v>484.77997194</v>
      </c>
      <c r="AB24" s="240">
        <v>484.42032585999999</v>
      </c>
      <c r="AC24" s="240">
        <v>465.25678065</v>
      </c>
      <c r="AD24" s="240">
        <v>481.07064832999998</v>
      </c>
      <c r="AE24" s="240">
        <v>501.45390742000001</v>
      </c>
      <c r="AF24" s="240">
        <v>591.77653867000004</v>
      </c>
      <c r="AG24" s="240">
        <v>618.26070097000002</v>
      </c>
      <c r="AH24" s="240">
        <v>646.38997065000001</v>
      </c>
      <c r="AI24" s="240">
        <v>629.59436367000001</v>
      </c>
      <c r="AJ24" s="240">
        <v>554.27076774</v>
      </c>
      <c r="AK24" s="240">
        <v>509.26389232999998</v>
      </c>
      <c r="AL24" s="240">
        <v>486.81274839000002</v>
      </c>
      <c r="AM24" s="240">
        <v>474.34604870999999</v>
      </c>
      <c r="AN24" s="240">
        <v>469.49881642999998</v>
      </c>
      <c r="AO24" s="240">
        <v>468.54516710000001</v>
      </c>
      <c r="AP24" s="240">
        <v>466.06931700000001</v>
      </c>
      <c r="AQ24" s="240">
        <v>515.43335129000002</v>
      </c>
      <c r="AR24" s="240">
        <v>583.35738800000001</v>
      </c>
      <c r="AS24" s="240">
        <v>596.33741677</v>
      </c>
      <c r="AT24" s="240">
        <v>606.49352194000005</v>
      </c>
      <c r="AU24" s="240">
        <v>589.56070166999996</v>
      </c>
      <c r="AV24" s="240">
        <v>547.44223839000006</v>
      </c>
      <c r="AW24" s="240">
        <v>481.31841600000001</v>
      </c>
      <c r="AX24" s="240">
        <v>498.6277</v>
      </c>
      <c r="AY24" s="240">
        <v>509.50839999999999</v>
      </c>
      <c r="AZ24" s="333">
        <v>498.15899999999999</v>
      </c>
      <c r="BA24" s="333">
        <v>481.7901</v>
      </c>
      <c r="BB24" s="333">
        <v>473.90120000000002</v>
      </c>
      <c r="BC24" s="333">
        <v>539.31920000000002</v>
      </c>
      <c r="BD24" s="333">
        <v>606.77570000000003</v>
      </c>
      <c r="BE24" s="333">
        <v>606.10019999999997</v>
      </c>
      <c r="BF24" s="333">
        <v>630.45669999999996</v>
      </c>
      <c r="BG24" s="333">
        <v>605.31780000000003</v>
      </c>
      <c r="BH24" s="333">
        <v>556.70630000000006</v>
      </c>
      <c r="BI24" s="333">
        <v>489.98759999999999</v>
      </c>
      <c r="BJ24" s="333">
        <v>505.42450000000002</v>
      </c>
      <c r="BK24" s="333">
        <v>512.06190000000004</v>
      </c>
      <c r="BL24" s="333">
        <v>506.59710000000001</v>
      </c>
      <c r="BM24" s="333">
        <v>496.44659999999999</v>
      </c>
      <c r="BN24" s="333">
        <v>487.24259999999998</v>
      </c>
      <c r="BO24" s="333">
        <v>556.25890000000004</v>
      </c>
      <c r="BP24" s="333">
        <v>627.4271</v>
      </c>
      <c r="BQ24" s="333">
        <v>626.89279999999997</v>
      </c>
      <c r="BR24" s="333">
        <v>651.53499999999997</v>
      </c>
      <c r="BS24" s="333">
        <v>624.12599999999998</v>
      </c>
      <c r="BT24" s="333">
        <v>572.51900000000001</v>
      </c>
      <c r="BU24" s="333">
        <v>502.51940000000002</v>
      </c>
      <c r="BV24" s="333">
        <v>517.60659999999996</v>
      </c>
    </row>
    <row r="25" spans="1:74" ht="11.1" customHeight="1" x14ac:dyDescent="0.2">
      <c r="A25" s="111" t="s">
        <v>815</v>
      </c>
      <c r="B25" s="205" t="s">
        <v>574</v>
      </c>
      <c r="C25" s="240">
        <v>238.74373613</v>
      </c>
      <c r="D25" s="240">
        <v>242.87916856999999</v>
      </c>
      <c r="E25" s="240">
        <v>235.79272516</v>
      </c>
      <c r="F25" s="240">
        <v>239.93411</v>
      </c>
      <c r="G25" s="240">
        <v>256.42299322999997</v>
      </c>
      <c r="H25" s="240">
        <v>275.91181332999997</v>
      </c>
      <c r="I25" s="240">
        <v>294.06478548000001</v>
      </c>
      <c r="J25" s="240">
        <v>284.20819225999998</v>
      </c>
      <c r="K25" s="240">
        <v>280.78887166999999</v>
      </c>
      <c r="L25" s="240">
        <v>250.88912676999999</v>
      </c>
      <c r="M25" s="240">
        <v>245.577935</v>
      </c>
      <c r="N25" s="240">
        <v>240.88806742</v>
      </c>
      <c r="O25" s="240">
        <v>241.96387257999999</v>
      </c>
      <c r="P25" s="240">
        <v>246.24464678999999</v>
      </c>
      <c r="Q25" s="240">
        <v>238.15574323000001</v>
      </c>
      <c r="R25" s="240">
        <v>242.98789933</v>
      </c>
      <c r="S25" s="240">
        <v>248.30691612999999</v>
      </c>
      <c r="T25" s="240">
        <v>282.51581533000001</v>
      </c>
      <c r="U25" s="240">
        <v>288.57479870999998</v>
      </c>
      <c r="V25" s="240">
        <v>302.46848096999997</v>
      </c>
      <c r="W25" s="240">
        <v>283.54162867000002</v>
      </c>
      <c r="X25" s="240">
        <v>255.82164097</v>
      </c>
      <c r="Y25" s="240">
        <v>243.15026499999999</v>
      </c>
      <c r="Z25" s="240">
        <v>244.70082644999999</v>
      </c>
      <c r="AA25" s="240">
        <v>243.38480774000001</v>
      </c>
      <c r="AB25" s="240">
        <v>243.81430241000001</v>
      </c>
      <c r="AC25" s="240">
        <v>238.43607742</v>
      </c>
      <c r="AD25" s="240">
        <v>239.31227167</v>
      </c>
      <c r="AE25" s="240">
        <v>248.56586128999999</v>
      </c>
      <c r="AF25" s="240">
        <v>289.66960933000001</v>
      </c>
      <c r="AG25" s="240">
        <v>303.04211515999998</v>
      </c>
      <c r="AH25" s="240">
        <v>296.40221935</v>
      </c>
      <c r="AI25" s="240">
        <v>275.31884200000002</v>
      </c>
      <c r="AJ25" s="240">
        <v>260.02833161000001</v>
      </c>
      <c r="AK25" s="240">
        <v>243.26651032999999</v>
      </c>
      <c r="AL25" s="240">
        <v>250.14075742</v>
      </c>
      <c r="AM25" s="240">
        <v>246.71145548000001</v>
      </c>
      <c r="AN25" s="240">
        <v>248.61560821</v>
      </c>
      <c r="AO25" s="240">
        <v>243.22034128999999</v>
      </c>
      <c r="AP25" s="240">
        <v>243.78272999999999</v>
      </c>
      <c r="AQ25" s="240">
        <v>255.22851677</v>
      </c>
      <c r="AR25" s="240">
        <v>296.028707</v>
      </c>
      <c r="AS25" s="240">
        <v>309.33725097000001</v>
      </c>
      <c r="AT25" s="240">
        <v>306.79492128999999</v>
      </c>
      <c r="AU25" s="240">
        <v>285.09925299999998</v>
      </c>
      <c r="AV25" s="240">
        <v>255.66531613000001</v>
      </c>
      <c r="AW25" s="240">
        <v>244.07037567</v>
      </c>
      <c r="AX25" s="240">
        <v>245.97980000000001</v>
      </c>
      <c r="AY25" s="240">
        <v>242.58799999999999</v>
      </c>
      <c r="AZ25" s="333">
        <v>254.7473</v>
      </c>
      <c r="BA25" s="333">
        <v>244.57320000000001</v>
      </c>
      <c r="BB25" s="333">
        <v>243.44210000000001</v>
      </c>
      <c r="BC25" s="333">
        <v>260.1567</v>
      </c>
      <c r="BD25" s="333">
        <v>291.83350000000002</v>
      </c>
      <c r="BE25" s="333">
        <v>307.22770000000003</v>
      </c>
      <c r="BF25" s="333">
        <v>312.64210000000003</v>
      </c>
      <c r="BG25" s="333">
        <v>293.80279999999999</v>
      </c>
      <c r="BH25" s="333">
        <v>255.28899999999999</v>
      </c>
      <c r="BI25" s="333">
        <v>246.68039999999999</v>
      </c>
      <c r="BJ25" s="333">
        <v>249.505</v>
      </c>
      <c r="BK25" s="333">
        <v>246.64150000000001</v>
      </c>
      <c r="BL25" s="333">
        <v>256.089</v>
      </c>
      <c r="BM25" s="333">
        <v>247.05179999999999</v>
      </c>
      <c r="BN25" s="333">
        <v>245.9264</v>
      </c>
      <c r="BO25" s="333">
        <v>262.77699999999999</v>
      </c>
      <c r="BP25" s="333">
        <v>294.59160000000003</v>
      </c>
      <c r="BQ25" s="333">
        <v>309.99439999999998</v>
      </c>
      <c r="BR25" s="333">
        <v>315.26650000000001</v>
      </c>
      <c r="BS25" s="333">
        <v>296.06420000000003</v>
      </c>
      <c r="BT25" s="333">
        <v>256.99639999999999</v>
      </c>
      <c r="BU25" s="333">
        <v>248.12639999999999</v>
      </c>
      <c r="BV25" s="333">
        <v>250.7535</v>
      </c>
    </row>
    <row r="26" spans="1:74" ht="11.1" customHeight="1" x14ac:dyDescent="0.2">
      <c r="A26" s="111" t="s">
        <v>816</v>
      </c>
      <c r="B26" s="205" t="s">
        <v>257</v>
      </c>
      <c r="C26" s="240">
        <v>432.70862323</v>
      </c>
      <c r="D26" s="240">
        <v>447.86236214000002</v>
      </c>
      <c r="E26" s="240">
        <v>416.45568902999997</v>
      </c>
      <c r="F26" s="240">
        <v>433.24051366999998</v>
      </c>
      <c r="G26" s="240">
        <v>426.13650000000001</v>
      </c>
      <c r="H26" s="240">
        <v>461.53780899999998</v>
      </c>
      <c r="I26" s="240">
        <v>482.16546258</v>
      </c>
      <c r="J26" s="240">
        <v>471.21183547999999</v>
      </c>
      <c r="K26" s="240">
        <v>499.35225566999998</v>
      </c>
      <c r="L26" s="240">
        <v>481.95863613</v>
      </c>
      <c r="M26" s="240">
        <v>411.16794666999999</v>
      </c>
      <c r="N26" s="240">
        <v>446.61125806000001</v>
      </c>
      <c r="O26" s="240">
        <v>419.87671516</v>
      </c>
      <c r="P26" s="240">
        <v>428.55438643000002</v>
      </c>
      <c r="Q26" s="240">
        <v>425.73698676999999</v>
      </c>
      <c r="R26" s="240">
        <v>436.439998</v>
      </c>
      <c r="S26" s="240">
        <v>404.80793032000003</v>
      </c>
      <c r="T26" s="240">
        <v>466.11246967</v>
      </c>
      <c r="U26" s="240">
        <v>481.27117419000001</v>
      </c>
      <c r="V26" s="240">
        <v>470.10436902999999</v>
      </c>
      <c r="W26" s="240">
        <v>493.82635099999999</v>
      </c>
      <c r="X26" s="240">
        <v>475.71723322999998</v>
      </c>
      <c r="Y26" s="240">
        <v>435.94685399999997</v>
      </c>
      <c r="Z26" s="240">
        <v>441.91713838999999</v>
      </c>
      <c r="AA26" s="240">
        <v>412.10207548</v>
      </c>
      <c r="AB26" s="240">
        <v>423.33731517000001</v>
      </c>
      <c r="AC26" s="240">
        <v>425.22175290000001</v>
      </c>
      <c r="AD26" s="240">
        <v>418.78953732999997</v>
      </c>
      <c r="AE26" s="240">
        <v>412.67839484000001</v>
      </c>
      <c r="AF26" s="240">
        <v>461.32600100000002</v>
      </c>
      <c r="AG26" s="240">
        <v>450.28100000000001</v>
      </c>
      <c r="AH26" s="240">
        <v>505.85290871000001</v>
      </c>
      <c r="AI26" s="240">
        <v>476.88195832999997</v>
      </c>
      <c r="AJ26" s="240">
        <v>439.42159322999998</v>
      </c>
      <c r="AK26" s="240">
        <v>435.21115832999999</v>
      </c>
      <c r="AL26" s="240">
        <v>444.15783097000002</v>
      </c>
      <c r="AM26" s="240">
        <v>427.21978710000002</v>
      </c>
      <c r="AN26" s="240">
        <v>434.57499786</v>
      </c>
      <c r="AO26" s="240">
        <v>431.56971097000002</v>
      </c>
      <c r="AP26" s="240">
        <v>400.79590332999999</v>
      </c>
      <c r="AQ26" s="240">
        <v>427.49678839000001</v>
      </c>
      <c r="AR26" s="240">
        <v>465.16671066999999</v>
      </c>
      <c r="AS26" s="240">
        <v>459.33822838999998</v>
      </c>
      <c r="AT26" s="240">
        <v>499.34986709999998</v>
      </c>
      <c r="AU26" s="240">
        <v>482.41604332999998</v>
      </c>
      <c r="AV26" s="240">
        <v>452.63092805999997</v>
      </c>
      <c r="AW26" s="240">
        <v>433.71566867000001</v>
      </c>
      <c r="AX26" s="240">
        <v>446.83600000000001</v>
      </c>
      <c r="AY26" s="240">
        <v>422.12630000000001</v>
      </c>
      <c r="AZ26" s="333">
        <v>443.64949999999999</v>
      </c>
      <c r="BA26" s="333">
        <v>433.53840000000002</v>
      </c>
      <c r="BB26" s="333">
        <v>400.13889999999998</v>
      </c>
      <c r="BC26" s="333">
        <v>427.6902</v>
      </c>
      <c r="BD26" s="333">
        <v>461.3802</v>
      </c>
      <c r="BE26" s="333">
        <v>447.08240000000001</v>
      </c>
      <c r="BF26" s="333">
        <v>484.08749999999998</v>
      </c>
      <c r="BG26" s="333">
        <v>474.2373</v>
      </c>
      <c r="BH26" s="333">
        <v>449.95760000000001</v>
      </c>
      <c r="BI26" s="333">
        <v>431.19869999999997</v>
      </c>
      <c r="BJ26" s="333">
        <v>447.33859999999999</v>
      </c>
      <c r="BK26" s="333">
        <v>423.41989999999998</v>
      </c>
      <c r="BL26" s="333">
        <v>439.88220000000001</v>
      </c>
      <c r="BM26" s="333">
        <v>434.23739999999998</v>
      </c>
      <c r="BN26" s="333">
        <v>400.94400000000002</v>
      </c>
      <c r="BO26" s="333">
        <v>428.77019999999999</v>
      </c>
      <c r="BP26" s="333">
        <v>462.37119999999999</v>
      </c>
      <c r="BQ26" s="333">
        <v>447.99540000000002</v>
      </c>
      <c r="BR26" s="333">
        <v>485.0575</v>
      </c>
      <c r="BS26" s="333">
        <v>475.16030000000001</v>
      </c>
      <c r="BT26" s="333">
        <v>450.75459999999998</v>
      </c>
      <c r="BU26" s="333">
        <v>431.8399</v>
      </c>
      <c r="BV26" s="333">
        <v>447.81400000000002</v>
      </c>
    </row>
    <row r="27" spans="1:74" ht="11.1" customHeight="1" x14ac:dyDescent="0.2">
      <c r="A27" s="111" t="s">
        <v>828</v>
      </c>
      <c r="B27" s="205" t="s">
        <v>258</v>
      </c>
      <c r="C27" s="240">
        <v>16.204818710000001</v>
      </c>
      <c r="D27" s="240">
        <v>17.284118213999999</v>
      </c>
      <c r="E27" s="240">
        <v>15.820776452</v>
      </c>
      <c r="F27" s="240">
        <v>15.943636333000001</v>
      </c>
      <c r="G27" s="240">
        <v>15.779477096999999</v>
      </c>
      <c r="H27" s="240">
        <v>15.849774332999999</v>
      </c>
      <c r="I27" s="240">
        <v>16.067584516</v>
      </c>
      <c r="J27" s="240">
        <v>16.571389676999999</v>
      </c>
      <c r="K27" s="240">
        <v>16.975203333</v>
      </c>
      <c r="L27" s="240">
        <v>16.752406451999999</v>
      </c>
      <c r="M27" s="240">
        <v>16.604730332999999</v>
      </c>
      <c r="N27" s="240">
        <v>16.295817742000001</v>
      </c>
      <c r="O27" s="240">
        <v>15.758846774</v>
      </c>
      <c r="P27" s="240">
        <v>17.157549642999999</v>
      </c>
      <c r="Q27" s="240">
        <v>15.699147097000001</v>
      </c>
      <c r="R27" s="240">
        <v>16.125335667000002</v>
      </c>
      <c r="S27" s="240">
        <v>15.46991871</v>
      </c>
      <c r="T27" s="240">
        <v>15.919586000000001</v>
      </c>
      <c r="U27" s="240">
        <v>16.398321934999998</v>
      </c>
      <c r="V27" s="240">
        <v>16.441642903000002</v>
      </c>
      <c r="W27" s="240">
        <v>16.902431666999998</v>
      </c>
      <c r="X27" s="240">
        <v>16.182027419000001</v>
      </c>
      <c r="Y27" s="240">
        <v>16.939252</v>
      </c>
      <c r="Z27" s="240">
        <v>16.338593871</v>
      </c>
      <c r="AA27" s="240">
        <v>15.707275806</v>
      </c>
      <c r="AB27" s="240">
        <v>16.545522414000001</v>
      </c>
      <c r="AC27" s="240">
        <v>15.694860968</v>
      </c>
      <c r="AD27" s="240">
        <v>15.651615667</v>
      </c>
      <c r="AE27" s="240">
        <v>15.516768065000001</v>
      </c>
      <c r="AF27" s="240">
        <v>15.587044000000001</v>
      </c>
      <c r="AG27" s="240">
        <v>15.928498064999999</v>
      </c>
      <c r="AH27" s="240">
        <v>16.353565484000001</v>
      </c>
      <c r="AI27" s="240">
        <v>16.319964667000001</v>
      </c>
      <c r="AJ27" s="240">
        <v>15.976994194</v>
      </c>
      <c r="AK27" s="240">
        <v>16.131768333</v>
      </c>
      <c r="AL27" s="240">
        <v>16.184911613000001</v>
      </c>
      <c r="AM27" s="240">
        <v>15.831952580999999</v>
      </c>
      <c r="AN27" s="240">
        <v>16.692366070999999</v>
      </c>
      <c r="AO27" s="240">
        <v>15.990827742</v>
      </c>
      <c r="AP27" s="240">
        <v>15.987052667</v>
      </c>
      <c r="AQ27" s="240">
        <v>15.319732581</v>
      </c>
      <c r="AR27" s="240">
        <v>15.575341999999999</v>
      </c>
      <c r="AS27" s="240">
        <v>15.768662580999999</v>
      </c>
      <c r="AT27" s="240">
        <v>16.361236129000002</v>
      </c>
      <c r="AU27" s="240">
        <v>16.182726667000001</v>
      </c>
      <c r="AV27" s="240">
        <v>15.938639031999999</v>
      </c>
      <c r="AW27" s="240">
        <v>16.000209000000002</v>
      </c>
      <c r="AX27" s="240">
        <v>16.058689999999999</v>
      </c>
      <c r="AY27" s="240">
        <v>15.459540000000001</v>
      </c>
      <c r="AZ27" s="333">
        <v>16.466200000000001</v>
      </c>
      <c r="BA27" s="333">
        <v>15.835459999999999</v>
      </c>
      <c r="BB27" s="333">
        <v>15.86112</v>
      </c>
      <c r="BC27" s="333">
        <v>15.210240000000001</v>
      </c>
      <c r="BD27" s="333">
        <v>15.468159999999999</v>
      </c>
      <c r="BE27" s="333">
        <v>15.66297</v>
      </c>
      <c r="BF27" s="333">
        <v>16.24549</v>
      </c>
      <c r="BG27" s="333">
        <v>16.067730000000001</v>
      </c>
      <c r="BH27" s="333">
        <v>15.82522</v>
      </c>
      <c r="BI27" s="333">
        <v>15.88578</v>
      </c>
      <c r="BJ27" s="333">
        <v>15.94253</v>
      </c>
      <c r="BK27" s="333">
        <v>15.359249999999999</v>
      </c>
      <c r="BL27" s="333">
        <v>16.35145</v>
      </c>
      <c r="BM27" s="333">
        <v>15.714650000000001</v>
      </c>
      <c r="BN27" s="333">
        <v>15.726990000000001</v>
      </c>
      <c r="BO27" s="333">
        <v>15.07409</v>
      </c>
      <c r="BP27" s="333">
        <v>15.32292</v>
      </c>
      <c r="BQ27" s="333">
        <v>15.51437</v>
      </c>
      <c r="BR27" s="333">
        <v>16.093360000000001</v>
      </c>
      <c r="BS27" s="333">
        <v>15.92318</v>
      </c>
      <c r="BT27" s="333">
        <v>15.685180000000001</v>
      </c>
      <c r="BU27" s="333">
        <v>15.746370000000001</v>
      </c>
      <c r="BV27" s="333">
        <v>15.80489</v>
      </c>
    </row>
    <row r="28" spans="1:74" ht="11.1" customHeight="1" x14ac:dyDescent="0.2">
      <c r="A28" s="111" t="s">
        <v>829</v>
      </c>
      <c r="B28" s="205" t="s">
        <v>576</v>
      </c>
      <c r="C28" s="240">
        <v>3673.0943513000002</v>
      </c>
      <c r="D28" s="240">
        <v>3726.8800885999999</v>
      </c>
      <c r="E28" s="240">
        <v>3450.5769925999998</v>
      </c>
      <c r="F28" s="240">
        <v>3415.2983297000001</v>
      </c>
      <c r="G28" s="240">
        <v>3537.5983519000001</v>
      </c>
      <c r="H28" s="240">
        <v>3947.4176809999999</v>
      </c>
      <c r="I28" s="240">
        <v>4046.2628073999999</v>
      </c>
      <c r="J28" s="240">
        <v>4051.7097967999998</v>
      </c>
      <c r="K28" s="240">
        <v>4001.6270893000001</v>
      </c>
      <c r="L28" s="240">
        <v>3645.9065448000001</v>
      </c>
      <c r="M28" s="240">
        <v>3474.8489786999999</v>
      </c>
      <c r="N28" s="240">
        <v>3486.1369171000001</v>
      </c>
      <c r="O28" s="240">
        <v>3600.6341103</v>
      </c>
      <c r="P28" s="240">
        <v>3767.2312978999998</v>
      </c>
      <c r="Q28" s="240">
        <v>3477.2930197000001</v>
      </c>
      <c r="R28" s="240">
        <v>3472.2599286999998</v>
      </c>
      <c r="S28" s="240">
        <v>3529.2146364999999</v>
      </c>
      <c r="T28" s="240">
        <v>3975.6707072999998</v>
      </c>
      <c r="U28" s="240">
        <v>4145.2984944999998</v>
      </c>
      <c r="V28" s="240">
        <v>4145.7716934999999</v>
      </c>
      <c r="W28" s="240">
        <v>4073.1802123000002</v>
      </c>
      <c r="X28" s="240">
        <v>3639.4028241999999</v>
      </c>
      <c r="Y28" s="240">
        <v>3471.3413182999998</v>
      </c>
      <c r="Z28" s="240">
        <v>3446.1105628999999</v>
      </c>
      <c r="AA28" s="240">
        <v>3561.6282722999999</v>
      </c>
      <c r="AB28" s="240">
        <v>3567.2996420999998</v>
      </c>
      <c r="AC28" s="240">
        <v>3410.9412403000001</v>
      </c>
      <c r="AD28" s="240">
        <v>3401.504289</v>
      </c>
      <c r="AE28" s="240">
        <v>3497.9642644999999</v>
      </c>
      <c r="AF28" s="240">
        <v>4012.1091016999999</v>
      </c>
      <c r="AG28" s="240">
        <v>4194.7844568</v>
      </c>
      <c r="AH28" s="240">
        <v>4355.4464793999996</v>
      </c>
      <c r="AI28" s="240">
        <v>4116.4274599999999</v>
      </c>
      <c r="AJ28" s="240">
        <v>3643.9618273999999</v>
      </c>
      <c r="AK28" s="240">
        <v>3501.9955853000001</v>
      </c>
      <c r="AL28" s="240">
        <v>3553.9380881000002</v>
      </c>
      <c r="AM28" s="240">
        <v>3513.8061180999998</v>
      </c>
      <c r="AN28" s="240">
        <v>3543.1063792999998</v>
      </c>
      <c r="AO28" s="240">
        <v>3441.3997094000001</v>
      </c>
      <c r="AP28" s="240">
        <v>3379.0690869999999</v>
      </c>
      <c r="AQ28" s="240">
        <v>3530.8454268</v>
      </c>
      <c r="AR28" s="240">
        <v>3960.5127287</v>
      </c>
      <c r="AS28" s="240">
        <v>4125.8734713000003</v>
      </c>
      <c r="AT28" s="240">
        <v>4115.2600319000003</v>
      </c>
      <c r="AU28" s="240">
        <v>3943.1004157000002</v>
      </c>
      <c r="AV28" s="240">
        <v>3646.2758561000001</v>
      </c>
      <c r="AW28" s="240">
        <v>3493.1952580000002</v>
      </c>
      <c r="AX28" s="240">
        <v>3577.6037900000001</v>
      </c>
      <c r="AY28" s="240">
        <v>3635.0028400000001</v>
      </c>
      <c r="AZ28" s="333">
        <v>3645.4360000000001</v>
      </c>
      <c r="BA28" s="333">
        <v>3459.78</v>
      </c>
      <c r="BB28" s="333">
        <v>3389.03</v>
      </c>
      <c r="BC28" s="333">
        <v>3562.857</v>
      </c>
      <c r="BD28" s="333">
        <v>3985.88</v>
      </c>
      <c r="BE28" s="333">
        <v>4109.2529999999997</v>
      </c>
      <c r="BF28" s="333">
        <v>4188.8389999999999</v>
      </c>
      <c r="BG28" s="333">
        <v>3944.4189999999999</v>
      </c>
      <c r="BH28" s="333">
        <v>3653.5010000000002</v>
      </c>
      <c r="BI28" s="333">
        <v>3492.03</v>
      </c>
      <c r="BJ28" s="333">
        <v>3582.239</v>
      </c>
      <c r="BK28" s="333">
        <v>3626.4870000000001</v>
      </c>
      <c r="BL28" s="333">
        <v>3652.6170000000002</v>
      </c>
      <c r="BM28" s="333">
        <v>3481.1849999999999</v>
      </c>
      <c r="BN28" s="333">
        <v>3409.83</v>
      </c>
      <c r="BO28" s="333">
        <v>3587.7579999999998</v>
      </c>
      <c r="BP28" s="333">
        <v>4015.643</v>
      </c>
      <c r="BQ28" s="333">
        <v>4138.5609999999997</v>
      </c>
      <c r="BR28" s="333">
        <v>4217.7510000000002</v>
      </c>
      <c r="BS28" s="333">
        <v>3969.096</v>
      </c>
      <c r="BT28" s="333">
        <v>3671.4360000000001</v>
      </c>
      <c r="BU28" s="333">
        <v>3503.942</v>
      </c>
      <c r="BV28" s="333">
        <v>3591.4119999999998</v>
      </c>
    </row>
    <row r="29" spans="1:74" ht="11.1" customHeight="1" x14ac:dyDescent="0.2">
      <c r="A29" s="111"/>
      <c r="B29" s="113" t="s">
        <v>32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372"/>
      <c r="BA29" s="372"/>
      <c r="BB29" s="372"/>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817</v>
      </c>
      <c r="B30" s="205" t="s">
        <v>568</v>
      </c>
      <c r="C30" s="240">
        <v>49.186399999999999</v>
      </c>
      <c r="D30" s="240">
        <v>53.378075357</v>
      </c>
      <c r="E30" s="240">
        <v>50.126160323000001</v>
      </c>
      <c r="F30" s="240">
        <v>51.105955000000002</v>
      </c>
      <c r="G30" s="240">
        <v>50.627939355000002</v>
      </c>
      <c r="H30" s="240">
        <v>53.389336999999998</v>
      </c>
      <c r="I30" s="240">
        <v>54.283130968000002</v>
      </c>
      <c r="J30" s="240">
        <v>56.384354193999997</v>
      </c>
      <c r="K30" s="240">
        <v>53.172728333000002</v>
      </c>
      <c r="L30" s="240">
        <v>52.799747418999999</v>
      </c>
      <c r="M30" s="240">
        <v>53.890611333000003</v>
      </c>
      <c r="N30" s="240">
        <v>50.01446129</v>
      </c>
      <c r="O30" s="240">
        <v>47.890173548</v>
      </c>
      <c r="P30" s="240">
        <v>52.221447499999996</v>
      </c>
      <c r="Q30" s="240">
        <v>47.142878064999998</v>
      </c>
      <c r="R30" s="240">
        <v>50.658081666999998</v>
      </c>
      <c r="S30" s="240">
        <v>50.460533226000003</v>
      </c>
      <c r="T30" s="240">
        <v>55.111336667000003</v>
      </c>
      <c r="U30" s="240">
        <v>53.171741613000002</v>
      </c>
      <c r="V30" s="240">
        <v>54.936035484000001</v>
      </c>
      <c r="W30" s="240">
        <v>54.028529667000001</v>
      </c>
      <c r="X30" s="240">
        <v>53.375757096999997</v>
      </c>
      <c r="Y30" s="240">
        <v>49.200727667000002</v>
      </c>
      <c r="Z30" s="240">
        <v>47.900695484000003</v>
      </c>
      <c r="AA30" s="240">
        <v>47.169876451999997</v>
      </c>
      <c r="AB30" s="240">
        <v>49.241818275999997</v>
      </c>
      <c r="AC30" s="240">
        <v>46.877835806</v>
      </c>
      <c r="AD30" s="240">
        <v>48.100709666999997</v>
      </c>
      <c r="AE30" s="240">
        <v>47.880042580999998</v>
      </c>
      <c r="AF30" s="240">
        <v>50.906314332999997</v>
      </c>
      <c r="AG30" s="240">
        <v>50.981489031999999</v>
      </c>
      <c r="AH30" s="240">
        <v>53.686522902999997</v>
      </c>
      <c r="AI30" s="240">
        <v>51.541747667000003</v>
      </c>
      <c r="AJ30" s="240">
        <v>47.567842581000001</v>
      </c>
      <c r="AK30" s="240">
        <v>48.303521000000003</v>
      </c>
      <c r="AL30" s="240">
        <v>46.841536773999998</v>
      </c>
      <c r="AM30" s="240">
        <v>43.251121613000002</v>
      </c>
      <c r="AN30" s="240">
        <v>45.434665000000003</v>
      </c>
      <c r="AO30" s="240">
        <v>43.725076774000001</v>
      </c>
      <c r="AP30" s="240">
        <v>42.976075999999999</v>
      </c>
      <c r="AQ30" s="240">
        <v>43.363719031999999</v>
      </c>
      <c r="AR30" s="240">
        <v>47.025307333000001</v>
      </c>
      <c r="AS30" s="240">
        <v>47.745420645000003</v>
      </c>
      <c r="AT30" s="240">
        <v>47.139682581000002</v>
      </c>
      <c r="AU30" s="240">
        <v>48.540689</v>
      </c>
      <c r="AV30" s="240">
        <v>47.861292902999999</v>
      </c>
      <c r="AW30" s="240">
        <v>48.208486000000001</v>
      </c>
      <c r="AX30" s="240">
        <v>45.258929999999999</v>
      </c>
      <c r="AY30" s="240">
        <v>44.137540000000001</v>
      </c>
      <c r="AZ30" s="333">
        <v>45.261330000000001</v>
      </c>
      <c r="BA30" s="333">
        <v>42.464390000000002</v>
      </c>
      <c r="BB30" s="333">
        <v>41.762529999999998</v>
      </c>
      <c r="BC30" s="333">
        <v>42.206740000000003</v>
      </c>
      <c r="BD30" s="333">
        <v>45.177810000000001</v>
      </c>
      <c r="BE30" s="333">
        <v>45.80386</v>
      </c>
      <c r="BF30" s="333">
        <v>45.045200000000001</v>
      </c>
      <c r="BG30" s="333">
        <v>46.156779999999998</v>
      </c>
      <c r="BH30" s="333">
        <v>45.541899999999998</v>
      </c>
      <c r="BI30" s="333">
        <v>45.932699999999997</v>
      </c>
      <c r="BJ30" s="333">
        <v>43.667909999999999</v>
      </c>
      <c r="BK30" s="333">
        <v>42.512860000000003</v>
      </c>
      <c r="BL30" s="333">
        <v>44.01614</v>
      </c>
      <c r="BM30" s="333">
        <v>41.335099999999997</v>
      </c>
      <c r="BN30" s="333">
        <v>40.662230000000001</v>
      </c>
      <c r="BO30" s="333">
        <v>41.164960000000001</v>
      </c>
      <c r="BP30" s="333">
        <v>44.044989999999999</v>
      </c>
      <c r="BQ30" s="333">
        <v>44.648530000000001</v>
      </c>
      <c r="BR30" s="333">
        <v>43.921779999999998</v>
      </c>
      <c r="BS30" s="333">
        <v>45.0503</v>
      </c>
      <c r="BT30" s="333">
        <v>44.485619999999997</v>
      </c>
      <c r="BU30" s="333">
        <v>44.875239999999998</v>
      </c>
      <c r="BV30" s="333">
        <v>42.670099999999998</v>
      </c>
    </row>
    <row r="31" spans="1:74" ht="11.1" customHeight="1" x14ac:dyDescent="0.2">
      <c r="A31" s="111" t="s">
        <v>818</v>
      </c>
      <c r="B31" s="187" t="s">
        <v>601</v>
      </c>
      <c r="C31" s="240">
        <v>203.91885676999999</v>
      </c>
      <c r="D31" s="240">
        <v>212.92430929</v>
      </c>
      <c r="E31" s="240">
        <v>195.34200645000001</v>
      </c>
      <c r="F31" s="240">
        <v>196.96682000000001</v>
      </c>
      <c r="G31" s="240">
        <v>199.51546451999999</v>
      </c>
      <c r="H31" s="240">
        <v>205.80874632999999</v>
      </c>
      <c r="I31" s="240">
        <v>205.41987194000001</v>
      </c>
      <c r="J31" s="240">
        <v>209.97893902999999</v>
      </c>
      <c r="K31" s="240">
        <v>209.061924</v>
      </c>
      <c r="L31" s="240">
        <v>203.13082097</v>
      </c>
      <c r="M31" s="240">
        <v>195.98579767000001</v>
      </c>
      <c r="N31" s="240">
        <v>190.45874065000001</v>
      </c>
      <c r="O31" s="240">
        <v>192.35570645000001</v>
      </c>
      <c r="P31" s="240">
        <v>212.88416570999999</v>
      </c>
      <c r="Q31" s="240">
        <v>199.41329451999999</v>
      </c>
      <c r="R31" s="240">
        <v>197.22554066999999</v>
      </c>
      <c r="S31" s="240">
        <v>179.35767516000001</v>
      </c>
      <c r="T31" s="240">
        <v>220.58178000000001</v>
      </c>
      <c r="U31" s="240">
        <v>210.56460645000001</v>
      </c>
      <c r="V31" s="240">
        <v>201.39736386999999</v>
      </c>
      <c r="W31" s="240">
        <v>208.72949299999999</v>
      </c>
      <c r="X31" s="240">
        <v>196.42044806000001</v>
      </c>
      <c r="Y31" s="240">
        <v>190.99379267</v>
      </c>
      <c r="Z31" s="240">
        <v>185.56171968000001</v>
      </c>
      <c r="AA31" s="240">
        <v>194.34838065</v>
      </c>
      <c r="AB31" s="240">
        <v>202.37861792999999</v>
      </c>
      <c r="AC31" s="240">
        <v>189.67068194000001</v>
      </c>
      <c r="AD31" s="240">
        <v>190.70984899999999</v>
      </c>
      <c r="AE31" s="240">
        <v>189.41443193999999</v>
      </c>
      <c r="AF31" s="240">
        <v>202.70671866999999</v>
      </c>
      <c r="AG31" s="240">
        <v>205.07416452000001</v>
      </c>
      <c r="AH31" s="240">
        <v>206.53213676999999</v>
      </c>
      <c r="AI31" s="240">
        <v>207.303168</v>
      </c>
      <c r="AJ31" s="240">
        <v>193.65522161000001</v>
      </c>
      <c r="AK31" s="240">
        <v>189.68355933000001</v>
      </c>
      <c r="AL31" s="240">
        <v>193.85792581000001</v>
      </c>
      <c r="AM31" s="240">
        <v>186.53767515999999</v>
      </c>
      <c r="AN31" s="240">
        <v>204.18969999999999</v>
      </c>
      <c r="AO31" s="240">
        <v>186.78359839000001</v>
      </c>
      <c r="AP31" s="240">
        <v>195.30848133000001</v>
      </c>
      <c r="AQ31" s="240">
        <v>188.16021258000001</v>
      </c>
      <c r="AR31" s="240">
        <v>199.53322967</v>
      </c>
      <c r="AS31" s="240">
        <v>202.62104484</v>
      </c>
      <c r="AT31" s="240">
        <v>207.99838129</v>
      </c>
      <c r="AU31" s="240">
        <v>201.67337466999999</v>
      </c>
      <c r="AV31" s="240">
        <v>193.77295903000001</v>
      </c>
      <c r="AW31" s="240">
        <v>197.98717567</v>
      </c>
      <c r="AX31" s="240">
        <v>196.92779999999999</v>
      </c>
      <c r="AY31" s="240">
        <v>203.3733</v>
      </c>
      <c r="AZ31" s="333">
        <v>210.23490000000001</v>
      </c>
      <c r="BA31" s="333">
        <v>189.82089999999999</v>
      </c>
      <c r="BB31" s="333">
        <v>196.2115</v>
      </c>
      <c r="BC31" s="333">
        <v>189.5428</v>
      </c>
      <c r="BD31" s="333">
        <v>200.4982</v>
      </c>
      <c r="BE31" s="333">
        <v>204.32650000000001</v>
      </c>
      <c r="BF31" s="333">
        <v>210.85409999999999</v>
      </c>
      <c r="BG31" s="333">
        <v>205.57040000000001</v>
      </c>
      <c r="BH31" s="333">
        <v>195.57810000000001</v>
      </c>
      <c r="BI31" s="333">
        <v>198.90799999999999</v>
      </c>
      <c r="BJ31" s="333">
        <v>197.85720000000001</v>
      </c>
      <c r="BK31" s="333">
        <v>204.15880000000001</v>
      </c>
      <c r="BL31" s="333">
        <v>211.1498</v>
      </c>
      <c r="BM31" s="333">
        <v>190.71950000000001</v>
      </c>
      <c r="BN31" s="333">
        <v>197.44470000000001</v>
      </c>
      <c r="BO31" s="333">
        <v>190.87819999999999</v>
      </c>
      <c r="BP31" s="333">
        <v>202.0496</v>
      </c>
      <c r="BQ31" s="333">
        <v>205.9666</v>
      </c>
      <c r="BR31" s="333">
        <v>212.6439</v>
      </c>
      <c r="BS31" s="333">
        <v>207.3811</v>
      </c>
      <c r="BT31" s="333">
        <v>197.41159999999999</v>
      </c>
      <c r="BU31" s="333">
        <v>200.88810000000001</v>
      </c>
      <c r="BV31" s="333">
        <v>199.92750000000001</v>
      </c>
    </row>
    <row r="32" spans="1:74" ht="11.1" customHeight="1" x14ac:dyDescent="0.2">
      <c r="A32" s="111" t="s">
        <v>819</v>
      </c>
      <c r="B32" s="205" t="s">
        <v>569</v>
      </c>
      <c r="C32" s="240">
        <v>535.57714194000005</v>
      </c>
      <c r="D32" s="240">
        <v>557.53808786000002</v>
      </c>
      <c r="E32" s="240">
        <v>540.04335129000003</v>
      </c>
      <c r="F32" s="240">
        <v>529.01048533000005</v>
      </c>
      <c r="G32" s="240">
        <v>552.63490967999996</v>
      </c>
      <c r="H32" s="240">
        <v>570.78816700000004</v>
      </c>
      <c r="I32" s="240">
        <v>558.86453547999997</v>
      </c>
      <c r="J32" s="240">
        <v>574.60682839000003</v>
      </c>
      <c r="K32" s="240">
        <v>559.25786667</v>
      </c>
      <c r="L32" s="240">
        <v>549.20133194000005</v>
      </c>
      <c r="M32" s="240">
        <v>546.26076999999998</v>
      </c>
      <c r="N32" s="240">
        <v>519.20931805999999</v>
      </c>
      <c r="O32" s="240">
        <v>527.06088032000002</v>
      </c>
      <c r="P32" s="240">
        <v>563.60726642999998</v>
      </c>
      <c r="Q32" s="240">
        <v>537.39146581</v>
      </c>
      <c r="R32" s="240">
        <v>529.90001299999994</v>
      </c>
      <c r="S32" s="240">
        <v>546.22037483999998</v>
      </c>
      <c r="T32" s="240">
        <v>564.07080299999996</v>
      </c>
      <c r="U32" s="240">
        <v>543.15064805999998</v>
      </c>
      <c r="V32" s="240">
        <v>552.53966258000003</v>
      </c>
      <c r="W32" s="240">
        <v>555.27735099999995</v>
      </c>
      <c r="X32" s="240">
        <v>525.72997999999995</v>
      </c>
      <c r="Y32" s="240">
        <v>512.53913</v>
      </c>
      <c r="Z32" s="240">
        <v>501.12355645000002</v>
      </c>
      <c r="AA32" s="240">
        <v>511.25300257999999</v>
      </c>
      <c r="AB32" s="240">
        <v>543.50577724000004</v>
      </c>
      <c r="AC32" s="240">
        <v>529.38654484000006</v>
      </c>
      <c r="AD32" s="240">
        <v>522.05038266999998</v>
      </c>
      <c r="AE32" s="240">
        <v>529.03097000000002</v>
      </c>
      <c r="AF32" s="240">
        <v>548.64295632999995</v>
      </c>
      <c r="AG32" s="240">
        <v>559.02939451999998</v>
      </c>
      <c r="AH32" s="240">
        <v>573.24067838999997</v>
      </c>
      <c r="AI32" s="240">
        <v>546.46310300000005</v>
      </c>
      <c r="AJ32" s="240">
        <v>517.17871709999997</v>
      </c>
      <c r="AK32" s="240">
        <v>516.38723866999999</v>
      </c>
      <c r="AL32" s="240">
        <v>508.48959968000003</v>
      </c>
      <c r="AM32" s="240">
        <v>482.20182903</v>
      </c>
      <c r="AN32" s="240">
        <v>503.39137249999999</v>
      </c>
      <c r="AO32" s="240">
        <v>499.81180968000001</v>
      </c>
      <c r="AP32" s="240">
        <v>488.30751233000001</v>
      </c>
      <c r="AQ32" s="240">
        <v>498.67216839000002</v>
      </c>
      <c r="AR32" s="240">
        <v>523.95947433000003</v>
      </c>
      <c r="AS32" s="240">
        <v>518.40781160999995</v>
      </c>
      <c r="AT32" s="240">
        <v>527.36574515999996</v>
      </c>
      <c r="AU32" s="240">
        <v>519.85578999999996</v>
      </c>
      <c r="AV32" s="240">
        <v>495.59607999999997</v>
      </c>
      <c r="AW32" s="240">
        <v>490.73346766999998</v>
      </c>
      <c r="AX32" s="240">
        <v>507.78899999999999</v>
      </c>
      <c r="AY32" s="240">
        <v>519.04390000000001</v>
      </c>
      <c r="AZ32" s="333">
        <v>523.60540000000003</v>
      </c>
      <c r="BA32" s="333">
        <v>513.57249999999999</v>
      </c>
      <c r="BB32" s="333">
        <v>492.37900000000002</v>
      </c>
      <c r="BC32" s="333">
        <v>502.29399999999998</v>
      </c>
      <c r="BD32" s="333">
        <v>524.96429999999998</v>
      </c>
      <c r="BE32" s="333">
        <v>522.77670000000001</v>
      </c>
      <c r="BF32" s="333">
        <v>532.74400000000003</v>
      </c>
      <c r="BG32" s="333">
        <v>527.56200000000001</v>
      </c>
      <c r="BH32" s="333">
        <v>497.589</v>
      </c>
      <c r="BI32" s="333">
        <v>491.3159</v>
      </c>
      <c r="BJ32" s="333">
        <v>507.94369999999998</v>
      </c>
      <c r="BK32" s="333">
        <v>518.39520000000005</v>
      </c>
      <c r="BL32" s="333">
        <v>522.63599999999997</v>
      </c>
      <c r="BM32" s="333">
        <v>512.76969999999994</v>
      </c>
      <c r="BN32" s="333">
        <v>492.10930000000002</v>
      </c>
      <c r="BO32" s="333">
        <v>502.28449999999998</v>
      </c>
      <c r="BP32" s="333">
        <v>525.19600000000003</v>
      </c>
      <c r="BQ32" s="333">
        <v>523.05999999999995</v>
      </c>
      <c r="BR32" s="333">
        <v>533.26199999999994</v>
      </c>
      <c r="BS32" s="333">
        <v>528.27650000000006</v>
      </c>
      <c r="BT32" s="333">
        <v>498.62130000000002</v>
      </c>
      <c r="BU32" s="333">
        <v>492.63049999999998</v>
      </c>
      <c r="BV32" s="333">
        <v>509.55509999999998</v>
      </c>
    </row>
    <row r="33" spans="1:74" ht="11.1" customHeight="1" x14ac:dyDescent="0.2">
      <c r="A33" s="111" t="s">
        <v>820</v>
      </c>
      <c r="B33" s="205" t="s">
        <v>570</v>
      </c>
      <c r="C33" s="240">
        <v>240.41507580999999</v>
      </c>
      <c r="D33" s="240">
        <v>254.71086356999999</v>
      </c>
      <c r="E33" s="240">
        <v>242.45956967999999</v>
      </c>
      <c r="F33" s="240">
        <v>248.49663633</v>
      </c>
      <c r="G33" s="240">
        <v>256.43468483999999</v>
      </c>
      <c r="H33" s="240">
        <v>262.43474866999998</v>
      </c>
      <c r="I33" s="240">
        <v>270.29889386999997</v>
      </c>
      <c r="J33" s="240">
        <v>270.57627031999999</v>
      </c>
      <c r="K33" s="240">
        <v>266.40245433000001</v>
      </c>
      <c r="L33" s="240">
        <v>255.12660516</v>
      </c>
      <c r="M33" s="240">
        <v>257.89787200000001</v>
      </c>
      <c r="N33" s="240">
        <v>249.15607806</v>
      </c>
      <c r="O33" s="240">
        <v>240.62565742000001</v>
      </c>
      <c r="P33" s="240">
        <v>259.99802070999999</v>
      </c>
      <c r="Q33" s="240">
        <v>242.76371935</v>
      </c>
      <c r="R33" s="240">
        <v>249.23124733</v>
      </c>
      <c r="S33" s="240">
        <v>244.40584290000001</v>
      </c>
      <c r="T33" s="240">
        <v>258.475638</v>
      </c>
      <c r="U33" s="240">
        <v>261.28357097000003</v>
      </c>
      <c r="V33" s="240">
        <v>271.62341709999998</v>
      </c>
      <c r="W33" s="240">
        <v>255.05421867000001</v>
      </c>
      <c r="X33" s="240">
        <v>244.08777871000001</v>
      </c>
      <c r="Y33" s="240">
        <v>246.54565567</v>
      </c>
      <c r="Z33" s="240">
        <v>232.98745258</v>
      </c>
      <c r="AA33" s="240">
        <v>231.69117323</v>
      </c>
      <c r="AB33" s="240">
        <v>245.04704344999999</v>
      </c>
      <c r="AC33" s="240">
        <v>231.30062645000001</v>
      </c>
      <c r="AD33" s="240">
        <v>232.45480867000001</v>
      </c>
      <c r="AE33" s="240">
        <v>238.02232484000001</v>
      </c>
      <c r="AF33" s="240">
        <v>253.72983300000001</v>
      </c>
      <c r="AG33" s="240">
        <v>256.84078839</v>
      </c>
      <c r="AH33" s="240">
        <v>267.38622709999999</v>
      </c>
      <c r="AI33" s="240">
        <v>255.58509900000001</v>
      </c>
      <c r="AJ33" s="240">
        <v>240.34945031999999</v>
      </c>
      <c r="AK33" s="240">
        <v>249.48675066999999</v>
      </c>
      <c r="AL33" s="240">
        <v>235.87312</v>
      </c>
      <c r="AM33" s="240">
        <v>220.43213613</v>
      </c>
      <c r="AN33" s="240">
        <v>235.13885999999999</v>
      </c>
      <c r="AO33" s="240">
        <v>230.19502903</v>
      </c>
      <c r="AP33" s="240">
        <v>230.47905732999999</v>
      </c>
      <c r="AQ33" s="240">
        <v>237.61267839000001</v>
      </c>
      <c r="AR33" s="240">
        <v>250.52494433000001</v>
      </c>
      <c r="AS33" s="240">
        <v>258.43707452000001</v>
      </c>
      <c r="AT33" s="240">
        <v>251.80742161000001</v>
      </c>
      <c r="AU33" s="240">
        <v>247.706018</v>
      </c>
      <c r="AV33" s="240">
        <v>235.31340452000001</v>
      </c>
      <c r="AW33" s="240">
        <v>238.99822533</v>
      </c>
      <c r="AX33" s="240">
        <v>239.57669999999999</v>
      </c>
      <c r="AY33" s="240">
        <v>236.58799999999999</v>
      </c>
      <c r="AZ33" s="333">
        <v>247.4186</v>
      </c>
      <c r="BA33" s="333">
        <v>241.26939999999999</v>
      </c>
      <c r="BB33" s="333">
        <v>238.43799999999999</v>
      </c>
      <c r="BC33" s="333">
        <v>245.458</v>
      </c>
      <c r="BD33" s="333">
        <v>257.53629999999998</v>
      </c>
      <c r="BE33" s="333">
        <v>266.23869999999999</v>
      </c>
      <c r="BF33" s="333">
        <v>259.99200000000002</v>
      </c>
      <c r="BG33" s="333">
        <v>255.73249999999999</v>
      </c>
      <c r="BH33" s="333">
        <v>240.28819999999999</v>
      </c>
      <c r="BI33" s="333">
        <v>244.10419999999999</v>
      </c>
      <c r="BJ33" s="333">
        <v>245.09229999999999</v>
      </c>
      <c r="BK33" s="333">
        <v>241.84630000000001</v>
      </c>
      <c r="BL33" s="333">
        <v>252.63579999999999</v>
      </c>
      <c r="BM33" s="333">
        <v>246.27510000000001</v>
      </c>
      <c r="BN33" s="333">
        <v>243.92259999999999</v>
      </c>
      <c r="BO33" s="333">
        <v>251.32570000000001</v>
      </c>
      <c r="BP33" s="333">
        <v>263.8689</v>
      </c>
      <c r="BQ33" s="333">
        <v>272.78800000000001</v>
      </c>
      <c r="BR33" s="333">
        <v>266.50670000000002</v>
      </c>
      <c r="BS33" s="333">
        <v>262.39949999999999</v>
      </c>
      <c r="BT33" s="333">
        <v>246.64680000000001</v>
      </c>
      <c r="BU33" s="333">
        <v>250.72489999999999</v>
      </c>
      <c r="BV33" s="333">
        <v>251.9366</v>
      </c>
    </row>
    <row r="34" spans="1:74" ht="11.1" customHeight="1" x14ac:dyDescent="0.2">
      <c r="A34" s="111" t="s">
        <v>821</v>
      </c>
      <c r="B34" s="205" t="s">
        <v>571</v>
      </c>
      <c r="C34" s="240">
        <v>364.55347612999998</v>
      </c>
      <c r="D34" s="240">
        <v>370.30245036000002</v>
      </c>
      <c r="E34" s="240">
        <v>377.32566773999997</v>
      </c>
      <c r="F34" s="240">
        <v>378.88040733000003</v>
      </c>
      <c r="G34" s="240">
        <v>399.21790032000001</v>
      </c>
      <c r="H34" s="240">
        <v>409.75391033</v>
      </c>
      <c r="I34" s="240">
        <v>390.68613484000002</v>
      </c>
      <c r="J34" s="240">
        <v>416.46705644999997</v>
      </c>
      <c r="K34" s="240">
        <v>401.82701967000003</v>
      </c>
      <c r="L34" s="240">
        <v>392.08790386999999</v>
      </c>
      <c r="M34" s="240">
        <v>398.34877267000002</v>
      </c>
      <c r="N34" s="240">
        <v>358.62660613000003</v>
      </c>
      <c r="O34" s="240">
        <v>366.52545386999998</v>
      </c>
      <c r="P34" s="240">
        <v>405.83700642999997</v>
      </c>
      <c r="Q34" s="240">
        <v>355.68821903000003</v>
      </c>
      <c r="R34" s="240">
        <v>392.89183233</v>
      </c>
      <c r="S34" s="240">
        <v>407.03408612999999</v>
      </c>
      <c r="T34" s="240">
        <v>418.07070866999999</v>
      </c>
      <c r="U34" s="240">
        <v>402.94375226</v>
      </c>
      <c r="V34" s="240">
        <v>412.67165774</v>
      </c>
      <c r="W34" s="240">
        <v>403.92606667000001</v>
      </c>
      <c r="X34" s="240">
        <v>388.79404645</v>
      </c>
      <c r="Y34" s="240">
        <v>390.39743467</v>
      </c>
      <c r="Z34" s="240">
        <v>366.55831968000001</v>
      </c>
      <c r="AA34" s="240">
        <v>366.15232613000001</v>
      </c>
      <c r="AB34" s="240">
        <v>378.01773102999999</v>
      </c>
      <c r="AC34" s="240">
        <v>362.16525645000002</v>
      </c>
      <c r="AD34" s="240">
        <v>387.18213800000001</v>
      </c>
      <c r="AE34" s="240">
        <v>390.28483290000003</v>
      </c>
      <c r="AF34" s="240">
        <v>396.74827599999998</v>
      </c>
      <c r="AG34" s="240">
        <v>399.28980805999998</v>
      </c>
      <c r="AH34" s="240">
        <v>411.10817419</v>
      </c>
      <c r="AI34" s="240">
        <v>389.32842499999998</v>
      </c>
      <c r="AJ34" s="240">
        <v>374.50403870999997</v>
      </c>
      <c r="AK34" s="240">
        <v>377.18494433000001</v>
      </c>
      <c r="AL34" s="240">
        <v>354.36450968000003</v>
      </c>
      <c r="AM34" s="240">
        <v>350.21053354999998</v>
      </c>
      <c r="AN34" s="240">
        <v>366.99553321000002</v>
      </c>
      <c r="AO34" s="240">
        <v>369.69313226000003</v>
      </c>
      <c r="AP34" s="240">
        <v>375.06017366999998</v>
      </c>
      <c r="AQ34" s="240">
        <v>390.96493128999998</v>
      </c>
      <c r="AR34" s="240">
        <v>391.10654367000001</v>
      </c>
      <c r="AS34" s="240">
        <v>387.95347838999999</v>
      </c>
      <c r="AT34" s="240">
        <v>401.07007806000001</v>
      </c>
      <c r="AU34" s="240">
        <v>379.45225199999999</v>
      </c>
      <c r="AV34" s="240">
        <v>378.60570741999999</v>
      </c>
      <c r="AW34" s="240">
        <v>374.93719399999998</v>
      </c>
      <c r="AX34" s="240">
        <v>355.5822</v>
      </c>
      <c r="AY34" s="240">
        <v>362.84320000000002</v>
      </c>
      <c r="AZ34" s="333">
        <v>361.27679999999998</v>
      </c>
      <c r="BA34" s="333">
        <v>365.7901</v>
      </c>
      <c r="BB34" s="333">
        <v>368.29230000000001</v>
      </c>
      <c r="BC34" s="333">
        <v>385.79579999999999</v>
      </c>
      <c r="BD34" s="333">
        <v>385.47820000000002</v>
      </c>
      <c r="BE34" s="333">
        <v>384.161</v>
      </c>
      <c r="BF34" s="333">
        <v>399.07260000000002</v>
      </c>
      <c r="BG34" s="333">
        <v>379.76179999999999</v>
      </c>
      <c r="BH34" s="333">
        <v>373.72570000000002</v>
      </c>
      <c r="BI34" s="333">
        <v>369.66559999999998</v>
      </c>
      <c r="BJ34" s="333">
        <v>350.24759999999998</v>
      </c>
      <c r="BK34" s="333">
        <v>357.53949999999998</v>
      </c>
      <c r="BL34" s="333">
        <v>355.74380000000002</v>
      </c>
      <c r="BM34" s="333">
        <v>360.63490000000002</v>
      </c>
      <c r="BN34" s="333">
        <v>363.8288</v>
      </c>
      <c r="BO34" s="333">
        <v>381.34320000000002</v>
      </c>
      <c r="BP34" s="333">
        <v>381.25470000000001</v>
      </c>
      <c r="BQ34" s="333">
        <v>379.98570000000001</v>
      </c>
      <c r="BR34" s="333">
        <v>394.90859999999998</v>
      </c>
      <c r="BS34" s="333">
        <v>375.95060000000001</v>
      </c>
      <c r="BT34" s="333">
        <v>370.18869999999998</v>
      </c>
      <c r="BU34" s="333">
        <v>366.37490000000003</v>
      </c>
      <c r="BV34" s="333">
        <v>347.33969999999999</v>
      </c>
    </row>
    <row r="35" spans="1:74" ht="11.1" customHeight="1" x14ac:dyDescent="0.2">
      <c r="A35" s="111" t="s">
        <v>822</v>
      </c>
      <c r="B35" s="205" t="s">
        <v>572</v>
      </c>
      <c r="C35" s="240">
        <v>280.92821193999998</v>
      </c>
      <c r="D35" s="240">
        <v>293.98782820999998</v>
      </c>
      <c r="E35" s="240">
        <v>285.89626128999998</v>
      </c>
      <c r="F35" s="240">
        <v>286.63021966999997</v>
      </c>
      <c r="G35" s="240">
        <v>293.98008742000002</v>
      </c>
      <c r="H35" s="240">
        <v>304.85124400000001</v>
      </c>
      <c r="I35" s="240">
        <v>301.36512742000002</v>
      </c>
      <c r="J35" s="240">
        <v>305.41203452000002</v>
      </c>
      <c r="K35" s="240">
        <v>306.11462833000002</v>
      </c>
      <c r="L35" s="240">
        <v>296.44011096999998</v>
      </c>
      <c r="M35" s="240">
        <v>291.20256899999998</v>
      </c>
      <c r="N35" s="240">
        <v>284.88906935</v>
      </c>
      <c r="O35" s="240">
        <v>279.12461387000002</v>
      </c>
      <c r="P35" s="240">
        <v>287.68516463999998</v>
      </c>
      <c r="Q35" s="240">
        <v>276.53288644999998</v>
      </c>
      <c r="R35" s="240">
        <v>285.31702066999998</v>
      </c>
      <c r="S35" s="240">
        <v>283.27754257999999</v>
      </c>
      <c r="T35" s="240">
        <v>296.756145</v>
      </c>
      <c r="U35" s="240">
        <v>290.78859129</v>
      </c>
      <c r="V35" s="240">
        <v>291.50597064999999</v>
      </c>
      <c r="W35" s="240">
        <v>288.00317867000001</v>
      </c>
      <c r="X35" s="240">
        <v>273.70779128999999</v>
      </c>
      <c r="Y35" s="240">
        <v>263.39041766999998</v>
      </c>
      <c r="Z35" s="240">
        <v>254.84368677000001</v>
      </c>
      <c r="AA35" s="240">
        <v>262.97170065</v>
      </c>
      <c r="AB35" s="240">
        <v>275.47092483</v>
      </c>
      <c r="AC35" s="240">
        <v>261.91505581000001</v>
      </c>
      <c r="AD35" s="240">
        <v>272.73902633</v>
      </c>
      <c r="AE35" s="240">
        <v>274.57507709999999</v>
      </c>
      <c r="AF35" s="240">
        <v>284.95222000000001</v>
      </c>
      <c r="AG35" s="240">
        <v>279.74364967999998</v>
      </c>
      <c r="AH35" s="240">
        <v>290.17453258</v>
      </c>
      <c r="AI35" s="240">
        <v>280.69010333</v>
      </c>
      <c r="AJ35" s="240">
        <v>271.95132225999998</v>
      </c>
      <c r="AK35" s="240">
        <v>272.43163033000002</v>
      </c>
      <c r="AL35" s="240">
        <v>264.16662387000002</v>
      </c>
      <c r="AM35" s="240">
        <v>263.1020929</v>
      </c>
      <c r="AN35" s="240">
        <v>272.17407143000003</v>
      </c>
      <c r="AO35" s="240">
        <v>267.18735580999999</v>
      </c>
      <c r="AP35" s="240">
        <v>269.47901899999999</v>
      </c>
      <c r="AQ35" s="240">
        <v>275.32096710000002</v>
      </c>
      <c r="AR35" s="240">
        <v>281.47610533</v>
      </c>
      <c r="AS35" s="240">
        <v>280.17976709999999</v>
      </c>
      <c r="AT35" s="240">
        <v>287.02585613000002</v>
      </c>
      <c r="AU35" s="240">
        <v>274.75126367000001</v>
      </c>
      <c r="AV35" s="240">
        <v>261.79559934999997</v>
      </c>
      <c r="AW35" s="240">
        <v>265.30303566999999</v>
      </c>
      <c r="AX35" s="240">
        <v>263.2765</v>
      </c>
      <c r="AY35" s="240">
        <v>266.93959999999998</v>
      </c>
      <c r="AZ35" s="333">
        <v>274.03179999999998</v>
      </c>
      <c r="BA35" s="333">
        <v>269.10919999999999</v>
      </c>
      <c r="BB35" s="333">
        <v>269.24119999999999</v>
      </c>
      <c r="BC35" s="333">
        <v>275.93959999999998</v>
      </c>
      <c r="BD35" s="333">
        <v>281.16090000000003</v>
      </c>
      <c r="BE35" s="333">
        <v>280.66660000000002</v>
      </c>
      <c r="BF35" s="333">
        <v>288.3372</v>
      </c>
      <c r="BG35" s="333">
        <v>277.29469999999998</v>
      </c>
      <c r="BH35" s="333">
        <v>259.77109999999999</v>
      </c>
      <c r="BI35" s="333">
        <v>262.59249999999997</v>
      </c>
      <c r="BJ35" s="333">
        <v>260.56830000000002</v>
      </c>
      <c r="BK35" s="333">
        <v>264.37479999999999</v>
      </c>
      <c r="BL35" s="333">
        <v>271.56279999999998</v>
      </c>
      <c r="BM35" s="333">
        <v>266.68900000000002</v>
      </c>
      <c r="BN35" s="333">
        <v>267.22059999999999</v>
      </c>
      <c r="BO35" s="333">
        <v>274.0231</v>
      </c>
      <c r="BP35" s="333">
        <v>279.32330000000002</v>
      </c>
      <c r="BQ35" s="333">
        <v>278.80700000000002</v>
      </c>
      <c r="BR35" s="333">
        <v>286.53339999999997</v>
      </c>
      <c r="BS35" s="333">
        <v>275.68939999999998</v>
      </c>
      <c r="BT35" s="333">
        <v>258.4228</v>
      </c>
      <c r="BU35" s="333">
        <v>261.38069999999999</v>
      </c>
      <c r="BV35" s="333">
        <v>259.52530000000002</v>
      </c>
    </row>
    <row r="36" spans="1:74" ht="11.1" customHeight="1" x14ac:dyDescent="0.2">
      <c r="A36" s="111" t="s">
        <v>823</v>
      </c>
      <c r="B36" s="205" t="s">
        <v>573</v>
      </c>
      <c r="C36" s="240">
        <v>456.19172967999998</v>
      </c>
      <c r="D36" s="240">
        <v>475.01414392999999</v>
      </c>
      <c r="E36" s="240">
        <v>462.20287547999999</v>
      </c>
      <c r="F36" s="240">
        <v>504.52165767000002</v>
      </c>
      <c r="G36" s="240">
        <v>494.61899161000002</v>
      </c>
      <c r="H36" s="240">
        <v>503.67480799999998</v>
      </c>
      <c r="I36" s="240">
        <v>500.71096194</v>
      </c>
      <c r="J36" s="240">
        <v>513.56677774000002</v>
      </c>
      <c r="K36" s="240">
        <v>513.10549666999998</v>
      </c>
      <c r="L36" s="240">
        <v>489.44966903</v>
      </c>
      <c r="M36" s="240">
        <v>485.48658633000002</v>
      </c>
      <c r="N36" s="240">
        <v>464.19323742</v>
      </c>
      <c r="O36" s="240">
        <v>455.49040934999999</v>
      </c>
      <c r="P36" s="240">
        <v>482.47526749999997</v>
      </c>
      <c r="Q36" s="240">
        <v>449.95128645</v>
      </c>
      <c r="R36" s="240">
        <v>478.97573433000002</v>
      </c>
      <c r="S36" s="240">
        <v>477.15557805999998</v>
      </c>
      <c r="T36" s="240">
        <v>519.60561800000005</v>
      </c>
      <c r="U36" s="240">
        <v>525.43989257999999</v>
      </c>
      <c r="V36" s="240">
        <v>518.27457418999995</v>
      </c>
      <c r="W36" s="240">
        <v>527.54384400000004</v>
      </c>
      <c r="X36" s="240">
        <v>502.28648032000001</v>
      </c>
      <c r="Y36" s="240">
        <v>483.59484932999999</v>
      </c>
      <c r="Z36" s="240">
        <v>476.95252644999999</v>
      </c>
      <c r="AA36" s="240">
        <v>490.35633289999998</v>
      </c>
      <c r="AB36" s="240">
        <v>492.96954240999997</v>
      </c>
      <c r="AC36" s="240">
        <v>475.33513581</v>
      </c>
      <c r="AD36" s="240">
        <v>498.30139166999999</v>
      </c>
      <c r="AE36" s="240">
        <v>485.71429225999998</v>
      </c>
      <c r="AF36" s="240">
        <v>520.55656166999995</v>
      </c>
      <c r="AG36" s="240">
        <v>519.32534806000001</v>
      </c>
      <c r="AH36" s="240">
        <v>526.80084452000006</v>
      </c>
      <c r="AI36" s="240">
        <v>523.30478966999999</v>
      </c>
      <c r="AJ36" s="240">
        <v>507.39612839</v>
      </c>
      <c r="AK36" s="240">
        <v>496.38287532999999</v>
      </c>
      <c r="AL36" s="240">
        <v>482.23845483999997</v>
      </c>
      <c r="AM36" s="240">
        <v>472.21407419000002</v>
      </c>
      <c r="AN36" s="240">
        <v>496.46871249999998</v>
      </c>
      <c r="AO36" s="240">
        <v>471.72498418999999</v>
      </c>
      <c r="AP36" s="240">
        <v>480.94732499999998</v>
      </c>
      <c r="AQ36" s="240">
        <v>491.60642903000002</v>
      </c>
      <c r="AR36" s="240">
        <v>532.83601667000005</v>
      </c>
      <c r="AS36" s="240">
        <v>507.13202839000002</v>
      </c>
      <c r="AT36" s="240">
        <v>522.62941774000001</v>
      </c>
      <c r="AU36" s="240">
        <v>499.64162367</v>
      </c>
      <c r="AV36" s="240">
        <v>489.51594387</v>
      </c>
      <c r="AW36" s="240">
        <v>482.536497</v>
      </c>
      <c r="AX36" s="240">
        <v>496.93599999999998</v>
      </c>
      <c r="AY36" s="240">
        <v>515.24170000000004</v>
      </c>
      <c r="AZ36" s="333">
        <v>529.96720000000005</v>
      </c>
      <c r="BA36" s="333">
        <v>497.7414</v>
      </c>
      <c r="BB36" s="333">
        <v>497.25979999999998</v>
      </c>
      <c r="BC36" s="333">
        <v>506.65730000000002</v>
      </c>
      <c r="BD36" s="333">
        <v>545.96370000000002</v>
      </c>
      <c r="BE36" s="333">
        <v>521.08079999999995</v>
      </c>
      <c r="BF36" s="333">
        <v>538.92989999999998</v>
      </c>
      <c r="BG36" s="333">
        <v>515.86040000000003</v>
      </c>
      <c r="BH36" s="333">
        <v>501.28629999999998</v>
      </c>
      <c r="BI36" s="333">
        <v>493.69659999999999</v>
      </c>
      <c r="BJ36" s="333">
        <v>507.74430000000001</v>
      </c>
      <c r="BK36" s="333">
        <v>526.19140000000004</v>
      </c>
      <c r="BL36" s="333">
        <v>538.44949999999994</v>
      </c>
      <c r="BM36" s="333">
        <v>507.83249999999998</v>
      </c>
      <c r="BN36" s="333">
        <v>507.40910000000002</v>
      </c>
      <c r="BO36" s="333">
        <v>517.52790000000005</v>
      </c>
      <c r="BP36" s="333">
        <v>557.80830000000003</v>
      </c>
      <c r="BQ36" s="333">
        <v>532.69470000000001</v>
      </c>
      <c r="BR36" s="333">
        <v>551.06510000000003</v>
      </c>
      <c r="BS36" s="333">
        <v>527.47839999999997</v>
      </c>
      <c r="BT36" s="333">
        <v>512.83550000000002</v>
      </c>
      <c r="BU36" s="333">
        <v>505.26119999999997</v>
      </c>
      <c r="BV36" s="333">
        <v>519.92510000000004</v>
      </c>
    </row>
    <row r="37" spans="1:74" s="116" customFormat="1" ht="11.1" customHeight="1" x14ac:dyDescent="0.2">
      <c r="A37" s="111" t="s">
        <v>824</v>
      </c>
      <c r="B37" s="205" t="s">
        <v>574</v>
      </c>
      <c r="C37" s="240">
        <v>212.77561645</v>
      </c>
      <c r="D37" s="240">
        <v>217.4633</v>
      </c>
      <c r="E37" s="240">
        <v>205.94018129</v>
      </c>
      <c r="F37" s="240">
        <v>224.090067</v>
      </c>
      <c r="G37" s="240">
        <v>237.12578225999999</v>
      </c>
      <c r="H37" s="240">
        <v>257.89023366999999</v>
      </c>
      <c r="I37" s="240">
        <v>265.86759903000001</v>
      </c>
      <c r="J37" s="240">
        <v>252.18750194</v>
      </c>
      <c r="K37" s="240">
        <v>244.69889599999999</v>
      </c>
      <c r="L37" s="240">
        <v>223.67970806</v>
      </c>
      <c r="M37" s="240">
        <v>219.86140266999999</v>
      </c>
      <c r="N37" s="240">
        <v>218.33821258</v>
      </c>
      <c r="O37" s="240">
        <v>219.14770128999999</v>
      </c>
      <c r="P37" s="240">
        <v>221.37607036</v>
      </c>
      <c r="Q37" s="240">
        <v>211.10501644999999</v>
      </c>
      <c r="R37" s="240">
        <v>224.93588033</v>
      </c>
      <c r="S37" s="240">
        <v>227.37298000000001</v>
      </c>
      <c r="T37" s="240">
        <v>255.82600133</v>
      </c>
      <c r="U37" s="240">
        <v>253.32316774</v>
      </c>
      <c r="V37" s="240">
        <v>257.28665387000001</v>
      </c>
      <c r="W37" s="240">
        <v>243.84010533</v>
      </c>
      <c r="X37" s="240">
        <v>227.17273387</v>
      </c>
      <c r="Y37" s="240">
        <v>228.14945233</v>
      </c>
      <c r="Z37" s="240">
        <v>216.18471031999999</v>
      </c>
      <c r="AA37" s="240">
        <v>213.72195065</v>
      </c>
      <c r="AB37" s="240">
        <v>222.08967379000001</v>
      </c>
      <c r="AC37" s="240">
        <v>208.94254581000001</v>
      </c>
      <c r="AD37" s="240">
        <v>220.13907967</v>
      </c>
      <c r="AE37" s="240">
        <v>224.56625903</v>
      </c>
      <c r="AF37" s="240">
        <v>252.99227833</v>
      </c>
      <c r="AG37" s="240">
        <v>258.73569097000001</v>
      </c>
      <c r="AH37" s="240">
        <v>251.34067934999999</v>
      </c>
      <c r="AI37" s="240">
        <v>234.432816</v>
      </c>
      <c r="AJ37" s="240">
        <v>223.02407289999999</v>
      </c>
      <c r="AK37" s="240">
        <v>213.49107133000001</v>
      </c>
      <c r="AL37" s="240">
        <v>212.24709870999999</v>
      </c>
      <c r="AM37" s="240">
        <v>208.10105515999999</v>
      </c>
      <c r="AN37" s="240">
        <v>213.57744213999999</v>
      </c>
      <c r="AO37" s="240">
        <v>208.19130032000001</v>
      </c>
      <c r="AP37" s="240">
        <v>213.05144833</v>
      </c>
      <c r="AQ37" s="240">
        <v>223.73602516</v>
      </c>
      <c r="AR37" s="240">
        <v>247.58423067000001</v>
      </c>
      <c r="AS37" s="240">
        <v>251.05418484</v>
      </c>
      <c r="AT37" s="240">
        <v>246.10596613000001</v>
      </c>
      <c r="AU37" s="240">
        <v>237.45611400000001</v>
      </c>
      <c r="AV37" s="240">
        <v>212.58602193999999</v>
      </c>
      <c r="AW37" s="240">
        <v>208.090935</v>
      </c>
      <c r="AX37" s="240">
        <v>212.60120000000001</v>
      </c>
      <c r="AY37" s="240">
        <v>213.4974</v>
      </c>
      <c r="AZ37" s="333">
        <v>218.1841</v>
      </c>
      <c r="BA37" s="333">
        <v>212.99289999999999</v>
      </c>
      <c r="BB37" s="333">
        <v>217.25579999999999</v>
      </c>
      <c r="BC37" s="333">
        <v>227.63679999999999</v>
      </c>
      <c r="BD37" s="333">
        <v>251.58170000000001</v>
      </c>
      <c r="BE37" s="333">
        <v>256.0471</v>
      </c>
      <c r="BF37" s="333">
        <v>251.6498</v>
      </c>
      <c r="BG37" s="333">
        <v>243.52449999999999</v>
      </c>
      <c r="BH37" s="333">
        <v>216.0196</v>
      </c>
      <c r="BI37" s="333">
        <v>212.3974</v>
      </c>
      <c r="BJ37" s="333">
        <v>216.81399999999999</v>
      </c>
      <c r="BK37" s="333">
        <v>217.50210000000001</v>
      </c>
      <c r="BL37" s="333">
        <v>221.96459999999999</v>
      </c>
      <c r="BM37" s="333">
        <v>216.46029999999999</v>
      </c>
      <c r="BN37" s="333">
        <v>220.60599999999999</v>
      </c>
      <c r="BO37" s="333">
        <v>230.9862</v>
      </c>
      <c r="BP37" s="333">
        <v>255.1514</v>
      </c>
      <c r="BQ37" s="333">
        <v>259.58999999999997</v>
      </c>
      <c r="BR37" s="333">
        <v>255.10570000000001</v>
      </c>
      <c r="BS37" s="333">
        <v>246.86089999999999</v>
      </c>
      <c r="BT37" s="333">
        <v>219.03149999999999</v>
      </c>
      <c r="BU37" s="333">
        <v>215.4152</v>
      </c>
      <c r="BV37" s="333">
        <v>219.97389999999999</v>
      </c>
    </row>
    <row r="38" spans="1:74" s="116" customFormat="1" ht="11.1" customHeight="1" x14ac:dyDescent="0.2">
      <c r="A38" s="111" t="s">
        <v>825</v>
      </c>
      <c r="B38" s="205" t="s">
        <v>257</v>
      </c>
      <c r="C38" s="240">
        <v>228.63989871000001</v>
      </c>
      <c r="D38" s="240">
        <v>244.19211464</v>
      </c>
      <c r="E38" s="240">
        <v>225.29671612999999</v>
      </c>
      <c r="F38" s="240">
        <v>250.36637332999999</v>
      </c>
      <c r="G38" s="240">
        <v>256.49510935000001</v>
      </c>
      <c r="H38" s="240">
        <v>274.71548066999998</v>
      </c>
      <c r="I38" s="240">
        <v>290.41523096999998</v>
      </c>
      <c r="J38" s="240">
        <v>283.42374225999998</v>
      </c>
      <c r="K38" s="240">
        <v>281.25007633000001</v>
      </c>
      <c r="L38" s="240">
        <v>265.61628225999999</v>
      </c>
      <c r="M38" s="240">
        <v>238.80594067000001</v>
      </c>
      <c r="N38" s="240">
        <v>236.37639677000001</v>
      </c>
      <c r="O38" s="240">
        <v>227.11104645</v>
      </c>
      <c r="P38" s="240">
        <v>241.42159785999999</v>
      </c>
      <c r="Q38" s="240">
        <v>238.22284644999999</v>
      </c>
      <c r="R38" s="240">
        <v>260.30116233000001</v>
      </c>
      <c r="S38" s="240">
        <v>246.30311032</v>
      </c>
      <c r="T38" s="240">
        <v>271.80219667</v>
      </c>
      <c r="U38" s="240">
        <v>275.73034547999998</v>
      </c>
      <c r="V38" s="240">
        <v>275.06881161000001</v>
      </c>
      <c r="W38" s="240">
        <v>273.34180366999999</v>
      </c>
      <c r="X38" s="240">
        <v>259.66670290000002</v>
      </c>
      <c r="Y38" s="240">
        <v>237.43739299999999</v>
      </c>
      <c r="Z38" s="240">
        <v>227.51015742000001</v>
      </c>
      <c r="AA38" s="240">
        <v>212.42679774000001</v>
      </c>
      <c r="AB38" s="240">
        <v>224.12278241000001</v>
      </c>
      <c r="AC38" s="240">
        <v>237.05781289999999</v>
      </c>
      <c r="AD38" s="240">
        <v>236.36194166999999</v>
      </c>
      <c r="AE38" s="240">
        <v>235.68433838999999</v>
      </c>
      <c r="AF38" s="240">
        <v>263.94077633000001</v>
      </c>
      <c r="AG38" s="240">
        <v>265.63622709999999</v>
      </c>
      <c r="AH38" s="240">
        <v>278.91040257999998</v>
      </c>
      <c r="AI38" s="240">
        <v>272.20655233000002</v>
      </c>
      <c r="AJ38" s="240">
        <v>241.92654870999999</v>
      </c>
      <c r="AK38" s="240">
        <v>236.75731367</v>
      </c>
      <c r="AL38" s="240">
        <v>224.21599548</v>
      </c>
      <c r="AM38" s="240">
        <v>205.64239903000001</v>
      </c>
      <c r="AN38" s="240">
        <v>218.15623964</v>
      </c>
      <c r="AO38" s="240">
        <v>210.84710516000001</v>
      </c>
      <c r="AP38" s="240">
        <v>219.18840700000001</v>
      </c>
      <c r="AQ38" s="240">
        <v>220.03290258000001</v>
      </c>
      <c r="AR38" s="240">
        <v>250.32516566999999</v>
      </c>
      <c r="AS38" s="240">
        <v>248.82808742</v>
      </c>
      <c r="AT38" s="240">
        <v>262.64048226</v>
      </c>
      <c r="AU38" s="240">
        <v>248.57686867000001</v>
      </c>
      <c r="AV38" s="240">
        <v>233.20726839</v>
      </c>
      <c r="AW38" s="240">
        <v>219.00217699999999</v>
      </c>
      <c r="AX38" s="240">
        <v>226.57849999999999</v>
      </c>
      <c r="AY38" s="240">
        <v>214.34379999999999</v>
      </c>
      <c r="AZ38" s="333">
        <v>224.33099999999999</v>
      </c>
      <c r="BA38" s="333">
        <v>215.0463</v>
      </c>
      <c r="BB38" s="333">
        <v>222.16470000000001</v>
      </c>
      <c r="BC38" s="333">
        <v>222.3253</v>
      </c>
      <c r="BD38" s="333">
        <v>252.2627</v>
      </c>
      <c r="BE38" s="333">
        <v>250.80080000000001</v>
      </c>
      <c r="BF38" s="333">
        <v>265.67509999999999</v>
      </c>
      <c r="BG38" s="333">
        <v>251.8638</v>
      </c>
      <c r="BH38" s="333">
        <v>235.42099999999999</v>
      </c>
      <c r="BI38" s="333">
        <v>219.7415</v>
      </c>
      <c r="BJ38" s="333">
        <v>227.5668</v>
      </c>
      <c r="BK38" s="333">
        <v>215.57230000000001</v>
      </c>
      <c r="BL38" s="333">
        <v>225.24520000000001</v>
      </c>
      <c r="BM38" s="333">
        <v>215.70930000000001</v>
      </c>
      <c r="BN38" s="333">
        <v>222.79820000000001</v>
      </c>
      <c r="BO38" s="333">
        <v>223.0564</v>
      </c>
      <c r="BP38" s="333">
        <v>253.14949999999999</v>
      </c>
      <c r="BQ38" s="333">
        <v>251.63849999999999</v>
      </c>
      <c r="BR38" s="333">
        <v>266.5883</v>
      </c>
      <c r="BS38" s="333">
        <v>252.8107</v>
      </c>
      <c r="BT38" s="333">
        <v>236.06720000000001</v>
      </c>
      <c r="BU38" s="333">
        <v>220.42580000000001</v>
      </c>
      <c r="BV38" s="333">
        <v>228.35429999999999</v>
      </c>
    </row>
    <row r="39" spans="1:74" s="116" customFormat="1" ht="11.1" customHeight="1" x14ac:dyDescent="0.2">
      <c r="A39" s="111" t="s">
        <v>830</v>
      </c>
      <c r="B39" s="205" t="s">
        <v>258</v>
      </c>
      <c r="C39" s="240">
        <v>13.26027</v>
      </c>
      <c r="D39" s="240">
        <v>13.819701071000001</v>
      </c>
      <c r="E39" s="240">
        <v>13.401702258</v>
      </c>
      <c r="F39" s="240">
        <v>13.442264333000001</v>
      </c>
      <c r="G39" s="240">
        <v>13.639043548</v>
      </c>
      <c r="H39" s="240">
        <v>13.729857666999999</v>
      </c>
      <c r="I39" s="240">
        <v>14.253040323</v>
      </c>
      <c r="J39" s="240">
        <v>14.441919031999999</v>
      </c>
      <c r="K39" s="240">
        <v>14.747503</v>
      </c>
      <c r="L39" s="240">
        <v>14.215139677</v>
      </c>
      <c r="M39" s="240">
        <v>13.732890333</v>
      </c>
      <c r="N39" s="240">
        <v>13.335238065</v>
      </c>
      <c r="O39" s="240">
        <v>12.700604516</v>
      </c>
      <c r="P39" s="240">
        <v>13.521326429</v>
      </c>
      <c r="Q39" s="240">
        <v>13.049871613000001</v>
      </c>
      <c r="R39" s="240">
        <v>13.517911</v>
      </c>
      <c r="S39" s="240">
        <v>13.113532580999999</v>
      </c>
      <c r="T39" s="240">
        <v>13.623232333000001</v>
      </c>
      <c r="U39" s="240">
        <v>14.163251613</v>
      </c>
      <c r="V39" s="240">
        <v>15.440183226</v>
      </c>
      <c r="W39" s="240">
        <v>14.604882333000001</v>
      </c>
      <c r="X39" s="240">
        <v>14.204449354999999</v>
      </c>
      <c r="Y39" s="240">
        <v>14.240095999999999</v>
      </c>
      <c r="Z39" s="240">
        <v>13.744307419</v>
      </c>
      <c r="AA39" s="240">
        <v>13.387914839</v>
      </c>
      <c r="AB39" s="240">
        <v>13.654677931</v>
      </c>
      <c r="AC39" s="240">
        <v>13.392416774000001</v>
      </c>
      <c r="AD39" s="240">
        <v>13.518234333000001</v>
      </c>
      <c r="AE39" s="240">
        <v>13.584077097</v>
      </c>
      <c r="AF39" s="240">
        <v>13.891859667</v>
      </c>
      <c r="AG39" s="240">
        <v>14.25952129</v>
      </c>
      <c r="AH39" s="240">
        <v>15.030718387</v>
      </c>
      <c r="AI39" s="240">
        <v>14.454445</v>
      </c>
      <c r="AJ39" s="240">
        <v>14.616727742</v>
      </c>
      <c r="AK39" s="240">
        <v>13.938827</v>
      </c>
      <c r="AL39" s="240">
        <v>13.715860644999999</v>
      </c>
      <c r="AM39" s="240">
        <v>12.919171935</v>
      </c>
      <c r="AN39" s="240">
        <v>13.495981429</v>
      </c>
      <c r="AO39" s="240">
        <v>13.453358387</v>
      </c>
      <c r="AP39" s="240">
        <v>13.557093332999999</v>
      </c>
      <c r="AQ39" s="240">
        <v>13.488365483999999</v>
      </c>
      <c r="AR39" s="240">
        <v>13.859990667</v>
      </c>
      <c r="AS39" s="240">
        <v>14.187442903000001</v>
      </c>
      <c r="AT39" s="240">
        <v>14.396526452</v>
      </c>
      <c r="AU39" s="240">
        <v>14.454969332999999</v>
      </c>
      <c r="AV39" s="240">
        <v>14.074696774</v>
      </c>
      <c r="AW39" s="240">
        <v>13.543253332999999</v>
      </c>
      <c r="AX39" s="240">
        <v>13.74794</v>
      </c>
      <c r="AY39" s="240">
        <v>13.41662</v>
      </c>
      <c r="AZ39" s="333">
        <v>13.649979999999999</v>
      </c>
      <c r="BA39" s="333">
        <v>13.508609999999999</v>
      </c>
      <c r="BB39" s="333">
        <v>13.582509999999999</v>
      </c>
      <c r="BC39" s="333">
        <v>13.51</v>
      </c>
      <c r="BD39" s="333">
        <v>13.878869999999999</v>
      </c>
      <c r="BE39" s="333">
        <v>14.207599999999999</v>
      </c>
      <c r="BF39" s="333">
        <v>14.41916</v>
      </c>
      <c r="BG39" s="333">
        <v>14.480560000000001</v>
      </c>
      <c r="BH39" s="333">
        <v>14.091150000000001</v>
      </c>
      <c r="BI39" s="333">
        <v>13.559419999999999</v>
      </c>
      <c r="BJ39" s="333">
        <v>13.766019999999999</v>
      </c>
      <c r="BK39" s="333">
        <v>13.43751</v>
      </c>
      <c r="BL39" s="333">
        <v>13.6715</v>
      </c>
      <c r="BM39" s="333">
        <v>13.53012</v>
      </c>
      <c r="BN39" s="333">
        <v>13.60493</v>
      </c>
      <c r="BO39" s="333">
        <v>13.53309</v>
      </c>
      <c r="BP39" s="333">
        <v>13.902670000000001</v>
      </c>
      <c r="BQ39" s="333">
        <v>14.2319</v>
      </c>
      <c r="BR39" s="333">
        <v>14.444380000000001</v>
      </c>
      <c r="BS39" s="333">
        <v>14.50775</v>
      </c>
      <c r="BT39" s="333">
        <v>14.11764</v>
      </c>
      <c r="BU39" s="333">
        <v>13.585330000000001</v>
      </c>
      <c r="BV39" s="333">
        <v>13.7933</v>
      </c>
    </row>
    <row r="40" spans="1:74" s="116" customFormat="1" ht="11.1" customHeight="1" x14ac:dyDescent="0.2">
      <c r="A40" s="111" t="s">
        <v>831</v>
      </c>
      <c r="B40" s="205" t="s">
        <v>576</v>
      </c>
      <c r="C40" s="240">
        <v>2585.4466774000002</v>
      </c>
      <c r="D40" s="240">
        <v>2693.3308742999998</v>
      </c>
      <c r="E40" s="240">
        <v>2598.0344918999999</v>
      </c>
      <c r="F40" s="240">
        <v>2683.510886</v>
      </c>
      <c r="G40" s="240">
        <v>2754.2899129000002</v>
      </c>
      <c r="H40" s="240">
        <v>2857.0365333</v>
      </c>
      <c r="I40" s="240">
        <v>2852.1645268000002</v>
      </c>
      <c r="J40" s="240">
        <v>2897.0454239000001</v>
      </c>
      <c r="K40" s="240">
        <v>2849.6385933000001</v>
      </c>
      <c r="L40" s="240">
        <v>2741.7473193999999</v>
      </c>
      <c r="M40" s="240">
        <v>2701.4732127000002</v>
      </c>
      <c r="N40" s="240">
        <v>2584.5973583999998</v>
      </c>
      <c r="O40" s="240">
        <v>2568.0322470999999</v>
      </c>
      <c r="P40" s="240">
        <v>2741.0273336</v>
      </c>
      <c r="Q40" s="240">
        <v>2571.2614841999998</v>
      </c>
      <c r="R40" s="240">
        <v>2682.9544237</v>
      </c>
      <c r="S40" s="240">
        <v>2674.7012558000001</v>
      </c>
      <c r="T40" s="240">
        <v>2873.9234597</v>
      </c>
      <c r="U40" s="240">
        <v>2830.5595681</v>
      </c>
      <c r="V40" s="240">
        <v>2850.7443303</v>
      </c>
      <c r="W40" s="240">
        <v>2824.3494730000002</v>
      </c>
      <c r="X40" s="240">
        <v>2685.4461680999998</v>
      </c>
      <c r="Y40" s="240">
        <v>2616.488949</v>
      </c>
      <c r="Z40" s="240">
        <v>2523.3671322999999</v>
      </c>
      <c r="AA40" s="240">
        <v>2543.4794557999999</v>
      </c>
      <c r="AB40" s="240">
        <v>2646.4985892999998</v>
      </c>
      <c r="AC40" s="240">
        <v>2556.0439126000001</v>
      </c>
      <c r="AD40" s="240">
        <v>2621.5575617</v>
      </c>
      <c r="AE40" s="240">
        <v>2628.7566461000001</v>
      </c>
      <c r="AF40" s="240">
        <v>2789.0677943000001</v>
      </c>
      <c r="AG40" s="240">
        <v>2808.9160815999999</v>
      </c>
      <c r="AH40" s="240">
        <v>2874.2109168000002</v>
      </c>
      <c r="AI40" s="240">
        <v>2775.3102490000001</v>
      </c>
      <c r="AJ40" s="240">
        <v>2632.1700703000001</v>
      </c>
      <c r="AK40" s="240">
        <v>2614.0477317</v>
      </c>
      <c r="AL40" s="240">
        <v>2536.0107254999998</v>
      </c>
      <c r="AM40" s="240">
        <v>2444.6120887000002</v>
      </c>
      <c r="AN40" s="240">
        <v>2569.0225779000002</v>
      </c>
      <c r="AO40" s="240">
        <v>2501.6127499999998</v>
      </c>
      <c r="AP40" s="240">
        <v>2528.3545933</v>
      </c>
      <c r="AQ40" s="240">
        <v>2582.9583990000001</v>
      </c>
      <c r="AR40" s="240">
        <v>2738.2310083000002</v>
      </c>
      <c r="AS40" s="240">
        <v>2716.5463405999999</v>
      </c>
      <c r="AT40" s="240">
        <v>2768.1795573999998</v>
      </c>
      <c r="AU40" s="240">
        <v>2672.1089630000001</v>
      </c>
      <c r="AV40" s="240">
        <v>2562.3289739000002</v>
      </c>
      <c r="AW40" s="240">
        <v>2539.3404467</v>
      </c>
      <c r="AX40" s="240">
        <v>2558.27477</v>
      </c>
      <c r="AY40" s="240">
        <v>2589.42506</v>
      </c>
      <c r="AZ40" s="333">
        <v>2647.9609999999998</v>
      </c>
      <c r="BA40" s="333">
        <v>2561.3159999999998</v>
      </c>
      <c r="BB40" s="333">
        <v>2556.587</v>
      </c>
      <c r="BC40" s="333">
        <v>2611.366</v>
      </c>
      <c r="BD40" s="333">
        <v>2758.5030000000002</v>
      </c>
      <c r="BE40" s="333">
        <v>2746.11</v>
      </c>
      <c r="BF40" s="333">
        <v>2806.7190000000001</v>
      </c>
      <c r="BG40" s="333">
        <v>2717.8069999999998</v>
      </c>
      <c r="BH40" s="333">
        <v>2579.3119999999999</v>
      </c>
      <c r="BI40" s="333">
        <v>2551.9140000000002</v>
      </c>
      <c r="BJ40" s="333">
        <v>2571.268</v>
      </c>
      <c r="BK40" s="333">
        <v>2601.5309999999999</v>
      </c>
      <c r="BL40" s="333">
        <v>2657.0749999999998</v>
      </c>
      <c r="BM40" s="333">
        <v>2571.9560000000001</v>
      </c>
      <c r="BN40" s="333">
        <v>2569.6060000000002</v>
      </c>
      <c r="BO40" s="333">
        <v>2626.123</v>
      </c>
      <c r="BP40" s="333">
        <v>2775.7489999999998</v>
      </c>
      <c r="BQ40" s="333">
        <v>2763.4110000000001</v>
      </c>
      <c r="BR40" s="333">
        <v>2824.98</v>
      </c>
      <c r="BS40" s="333">
        <v>2736.4050000000002</v>
      </c>
      <c r="BT40" s="333">
        <v>2597.8290000000002</v>
      </c>
      <c r="BU40" s="333">
        <v>2571.5619999999999</v>
      </c>
      <c r="BV40" s="333">
        <v>2593.0010000000002</v>
      </c>
    </row>
    <row r="41" spans="1:74" s="116" customFormat="1" ht="11.1" customHeight="1" x14ac:dyDescent="0.2">
      <c r="A41" s="117"/>
      <c r="B41" s="118" t="s">
        <v>256</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373"/>
      <c r="BA41" s="373"/>
      <c r="BB41" s="373"/>
      <c r="BC41" s="373"/>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832</v>
      </c>
      <c r="B42" s="205" t="s">
        <v>568</v>
      </c>
      <c r="C42" s="259">
        <v>361.15158903000003</v>
      </c>
      <c r="D42" s="259">
        <v>372.35171214000002</v>
      </c>
      <c r="E42" s="259">
        <v>330.49318097000003</v>
      </c>
      <c r="F42" s="259">
        <v>304.43012267</v>
      </c>
      <c r="G42" s="259">
        <v>288.97245613000001</v>
      </c>
      <c r="H42" s="259">
        <v>316.28478232999998</v>
      </c>
      <c r="I42" s="259">
        <v>361.0604629</v>
      </c>
      <c r="J42" s="259">
        <v>341.00100064999998</v>
      </c>
      <c r="K42" s="259">
        <v>339.07176033000002</v>
      </c>
      <c r="L42" s="259">
        <v>295.53883096999999</v>
      </c>
      <c r="M42" s="259">
        <v>311.04099732999998</v>
      </c>
      <c r="N42" s="259">
        <v>326.06581096999997</v>
      </c>
      <c r="O42" s="259">
        <v>349.7857171</v>
      </c>
      <c r="P42" s="259">
        <v>378.52163929</v>
      </c>
      <c r="Q42" s="259">
        <v>329.42967742000002</v>
      </c>
      <c r="R42" s="259">
        <v>309.13993799999997</v>
      </c>
      <c r="S42" s="259">
        <v>282.7303</v>
      </c>
      <c r="T42" s="259">
        <v>323.82877667000002</v>
      </c>
      <c r="U42" s="259">
        <v>354.38956547999999</v>
      </c>
      <c r="V42" s="259">
        <v>368.1704671</v>
      </c>
      <c r="W42" s="259">
        <v>357.28810900000002</v>
      </c>
      <c r="X42" s="259">
        <v>300.29161323</v>
      </c>
      <c r="Y42" s="259">
        <v>290.90203700000001</v>
      </c>
      <c r="Z42" s="259">
        <v>309.94512355000001</v>
      </c>
      <c r="AA42" s="259">
        <v>332.81046902999998</v>
      </c>
      <c r="AB42" s="259">
        <v>332.26047378999999</v>
      </c>
      <c r="AC42" s="259">
        <v>308.7032729</v>
      </c>
      <c r="AD42" s="259">
        <v>294.52159599999999</v>
      </c>
      <c r="AE42" s="259">
        <v>276.75476322999998</v>
      </c>
      <c r="AF42" s="259">
        <v>321.72028599999999</v>
      </c>
      <c r="AG42" s="259">
        <v>355.73725096999999</v>
      </c>
      <c r="AH42" s="259">
        <v>388.59637257999998</v>
      </c>
      <c r="AI42" s="259">
        <v>354.88498966999998</v>
      </c>
      <c r="AJ42" s="259">
        <v>289.30876194000001</v>
      </c>
      <c r="AK42" s="259">
        <v>290.07190366999998</v>
      </c>
      <c r="AL42" s="259">
        <v>316.80156226000003</v>
      </c>
      <c r="AM42" s="259">
        <v>330.71480742</v>
      </c>
      <c r="AN42" s="259">
        <v>326.00458464000002</v>
      </c>
      <c r="AO42" s="259">
        <v>305.30120645</v>
      </c>
      <c r="AP42" s="259">
        <v>292.83623367000001</v>
      </c>
      <c r="AQ42" s="259">
        <v>271.89404483999999</v>
      </c>
      <c r="AR42" s="259">
        <v>316.890669</v>
      </c>
      <c r="AS42" s="259">
        <v>349.62531194000002</v>
      </c>
      <c r="AT42" s="259">
        <v>338.32756031999998</v>
      </c>
      <c r="AU42" s="259">
        <v>320.76227499999999</v>
      </c>
      <c r="AV42" s="259">
        <v>306.83021871</v>
      </c>
      <c r="AW42" s="259">
        <v>320.83842433000001</v>
      </c>
      <c r="AX42" s="259">
        <v>322.88261799999998</v>
      </c>
      <c r="AY42" s="259">
        <v>351.31792100000001</v>
      </c>
      <c r="AZ42" s="374">
        <v>336.82089999999999</v>
      </c>
      <c r="BA42" s="374">
        <v>301.05489999999998</v>
      </c>
      <c r="BB42" s="374">
        <v>289.3913</v>
      </c>
      <c r="BC42" s="374">
        <v>271.2038</v>
      </c>
      <c r="BD42" s="374">
        <v>310.8272</v>
      </c>
      <c r="BE42" s="374">
        <v>353.786</v>
      </c>
      <c r="BF42" s="374">
        <v>346.59280000000001</v>
      </c>
      <c r="BG42" s="374">
        <v>306.2697</v>
      </c>
      <c r="BH42" s="374">
        <v>305.23919999999998</v>
      </c>
      <c r="BI42" s="374">
        <v>318.9699</v>
      </c>
      <c r="BJ42" s="374">
        <v>311.1497</v>
      </c>
      <c r="BK42" s="374">
        <v>339.50020000000001</v>
      </c>
      <c r="BL42" s="374">
        <v>329.8252</v>
      </c>
      <c r="BM42" s="374">
        <v>296.13299999999998</v>
      </c>
      <c r="BN42" s="374">
        <v>285.80040000000002</v>
      </c>
      <c r="BO42" s="374">
        <v>268.48750000000001</v>
      </c>
      <c r="BP42" s="374">
        <v>308.05799999999999</v>
      </c>
      <c r="BQ42" s="374">
        <v>350.62259999999998</v>
      </c>
      <c r="BR42" s="374">
        <v>343.18849999999998</v>
      </c>
      <c r="BS42" s="374">
        <v>302.52499999999998</v>
      </c>
      <c r="BT42" s="374">
        <v>300.642</v>
      </c>
      <c r="BU42" s="374">
        <v>313.59350000000001</v>
      </c>
      <c r="BV42" s="374">
        <v>305.69110000000001</v>
      </c>
    </row>
    <row r="43" spans="1:74" s="116" customFormat="1" ht="11.1" customHeight="1" x14ac:dyDescent="0.2">
      <c r="A43" s="111" t="s">
        <v>833</v>
      </c>
      <c r="B43" s="187" t="s">
        <v>601</v>
      </c>
      <c r="C43" s="259">
        <v>1096.1731193999999</v>
      </c>
      <c r="D43" s="259">
        <v>1141.8388596</v>
      </c>
      <c r="E43" s="259">
        <v>1015.1864548</v>
      </c>
      <c r="F43" s="259">
        <v>931.08124999999995</v>
      </c>
      <c r="G43" s="259">
        <v>887.24286805999998</v>
      </c>
      <c r="H43" s="259">
        <v>1006.9443517</v>
      </c>
      <c r="I43" s="259">
        <v>1112.5656119</v>
      </c>
      <c r="J43" s="259">
        <v>1062.1315135</v>
      </c>
      <c r="K43" s="259">
        <v>1030.1924446999999</v>
      </c>
      <c r="L43" s="259">
        <v>903.38941193999995</v>
      </c>
      <c r="M43" s="259">
        <v>927.81637066999997</v>
      </c>
      <c r="N43" s="259">
        <v>990.18752065000001</v>
      </c>
      <c r="O43" s="259">
        <v>1066.7237651999999</v>
      </c>
      <c r="P43" s="259">
        <v>1149.2121525</v>
      </c>
      <c r="Q43" s="259">
        <v>1033.1197142000001</v>
      </c>
      <c r="R43" s="259">
        <v>918.79346167000006</v>
      </c>
      <c r="S43" s="259">
        <v>889.83456064999996</v>
      </c>
      <c r="T43" s="259">
        <v>1038.734972</v>
      </c>
      <c r="U43" s="259">
        <v>1121.6445352000001</v>
      </c>
      <c r="V43" s="259">
        <v>1135.9605016</v>
      </c>
      <c r="W43" s="259">
        <v>1103.229689</v>
      </c>
      <c r="X43" s="259">
        <v>909.74844226000005</v>
      </c>
      <c r="Y43" s="259">
        <v>892.24432666999996</v>
      </c>
      <c r="Z43" s="259">
        <v>939.07465419000005</v>
      </c>
      <c r="AA43" s="259">
        <v>1017.9030289999999</v>
      </c>
      <c r="AB43" s="259">
        <v>1046.6855106999999</v>
      </c>
      <c r="AC43" s="259">
        <v>934.15528031999997</v>
      </c>
      <c r="AD43" s="259">
        <v>881.15863133000005</v>
      </c>
      <c r="AE43" s="259">
        <v>873.90789484000004</v>
      </c>
      <c r="AF43" s="259">
        <v>1021.2623577000001</v>
      </c>
      <c r="AG43" s="259">
        <v>1162.9841544999999</v>
      </c>
      <c r="AH43" s="259">
        <v>1219.2340548</v>
      </c>
      <c r="AI43" s="259">
        <v>1123.6590217</v>
      </c>
      <c r="AJ43" s="259">
        <v>909.65400741999997</v>
      </c>
      <c r="AK43" s="259">
        <v>904.83127233000005</v>
      </c>
      <c r="AL43" s="259">
        <v>985.67366774000004</v>
      </c>
      <c r="AM43" s="259">
        <v>1018.7977439</v>
      </c>
      <c r="AN43" s="259">
        <v>1028.4251913999999</v>
      </c>
      <c r="AO43" s="259">
        <v>939.46301484000003</v>
      </c>
      <c r="AP43" s="259">
        <v>887.88418300000001</v>
      </c>
      <c r="AQ43" s="259">
        <v>855.90725225999995</v>
      </c>
      <c r="AR43" s="259">
        <v>1004.2863957</v>
      </c>
      <c r="AS43" s="259">
        <v>1129.1776394000001</v>
      </c>
      <c r="AT43" s="259">
        <v>1093.8836916</v>
      </c>
      <c r="AU43" s="259">
        <v>1011.1504343</v>
      </c>
      <c r="AV43" s="259">
        <v>913.48725096999999</v>
      </c>
      <c r="AW43" s="259">
        <v>918.68348933000004</v>
      </c>
      <c r="AX43" s="259">
        <v>1011.43384</v>
      </c>
      <c r="AY43" s="259">
        <v>1097.8174200000001</v>
      </c>
      <c r="AZ43" s="374">
        <v>1080.453</v>
      </c>
      <c r="BA43" s="374">
        <v>949.40470000000005</v>
      </c>
      <c r="BB43" s="374">
        <v>893.33489999999995</v>
      </c>
      <c r="BC43" s="374">
        <v>867.85410000000002</v>
      </c>
      <c r="BD43" s="374">
        <v>1004.179</v>
      </c>
      <c r="BE43" s="374">
        <v>1128.5709999999999</v>
      </c>
      <c r="BF43" s="374">
        <v>1129.9190000000001</v>
      </c>
      <c r="BG43" s="374">
        <v>1010.194</v>
      </c>
      <c r="BH43" s="374">
        <v>912.89480000000003</v>
      </c>
      <c r="BI43" s="374">
        <v>919.02430000000004</v>
      </c>
      <c r="BJ43" s="374">
        <v>994.00559999999996</v>
      </c>
      <c r="BK43" s="374">
        <v>1078.702</v>
      </c>
      <c r="BL43" s="374">
        <v>1071.4670000000001</v>
      </c>
      <c r="BM43" s="374">
        <v>946.76890000000003</v>
      </c>
      <c r="BN43" s="374">
        <v>892.67520000000002</v>
      </c>
      <c r="BO43" s="374">
        <v>867.26509999999996</v>
      </c>
      <c r="BP43" s="374">
        <v>1003.28</v>
      </c>
      <c r="BQ43" s="374">
        <v>1127.6610000000001</v>
      </c>
      <c r="BR43" s="374">
        <v>1129.3620000000001</v>
      </c>
      <c r="BS43" s="374">
        <v>1010.061</v>
      </c>
      <c r="BT43" s="374">
        <v>913.2011</v>
      </c>
      <c r="BU43" s="374">
        <v>919.75779999999997</v>
      </c>
      <c r="BV43" s="374">
        <v>994.97770000000003</v>
      </c>
    </row>
    <row r="44" spans="1:74" s="116" customFormat="1" ht="11.1" customHeight="1" x14ac:dyDescent="0.2">
      <c r="A44" s="111" t="s">
        <v>834</v>
      </c>
      <c r="B44" s="205" t="s">
        <v>569</v>
      </c>
      <c r="C44" s="259">
        <v>1733.7768894000001</v>
      </c>
      <c r="D44" s="259">
        <v>1728.151415</v>
      </c>
      <c r="E44" s="259">
        <v>1568.3676581</v>
      </c>
      <c r="F44" s="259">
        <v>1402.8368717000001</v>
      </c>
      <c r="G44" s="259">
        <v>1435.8089229</v>
      </c>
      <c r="H44" s="259">
        <v>1630.7464797</v>
      </c>
      <c r="I44" s="259">
        <v>1619.6758993999999</v>
      </c>
      <c r="J44" s="259">
        <v>1670.7735894</v>
      </c>
      <c r="K44" s="259">
        <v>1522.274735</v>
      </c>
      <c r="L44" s="259">
        <v>1417.7202448</v>
      </c>
      <c r="M44" s="259">
        <v>1516.8270107000001</v>
      </c>
      <c r="N44" s="259">
        <v>1566.8627835</v>
      </c>
      <c r="O44" s="259">
        <v>1662.0230219</v>
      </c>
      <c r="P44" s="259">
        <v>1725.0108361</v>
      </c>
      <c r="Q44" s="259">
        <v>1541.9507355000001</v>
      </c>
      <c r="R44" s="259">
        <v>1379.9843737000001</v>
      </c>
      <c r="S44" s="259">
        <v>1438.0631203</v>
      </c>
      <c r="T44" s="259">
        <v>1582.5290777</v>
      </c>
      <c r="U44" s="259">
        <v>1684.2776658</v>
      </c>
      <c r="V44" s="259">
        <v>1672.8031155000001</v>
      </c>
      <c r="W44" s="259">
        <v>1594.1366617000001</v>
      </c>
      <c r="X44" s="259">
        <v>1382.4989694000001</v>
      </c>
      <c r="Y44" s="259">
        <v>1405.0115857000001</v>
      </c>
      <c r="Z44" s="259">
        <v>1469.2353555</v>
      </c>
      <c r="AA44" s="259">
        <v>1598.5482823</v>
      </c>
      <c r="AB44" s="259">
        <v>1583.2648833999999</v>
      </c>
      <c r="AC44" s="259">
        <v>1440.6015506000001</v>
      </c>
      <c r="AD44" s="259">
        <v>1386.3183297</v>
      </c>
      <c r="AE44" s="259">
        <v>1403.6231623000001</v>
      </c>
      <c r="AF44" s="259">
        <v>1639.6577903</v>
      </c>
      <c r="AG44" s="259">
        <v>1781.678279</v>
      </c>
      <c r="AH44" s="259">
        <v>1847.7564239000001</v>
      </c>
      <c r="AI44" s="259">
        <v>1612.5460293000001</v>
      </c>
      <c r="AJ44" s="259">
        <v>1396.9417132000001</v>
      </c>
      <c r="AK44" s="259">
        <v>1404.6349683000001</v>
      </c>
      <c r="AL44" s="259">
        <v>1574.3275547999999</v>
      </c>
      <c r="AM44" s="259">
        <v>1552.4295445</v>
      </c>
      <c r="AN44" s="259">
        <v>1482.9133671</v>
      </c>
      <c r="AO44" s="259">
        <v>1442.3256306000001</v>
      </c>
      <c r="AP44" s="259">
        <v>1325.5602577</v>
      </c>
      <c r="AQ44" s="259">
        <v>1368.7900987</v>
      </c>
      <c r="AR44" s="259">
        <v>1587.2390677000001</v>
      </c>
      <c r="AS44" s="259">
        <v>1692.2872413</v>
      </c>
      <c r="AT44" s="259">
        <v>1601.8963255000001</v>
      </c>
      <c r="AU44" s="259">
        <v>1517.805302</v>
      </c>
      <c r="AV44" s="259">
        <v>1378.5035584</v>
      </c>
      <c r="AW44" s="259">
        <v>1423.3086226999999</v>
      </c>
      <c r="AX44" s="259">
        <v>1581.3972020000001</v>
      </c>
      <c r="AY44" s="259">
        <v>1656.3770549999999</v>
      </c>
      <c r="AZ44" s="374">
        <v>1575.6410000000001</v>
      </c>
      <c r="BA44" s="374">
        <v>1478.9449999999999</v>
      </c>
      <c r="BB44" s="374">
        <v>1347.63</v>
      </c>
      <c r="BC44" s="374">
        <v>1388.8910000000001</v>
      </c>
      <c r="BD44" s="374">
        <v>1580.489</v>
      </c>
      <c r="BE44" s="374">
        <v>1700.778</v>
      </c>
      <c r="BF44" s="374">
        <v>1673.4659999999999</v>
      </c>
      <c r="BG44" s="374">
        <v>1516.4490000000001</v>
      </c>
      <c r="BH44" s="374">
        <v>1387.296</v>
      </c>
      <c r="BI44" s="374">
        <v>1416.335</v>
      </c>
      <c r="BJ44" s="374">
        <v>1558.479</v>
      </c>
      <c r="BK44" s="374">
        <v>1638.1110000000001</v>
      </c>
      <c r="BL44" s="374">
        <v>1568.3389999999999</v>
      </c>
      <c r="BM44" s="374">
        <v>1476.3910000000001</v>
      </c>
      <c r="BN44" s="374">
        <v>1347.664</v>
      </c>
      <c r="BO44" s="374">
        <v>1389.52</v>
      </c>
      <c r="BP44" s="374">
        <v>1581.761</v>
      </c>
      <c r="BQ44" s="374">
        <v>1702.431</v>
      </c>
      <c r="BR44" s="374">
        <v>1675.633</v>
      </c>
      <c r="BS44" s="374">
        <v>1518.6890000000001</v>
      </c>
      <c r="BT44" s="374">
        <v>1389.394</v>
      </c>
      <c r="BU44" s="374">
        <v>1418.519</v>
      </c>
      <c r="BV44" s="374">
        <v>1560.72</v>
      </c>
    </row>
    <row r="45" spans="1:74" s="116" customFormat="1" ht="11.1" customHeight="1" x14ac:dyDescent="0.2">
      <c r="A45" s="111" t="s">
        <v>835</v>
      </c>
      <c r="B45" s="205" t="s">
        <v>570</v>
      </c>
      <c r="C45" s="259">
        <v>916.16369999999995</v>
      </c>
      <c r="D45" s="259">
        <v>927.55791107000005</v>
      </c>
      <c r="E45" s="259">
        <v>808.99001386999998</v>
      </c>
      <c r="F45" s="259">
        <v>738.80112899999995</v>
      </c>
      <c r="G45" s="259">
        <v>746.04764</v>
      </c>
      <c r="H45" s="259">
        <v>834.33410700000002</v>
      </c>
      <c r="I45" s="259">
        <v>868.18060838999997</v>
      </c>
      <c r="J45" s="259">
        <v>895.18311418999997</v>
      </c>
      <c r="K45" s="259">
        <v>805.82019966999997</v>
      </c>
      <c r="L45" s="259">
        <v>728.91375129000005</v>
      </c>
      <c r="M45" s="259">
        <v>792.06571667000003</v>
      </c>
      <c r="N45" s="259">
        <v>845.41123645000005</v>
      </c>
      <c r="O45" s="259">
        <v>878.92430741999999</v>
      </c>
      <c r="P45" s="259">
        <v>902.20754285999999</v>
      </c>
      <c r="Q45" s="259">
        <v>785.18021806000002</v>
      </c>
      <c r="R45" s="259">
        <v>716.38726567000003</v>
      </c>
      <c r="S45" s="259">
        <v>711.73629484000003</v>
      </c>
      <c r="T45" s="259">
        <v>829.56410167000001</v>
      </c>
      <c r="U45" s="259">
        <v>908.14909483999998</v>
      </c>
      <c r="V45" s="259">
        <v>886.33339032000003</v>
      </c>
      <c r="W45" s="259">
        <v>831.90214066999999</v>
      </c>
      <c r="X45" s="259">
        <v>717.02507871</v>
      </c>
      <c r="Y45" s="259">
        <v>737.128512</v>
      </c>
      <c r="Z45" s="259">
        <v>793.11809484000003</v>
      </c>
      <c r="AA45" s="259">
        <v>854.09487709999996</v>
      </c>
      <c r="AB45" s="259">
        <v>832.10699345</v>
      </c>
      <c r="AC45" s="259">
        <v>733.18583774000001</v>
      </c>
      <c r="AD45" s="259">
        <v>697.97400866999999</v>
      </c>
      <c r="AE45" s="259">
        <v>704.45748031999995</v>
      </c>
      <c r="AF45" s="259">
        <v>870.09497867000005</v>
      </c>
      <c r="AG45" s="259">
        <v>919.51798581000003</v>
      </c>
      <c r="AH45" s="259">
        <v>929.05630676999999</v>
      </c>
      <c r="AI45" s="259">
        <v>827.70287033</v>
      </c>
      <c r="AJ45" s="259">
        <v>728.41483323</v>
      </c>
      <c r="AK45" s="259">
        <v>736.56794600000001</v>
      </c>
      <c r="AL45" s="259">
        <v>845.90791193999996</v>
      </c>
      <c r="AM45" s="259">
        <v>847.98829354999998</v>
      </c>
      <c r="AN45" s="259">
        <v>798.29805607000003</v>
      </c>
      <c r="AO45" s="259">
        <v>748.47077129000002</v>
      </c>
      <c r="AP45" s="259">
        <v>704.01817632999996</v>
      </c>
      <c r="AQ45" s="259">
        <v>726.12692097000001</v>
      </c>
      <c r="AR45" s="259">
        <v>836.27300000000002</v>
      </c>
      <c r="AS45" s="259">
        <v>925.41701516000001</v>
      </c>
      <c r="AT45" s="259">
        <v>841.76669676999995</v>
      </c>
      <c r="AU45" s="259">
        <v>802.96086233000005</v>
      </c>
      <c r="AV45" s="259">
        <v>722.92244968</v>
      </c>
      <c r="AW45" s="259">
        <v>750.01260266999998</v>
      </c>
      <c r="AX45" s="259">
        <v>854.5372552</v>
      </c>
      <c r="AY45" s="259">
        <v>893.02001280000002</v>
      </c>
      <c r="AZ45" s="374">
        <v>857.20060000000001</v>
      </c>
      <c r="BA45" s="374">
        <v>783.09699999999998</v>
      </c>
      <c r="BB45" s="374">
        <v>725.52359999999999</v>
      </c>
      <c r="BC45" s="374">
        <v>748.21159999999998</v>
      </c>
      <c r="BD45" s="374">
        <v>843.49379999999996</v>
      </c>
      <c r="BE45" s="374">
        <v>921.25109999999995</v>
      </c>
      <c r="BF45" s="374">
        <v>907.85829999999999</v>
      </c>
      <c r="BG45" s="374">
        <v>810.08349999999996</v>
      </c>
      <c r="BH45" s="374">
        <v>731.5539</v>
      </c>
      <c r="BI45" s="374">
        <v>756.69100000000003</v>
      </c>
      <c r="BJ45" s="374">
        <v>864.39800000000002</v>
      </c>
      <c r="BK45" s="374">
        <v>896.53989999999999</v>
      </c>
      <c r="BL45" s="374">
        <v>862.23540000000003</v>
      </c>
      <c r="BM45" s="374">
        <v>790.82299999999998</v>
      </c>
      <c r="BN45" s="374">
        <v>735.32410000000004</v>
      </c>
      <c r="BO45" s="374">
        <v>759.44590000000005</v>
      </c>
      <c r="BP45" s="374">
        <v>857.06880000000001</v>
      </c>
      <c r="BQ45" s="374">
        <v>936.58399999999995</v>
      </c>
      <c r="BR45" s="374">
        <v>923.57449999999994</v>
      </c>
      <c r="BS45" s="374">
        <v>824.71579999999994</v>
      </c>
      <c r="BT45" s="374">
        <v>744.57410000000004</v>
      </c>
      <c r="BU45" s="374">
        <v>770.05669999999998</v>
      </c>
      <c r="BV45" s="374">
        <v>879.27710000000002</v>
      </c>
    </row>
    <row r="46" spans="1:74" s="116" customFormat="1" ht="11.1" customHeight="1" x14ac:dyDescent="0.2">
      <c r="A46" s="111" t="s">
        <v>836</v>
      </c>
      <c r="B46" s="205" t="s">
        <v>571</v>
      </c>
      <c r="C46" s="259">
        <v>2397.1944210000001</v>
      </c>
      <c r="D46" s="259">
        <v>2319.7690868</v>
      </c>
      <c r="E46" s="259">
        <v>2072.0891919000001</v>
      </c>
      <c r="F46" s="259">
        <v>1916.7132942999999</v>
      </c>
      <c r="G46" s="259">
        <v>2039.7186594</v>
      </c>
      <c r="H46" s="259">
        <v>2353.0508682999998</v>
      </c>
      <c r="I46" s="259">
        <v>2459.5541535000002</v>
      </c>
      <c r="J46" s="259">
        <v>2469.4710877000002</v>
      </c>
      <c r="K46" s="259">
        <v>2328.5561520000001</v>
      </c>
      <c r="L46" s="259">
        <v>2003.0938541999999</v>
      </c>
      <c r="M46" s="259">
        <v>2030.0027097</v>
      </c>
      <c r="N46" s="259">
        <v>2101.7102432000001</v>
      </c>
      <c r="O46" s="259">
        <v>2304.9334368</v>
      </c>
      <c r="P46" s="259">
        <v>2426.9551618</v>
      </c>
      <c r="Q46" s="259">
        <v>2097.9772542000001</v>
      </c>
      <c r="R46" s="259">
        <v>1951.636244</v>
      </c>
      <c r="S46" s="259">
        <v>2095.3396603000001</v>
      </c>
      <c r="T46" s="259">
        <v>2452.9527223</v>
      </c>
      <c r="U46" s="259">
        <v>2594.6578964999999</v>
      </c>
      <c r="V46" s="259">
        <v>2540.7119757999999</v>
      </c>
      <c r="W46" s="259">
        <v>2355.8589040000002</v>
      </c>
      <c r="X46" s="259">
        <v>2008.2717084000001</v>
      </c>
      <c r="Y46" s="259">
        <v>1986.0308247</v>
      </c>
      <c r="Z46" s="259">
        <v>2009.3179619</v>
      </c>
      <c r="AA46" s="259">
        <v>2257.8975971</v>
      </c>
      <c r="AB46" s="259">
        <v>2224.7042445000002</v>
      </c>
      <c r="AC46" s="259">
        <v>1949.0455093999999</v>
      </c>
      <c r="AD46" s="259">
        <v>1909.1471260000001</v>
      </c>
      <c r="AE46" s="259">
        <v>2028.2902655</v>
      </c>
      <c r="AF46" s="259">
        <v>2430.695745</v>
      </c>
      <c r="AG46" s="259">
        <v>2701.2068410000002</v>
      </c>
      <c r="AH46" s="259">
        <v>2692.9760842000001</v>
      </c>
      <c r="AI46" s="259">
        <v>2456.616231</v>
      </c>
      <c r="AJ46" s="259">
        <v>2026.4249158</v>
      </c>
      <c r="AK46" s="259">
        <v>1962.5772242999999</v>
      </c>
      <c r="AL46" s="259">
        <v>2114.8547932000001</v>
      </c>
      <c r="AM46" s="259">
        <v>2122.5194102999999</v>
      </c>
      <c r="AN46" s="259">
        <v>2020.9596942999999</v>
      </c>
      <c r="AO46" s="259">
        <v>1981.0870715999999</v>
      </c>
      <c r="AP46" s="259">
        <v>1948.9945567</v>
      </c>
      <c r="AQ46" s="259">
        <v>2088.2159077000001</v>
      </c>
      <c r="AR46" s="259">
        <v>2365.4026843000001</v>
      </c>
      <c r="AS46" s="259">
        <v>2582.4376458000002</v>
      </c>
      <c r="AT46" s="259">
        <v>2531.2653316000001</v>
      </c>
      <c r="AU46" s="259">
        <v>2274.2640299999998</v>
      </c>
      <c r="AV46" s="259">
        <v>2063.7492852</v>
      </c>
      <c r="AW46" s="259">
        <v>1990.3546369999999</v>
      </c>
      <c r="AX46" s="259">
        <v>2167.084218</v>
      </c>
      <c r="AY46" s="259">
        <v>2421.1907740000001</v>
      </c>
      <c r="AZ46" s="374">
        <v>2195.4070000000002</v>
      </c>
      <c r="BA46" s="374">
        <v>2034.2739999999999</v>
      </c>
      <c r="BB46" s="374">
        <v>1957.1489999999999</v>
      </c>
      <c r="BC46" s="374">
        <v>2092.9389999999999</v>
      </c>
      <c r="BD46" s="374">
        <v>2400.5709999999999</v>
      </c>
      <c r="BE46" s="374">
        <v>2564.5430000000001</v>
      </c>
      <c r="BF46" s="374">
        <v>2548.9560000000001</v>
      </c>
      <c r="BG46" s="374">
        <v>2281.3670000000002</v>
      </c>
      <c r="BH46" s="374">
        <v>2068.998</v>
      </c>
      <c r="BI46" s="374">
        <v>1977.0840000000001</v>
      </c>
      <c r="BJ46" s="374">
        <v>2155.9479999999999</v>
      </c>
      <c r="BK46" s="374">
        <v>2371.4290000000001</v>
      </c>
      <c r="BL46" s="374">
        <v>2169.8829999999998</v>
      </c>
      <c r="BM46" s="374">
        <v>2035.5609999999999</v>
      </c>
      <c r="BN46" s="374">
        <v>1961.62</v>
      </c>
      <c r="BO46" s="374">
        <v>2097.2060000000001</v>
      </c>
      <c r="BP46" s="374">
        <v>2405.933</v>
      </c>
      <c r="BQ46" s="374">
        <v>2571.1309999999999</v>
      </c>
      <c r="BR46" s="374">
        <v>2555.9650000000001</v>
      </c>
      <c r="BS46" s="374">
        <v>2287.8490000000002</v>
      </c>
      <c r="BT46" s="374">
        <v>2074.3670000000002</v>
      </c>
      <c r="BU46" s="374">
        <v>1981.8510000000001</v>
      </c>
      <c r="BV46" s="374">
        <v>2162.38</v>
      </c>
    </row>
    <row r="47" spans="1:74" s="116" customFormat="1" ht="11.1" customHeight="1" x14ac:dyDescent="0.2">
      <c r="A47" s="111" t="s">
        <v>837</v>
      </c>
      <c r="B47" s="205" t="s">
        <v>572</v>
      </c>
      <c r="C47" s="259">
        <v>976.47876065000003</v>
      </c>
      <c r="D47" s="259">
        <v>1002.238285</v>
      </c>
      <c r="E47" s="259">
        <v>825.44218290000003</v>
      </c>
      <c r="F47" s="259">
        <v>760.52557300000001</v>
      </c>
      <c r="G47" s="259">
        <v>773.93288323000002</v>
      </c>
      <c r="H47" s="259">
        <v>904.85996999999998</v>
      </c>
      <c r="I47" s="259">
        <v>939.32594289999997</v>
      </c>
      <c r="J47" s="259">
        <v>947.96276225999998</v>
      </c>
      <c r="K47" s="259">
        <v>941.39599399999997</v>
      </c>
      <c r="L47" s="259">
        <v>786.54853387000003</v>
      </c>
      <c r="M47" s="259">
        <v>798.70077600000002</v>
      </c>
      <c r="N47" s="259">
        <v>838.48214968000002</v>
      </c>
      <c r="O47" s="259">
        <v>917.80759064999995</v>
      </c>
      <c r="P47" s="259">
        <v>975.75319249999995</v>
      </c>
      <c r="Q47" s="259">
        <v>850.19538516</v>
      </c>
      <c r="R47" s="259">
        <v>757.21219532999999</v>
      </c>
      <c r="S47" s="259">
        <v>771.54997418999994</v>
      </c>
      <c r="T47" s="259">
        <v>910.35094466999999</v>
      </c>
      <c r="U47" s="259">
        <v>984.73531484</v>
      </c>
      <c r="V47" s="259">
        <v>984.58289354999999</v>
      </c>
      <c r="W47" s="259">
        <v>910.57711967</v>
      </c>
      <c r="X47" s="259">
        <v>760.0768071</v>
      </c>
      <c r="Y47" s="259">
        <v>729.58584832999998</v>
      </c>
      <c r="Z47" s="259">
        <v>752.17904870999996</v>
      </c>
      <c r="AA47" s="259">
        <v>866.95711934999997</v>
      </c>
      <c r="AB47" s="259">
        <v>894.27036068999996</v>
      </c>
      <c r="AC47" s="259">
        <v>756.77237677000005</v>
      </c>
      <c r="AD47" s="259">
        <v>734.37592199999995</v>
      </c>
      <c r="AE47" s="259">
        <v>753.87757257999999</v>
      </c>
      <c r="AF47" s="259">
        <v>906.36079532999997</v>
      </c>
      <c r="AG47" s="259">
        <v>994.06050097000002</v>
      </c>
      <c r="AH47" s="259">
        <v>1018.7536071</v>
      </c>
      <c r="AI47" s="259">
        <v>967.78566866999995</v>
      </c>
      <c r="AJ47" s="259">
        <v>797.17754290000005</v>
      </c>
      <c r="AK47" s="259">
        <v>751.51119900000003</v>
      </c>
      <c r="AL47" s="259">
        <v>807.64228193999998</v>
      </c>
      <c r="AM47" s="259">
        <v>841.20190226</v>
      </c>
      <c r="AN47" s="259">
        <v>806.28590713999995</v>
      </c>
      <c r="AO47" s="259">
        <v>746.24361902999999</v>
      </c>
      <c r="AP47" s="259">
        <v>743.19605066999998</v>
      </c>
      <c r="AQ47" s="259">
        <v>769.01055805999999</v>
      </c>
      <c r="AR47" s="259">
        <v>867.56282567000005</v>
      </c>
      <c r="AS47" s="259">
        <v>952.66629064999995</v>
      </c>
      <c r="AT47" s="259">
        <v>954.73301645000004</v>
      </c>
      <c r="AU47" s="259">
        <v>863.39102132999994</v>
      </c>
      <c r="AV47" s="259">
        <v>772.95300870999995</v>
      </c>
      <c r="AW47" s="259">
        <v>752.17863133000003</v>
      </c>
      <c r="AX47" s="259">
        <v>820.75350000000003</v>
      </c>
      <c r="AY47" s="259">
        <v>933.91669999999999</v>
      </c>
      <c r="AZ47" s="374">
        <v>900.30489999999998</v>
      </c>
      <c r="BA47" s="374">
        <v>781.36710000000005</v>
      </c>
      <c r="BB47" s="374">
        <v>754.15679999999998</v>
      </c>
      <c r="BC47" s="374">
        <v>782.06550000000004</v>
      </c>
      <c r="BD47" s="374">
        <v>889.99040000000002</v>
      </c>
      <c r="BE47" s="374">
        <v>960.77949999999998</v>
      </c>
      <c r="BF47" s="374">
        <v>971.2106</v>
      </c>
      <c r="BG47" s="374">
        <v>884.83240000000001</v>
      </c>
      <c r="BH47" s="374">
        <v>776.40869999999995</v>
      </c>
      <c r="BI47" s="374">
        <v>752.44510000000002</v>
      </c>
      <c r="BJ47" s="374">
        <v>816.98580000000004</v>
      </c>
      <c r="BK47" s="374">
        <v>902.6635</v>
      </c>
      <c r="BL47" s="374">
        <v>877.23220000000003</v>
      </c>
      <c r="BM47" s="374">
        <v>780.70740000000001</v>
      </c>
      <c r="BN47" s="374">
        <v>755.28650000000005</v>
      </c>
      <c r="BO47" s="374">
        <v>783.37850000000003</v>
      </c>
      <c r="BP47" s="374">
        <v>892.28030000000001</v>
      </c>
      <c r="BQ47" s="374">
        <v>964.09960000000001</v>
      </c>
      <c r="BR47" s="374">
        <v>975.19949999999994</v>
      </c>
      <c r="BS47" s="374">
        <v>888.53269999999998</v>
      </c>
      <c r="BT47" s="374">
        <v>778.69309999999996</v>
      </c>
      <c r="BU47" s="374">
        <v>753.86850000000004</v>
      </c>
      <c r="BV47" s="374">
        <v>817.4864</v>
      </c>
    </row>
    <row r="48" spans="1:74" s="116" customFormat="1" ht="11.1" customHeight="1" x14ac:dyDescent="0.2">
      <c r="A48" s="111" t="s">
        <v>838</v>
      </c>
      <c r="B48" s="205" t="s">
        <v>573</v>
      </c>
      <c r="C48" s="259">
        <v>1643.8234181</v>
      </c>
      <c r="D48" s="259">
        <v>1669.3786436</v>
      </c>
      <c r="E48" s="259">
        <v>1429.7977100000001</v>
      </c>
      <c r="F48" s="259">
        <v>1399.3777520000001</v>
      </c>
      <c r="G48" s="259">
        <v>1457.5629799999999</v>
      </c>
      <c r="H48" s="259">
        <v>1730.5330260000001</v>
      </c>
      <c r="I48" s="259">
        <v>1824.548871</v>
      </c>
      <c r="J48" s="259">
        <v>1883.3043531999999</v>
      </c>
      <c r="K48" s="259">
        <v>1866.8823709999999</v>
      </c>
      <c r="L48" s="259">
        <v>1570.3505164999999</v>
      </c>
      <c r="M48" s="259">
        <v>1428.5267533000001</v>
      </c>
      <c r="N48" s="259">
        <v>1463.180151</v>
      </c>
      <c r="O48" s="259">
        <v>1601.3727065</v>
      </c>
      <c r="P48" s="259">
        <v>1605.3995210999999</v>
      </c>
      <c r="Q48" s="259">
        <v>1485.4090813</v>
      </c>
      <c r="R48" s="259">
        <v>1399.3967752999999</v>
      </c>
      <c r="S48" s="259">
        <v>1422.0125613</v>
      </c>
      <c r="T48" s="259">
        <v>1746.4240176999999</v>
      </c>
      <c r="U48" s="259">
        <v>1939.7713131999999</v>
      </c>
      <c r="V48" s="259">
        <v>1975.0417926</v>
      </c>
      <c r="W48" s="259">
        <v>1872.7836996999999</v>
      </c>
      <c r="X48" s="259">
        <v>1589.8850657999999</v>
      </c>
      <c r="Y48" s="259">
        <v>1386.4973660000001</v>
      </c>
      <c r="Z48" s="259">
        <v>1428.8023416000001</v>
      </c>
      <c r="AA48" s="259">
        <v>1572.0184334999999</v>
      </c>
      <c r="AB48" s="259">
        <v>1530.1668872</v>
      </c>
      <c r="AC48" s="259">
        <v>1372.3436916000001</v>
      </c>
      <c r="AD48" s="259">
        <v>1397.6670770000001</v>
      </c>
      <c r="AE48" s="259">
        <v>1453.5634745</v>
      </c>
      <c r="AF48" s="259">
        <v>1786.3966187000001</v>
      </c>
      <c r="AG48" s="259">
        <v>1982.4027960999999</v>
      </c>
      <c r="AH48" s="259">
        <v>2007.9502729000001</v>
      </c>
      <c r="AI48" s="259">
        <v>1904.4962147000001</v>
      </c>
      <c r="AJ48" s="259">
        <v>1638.8366573999999</v>
      </c>
      <c r="AK48" s="259">
        <v>1460.4787057000001</v>
      </c>
      <c r="AL48" s="259">
        <v>1488.1576639</v>
      </c>
      <c r="AM48" s="259">
        <v>1531.9225570999999</v>
      </c>
      <c r="AN48" s="259">
        <v>1448.9128889000001</v>
      </c>
      <c r="AO48" s="259">
        <v>1375.7616945</v>
      </c>
      <c r="AP48" s="259">
        <v>1386.4974253</v>
      </c>
      <c r="AQ48" s="259">
        <v>1501.8308818999999</v>
      </c>
      <c r="AR48" s="259">
        <v>1792.0042040000001</v>
      </c>
      <c r="AS48" s="259">
        <v>1895.2669854999999</v>
      </c>
      <c r="AT48" s="259">
        <v>1924.821451</v>
      </c>
      <c r="AU48" s="259">
        <v>1779.7843757000001</v>
      </c>
      <c r="AV48" s="259">
        <v>1611.7890706000001</v>
      </c>
      <c r="AW48" s="259">
        <v>1417.5134499999999</v>
      </c>
      <c r="AX48" s="259">
        <v>1531.4166086</v>
      </c>
      <c r="AY48" s="259">
        <v>1684.4276926</v>
      </c>
      <c r="AZ48" s="374">
        <v>1589.0619999999999</v>
      </c>
      <c r="BA48" s="374">
        <v>1446.076</v>
      </c>
      <c r="BB48" s="374">
        <v>1417.826</v>
      </c>
      <c r="BC48" s="374">
        <v>1571.4469999999999</v>
      </c>
      <c r="BD48" s="374">
        <v>1874.4960000000001</v>
      </c>
      <c r="BE48" s="374">
        <v>1933.1320000000001</v>
      </c>
      <c r="BF48" s="374">
        <v>2010.0740000000001</v>
      </c>
      <c r="BG48" s="374">
        <v>1845.91</v>
      </c>
      <c r="BH48" s="374">
        <v>1644.1369999999999</v>
      </c>
      <c r="BI48" s="374">
        <v>1452.951</v>
      </c>
      <c r="BJ48" s="374">
        <v>1562.193</v>
      </c>
      <c r="BK48" s="374">
        <v>1673.4480000000001</v>
      </c>
      <c r="BL48" s="374">
        <v>1592.2929999999999</v>
      </c>
      <c r="BM48" s="374">
        <v>1478.527</v>
      </c>
      <c r="BN48" s="374">
        <v>1447.0219999999999</v>
      </c>
      <c r="BO48" s="374">
        <v>1605.674</v>
      </c>
      <c r="BP48" s="374">
        <v>1918.4359999999999</v>
      </c>
      <c r="BQ48" s="374">
        <v>1979.1020000000001</v>
      </c>
      <c r="BR48" s="374">
        <v>2058.232</v>
      </c>
      <c r="BS48" s="374">
        <v>1889.819</v>
      </c>
      <c r="BT48" s="374">
        <v>1682.837</v>
      </c>
      <c r="BU48" s="374">
        <v>1486.2270000000001</v>
      </c>
      <c r="BV48" s="374">
        <v>1597.2950000000001</v>
      </c>
    </row>
    <row r="49" spans="1:74" s="116" customFormat="1" ht="11.1" customHeight="1" x14ac:dyDescent="0.2">
      <c r="A49" s="111" t="s">
        <v>839</v>
      </c>
      <c r="B49" s="205" t="s">
        <v>574</v>
      </c>
      <c r="C49" s="259">
        <v>716.94657934999998</v>
      </c>
      <c r="D49" s="259">
        <v>700.74965393000002</v>
      </c>
      <c r="E49" s="259">
        <v>650.84863839000002</v>
      </c>
      <c r="F49" s="259">
        <v>667.02381066999999</v>
      </c>
      <c r="G49" s="259">
        <v>718.11725451999996</v>
      </c>
      <c r="H49" s="259">
        <v>835.28984366999998</v>
      </c>
      <c r="I49" s="259">
        <v>916.13385031999996</v>
      </c>
      <c r="J49" s="259">
        <v>856.03849226</v>
      </c>
      <c r="K49" s="259">
        <v>812.54515000000004</v>
      </c>
      <c r="L49" s="259">
        <v>693.82163645000003</v>
      </c>
      <c r="M49" s="259">
        <v>675.95258200000001</v>
      </c>
      <c r="N49" s="259">
        <v>707.8507171</v>
      </c>
      <c r="O49" s="259">
        <v>727.44947580999997</v>
      </c>
      <c r="P49" s="259">
        <v>690.39406070999996</v>
      </c>
      <c r="Q49" s="259">
        <v>661.99146452000002</v>
      </c>
      <c r="R49" s="259">
        <v>668.331143</v>
      </c>
      <c r="S49" s="259">
        <v>683.26881322999998</v>
      </c>
      <c r="T49" s="259">
        <v>851.22810933000005</v>
      </c>
      <c r="U49" s="259">
        <v>888.82208032000005</v>
      </c>
      <c r="V49" s="259">
        <v>910.73777484000004</v>
      </c>
      <c r="W49" s="259">
        <v>826.27164132999997</v>
      </c>
      <c r="X49" s="259">
        <v>713.29613355000004</v>
      </c>
      <c r="Y49" s="259">
        <v>683.46412832999999</v>
      </c>
      <c r="Z49" s="259">
        <v>729.00389323000002</v>
      </c>
      <c r="AA49" s="259">
        <v>733.65513773999999</v>
      </c>
      <c r="AB49" s="259">
        <v>702.08125620999999</v>
      </c>
      <c r="AC49" s="259">
        <v>654.28894097</v>
      </c>
      <c r="AD49" s="259">
        <v>660.95978400000001</v>
      </c>
      <c r="AE49" s="259">
        <v>692.19458870999995</v>
      </c>
      <c r="AF49" s="259">
        <v>878.57086700000002</v>
      </c>
      <c r="AG49" s="259">
        <v>938.59459355000001</v>
      </c>
      <c r="AH49" s="259">
        <v>903.59678031999999</v>
      </c>
      <c r="AI49" s="259">
        <v>787.17131400000005</v>
      </c>
      <c r="AJ49" s="259">
        <v>703.46071097000004</v>
      </c>
      <c r="AK49" s="259">
        <v>667.65348100000006</v>
      </c>
      <c r="AL49" s="259">
        <v>726.82174612999995</v>
      </c>
      <c r="AM49" s="259">
        <v>733.31545645000006</v>
      </c>
      <c r="AN49" s="259">
        <v>701.19697036000002</v>
      </c>
      <c r="AO49" s="259">
        <v>668.48175322999998</v>
      </c>
      <c r="AP49" s="259">
        <v>667.40700300000003</v>
      </c>
      <c r="AQ49" s="259">
        <v>713.62719097000002</v>
      </c>
      <c r="AR49" s="259">
        <v>875.94540567000001</v>
      </c>
      <c r="AS49" s="259">
        <v>950.96847064999997</v>
      </c>
      <c r="AT49" s="259">
        <v>910.41903193999997</v>
      </c>
      <c r="AU49" s="259">
        <v>814.08438599999999</v>
      </c>
      <c r="AV49" s="259">
        <v>694.25323580999998</v>
      </c>
      <c r="AW49" s="259">
        <v>666.62562066999999</v>
      </c>
      <c r="AX49" s="259">
        <v>713.73134240000002</v>
      </c>
      <c r="AY49" s="259">
        <v>722.31155379999996</v>
      </c>
      <c r="AZ49" s="374">
        <v>718.81280000000004</v>
      </c>
      <c r="BA49" s="374">
        <v>684.09439999999995</v>
      </c>
      <c r="BB49" s="374">
        <v>674.17639999999994</v>
      </c>
      <c r="BC49" s="374">
        <v>729.5711</v>
      </c>
      <c r="BD49" s="374">
        <v>866.09810000000004</v>
      </c>
      <c r="BE49" s="374">
        <v>942.39210000000003</v>
      </c>
      <c r="BF49" s="374">
        <v>929.54780000000005</v>
      </c>
      <c r="BG49" s="374">
        <v>843.66790000000003</v>
      </c>
      <c r="BH49" s="374">
        <v>693.93389999999999</v>
      </c>
      <c r="BI49" s="374">
        <v>675.61530000000005</v>
      </c>
      <c r="BJ49" s="374">
        <v>731.65570000000002</v>
      </c>
      <c r="BK49" s="374">
        <v>744.63649999999996</v>
      </c>
      <c r="BL49" s="374">
        <v>729.16700000000003</v>
      </c>
      <c r="BM49" s="374">
        <v>692.52760000000001</v>
      </c>
      <c r="BN49" s="374">
        <v>682.70249999999999</v>
      </c>
      <c r="BO49" s="374">
        <v>738.94399999999996</v>
      </c>
      <c r="BP49" s="374">
        <v>877.23569999999995</v>
      </c>
      <c r="BQ49" s="374">
        <v>954.48720000000003</v>
      </c>
      <c r="BR49" s="374">
        <v>941.3424</v>
      </c>
      <c r="BS49" s="374">
        <v>854.12860000000001</v>
      </c>
      <c r="BT49" s="374">
        <v>702.2002</v>
      </c>
      <c r="BU49" s="374">
        <v>683.52829999999994</v>
      </c>
      <c r="BV49" s="374">
        <v>740.30790000000002</v>
      </c>
    </row>
    <row r="50" spans="1:74" s="116" customFormat="1" ht="11.1" customHeight="1" x14ac:dyDescent="0.2">
      <c r="A50" s="111" t="s">
        <v>840</v>
      </c>
      <c r="B50" s="205" t="s">
        <v>257</v>
      </c>
      <c r="C50" s="259">
        <v>1121.9041961</v>
      </c>
      <c r="D50" s="259">
        <v>1126.7213354</v>
      </c>
      <c r="E50" s="259">
        <v>1011.0425281</v>
      </c>
      <c r="F50" s="259">
        <v>1034.450028</v>
      </c>
      <c r="G50" s="259">
        <v>1012.4371687</v>
      </c>
      <c r="H50" s="259">
        <v>1106.5226299999999</v>
      </c>
      <c r="I50" s="259">
        <v>1196.2301281</v>
      </c>
      <c r="J50" s="259">
        <v>1182.1001567999999</v>
      </c>
      <c r="K50" s="259">
        <v>1206.2121787000001</v>
      </c>
      <c r="L50" s="259">
        <v>1126.9808726000001</v>
      </c>
      <c r="M50" s="259">
        <v>989.29960932999995</v>
      </c>
      <c r="N50" s="259">
        <v>1104.717281</v>
      </c>
      <c r="O50" s="259">
        <v>1082.8922170999999</v>
      </c>
      <c r="P50" s="259">
        <v>1058.2029803999999</v>
      </c>
      <c r="Q50" s="259">
        <v>1023.652141</v>
      </c>
      <c r="R50" s="259">
        <v>1039.9744209999999</v>
      </c>
      <c r="S50" s="259">
        <v>959.06849709999995</v>
      </c>
      <c r="T50" s="259">
        <v>1103.2868582999999</v>
      </c>
      <c r="U50" s="259">
        <v>1188.2385316</v>
      </c>
      <c r="V50" s="259">
        <v>1159.3642397000001</v>
      </c>
      <c r="W50" s="259">
        <v>1201.6122829999999</v>
      </c>
      <c r="X50" s="259">
        <v>1126.0128394000001</v>
      </c>
      <c r="Y50" s="259">
        <v>1041.5571213000001</v>
      </c>
      <c r="Z50" s="259">
        <v>1116.5100516</v>
      </c>
      <c r="AA50" s="259">
        <v>1074.2240284</v>
      </c>
      <c r="AB50" s="259">
        <v>1046.0245090000001</v>
      </c>
      <c r="AC50" s="259">
        <v>1029.7005002999999</v>
      </c>
      <c r="AD50" s="259">
        <v>981.21136300000001</v>
      </c>
      <c r="AE50" s="259">
        <v>957.08332160999998</v>
      </c>
      <c r="AF50" s="259">
        <v>1099.9574050000001</v>
      </c>
      <c r="AG50" s="259">
        <v>1127.1838886999999</v>
      </c>
      <c r="AH50" s="259">
        <v>1244.4745115999999</v>
      </c>
      <c r="AI50" s="259">
        <v>1147.019057</v>
      </c>
      <c r="AJ50" s="259">
        <v>1036.8300942000001</v>
      </c>
      <c r="AK50" s="259">
        <v>1022.4664173</v>
      </c>
      <c r="AL50" s="259">
        <v>1118.4702038999999</v>
      </c>
      <c r="AM50" s="259">
        <v>1118.7430586999999</v>
      </c>
      <c r="AN50" s="259">
        <v>1090.5368986000001</v>
      </c>
      <c r="AO50" s="259">
        <v>1043.0703665000001</v>
      </c>
      <c r="AP50" s="259">
        <v>955.02717900000005</v>
      </c>
      <c r="AQ50" s="259">
        <v>982.44259774</v>
      </c>
      <c r="AR50" s="259">
        <v>1092.2893572999999</v>
      </c>
      <c r="AS50" s="259">
        <v>1145.5423384000001</v>
      </c>
      <c r="AT50" s="259">
        <v>1236.1393961000001</v>
      </c>
      <c r="AU50" s="259">
        <v>1168.6490630000001</v>
      </c>
      <c r="AV50" s="259">
        <v>1043.6927845</v>
      </c>
      <c r="AW50" s="259">
        <v>1021.035108</v>
      </c>
      <c r="AX50" s="259">
        <v>1113.363085</v>
      </c>
      <c r="AY50" s="259">
        <v>1066.556112</v>
      </c>
      <c r="AZ50" s="374">
        <v>1089.874</v>
      </c>
      <c r="BA50" s="374">
        <v>1058.9549999999999</v>
      </c>
      <c r="BB50" s="374">
        <v>963.2106</v>
      </c>
      <c r="BC50" s="374">
        <v>990.37040000000002</v>
      </c>
      <c r="BD50" s="374">
        <v>1084.857</v>
      </c>
      <c r="BE50" s="374">
        <v>1109.028</v>
      </c>
      <c r="BF50" s="374">
        <v>1189.8019999999999</v>
      </c>
      <c r="BG50" s="374">
        <v>1150.654</v>
      </c>
      <c r="BH50" s="374">
        <v>1041.7629999999999</v>
      </c>
      <c r="BI50" s="374">
        <v>1021.698</v>
      </c>
      <c r="BJ50" s="374">
        <v>1135.511</v>
      </c>
      <c r="BK50" s="374">
        <v>1102.182</v>
      </c>
      <c r="BL50" s="374">
        <v>1100.7629999999999</v>
      </c>
      <c r="BM50" s="374">
        <v>1060.4549999999999</v>
      </c>
      <c r="BN50" s="374">
        <v>963.69839999999999</v>
      </c>
      <c r="BO50" s="374">
        <v>993.31880000000001</v>
      </c>
      <c r="BP50" s="374">
        <v>1088.2660000000001</v>
      </c>
      <c r="BQ50" s="374">
        <v>1112.165</v>
      </c>
      <c r="BR50" s="374">
        <v>1193.058</v>
      </c>
      <c r="BS50" s="374">
        <v>1153.885</v>
      </c>
      <c r="BT50" s="374">
        <v>1046.502</v>
      </c>
      <c r="BU50" s="374">
        <v>1024.8910000000001</v>
      </c>
      <c r="BV50" s="374">
        <v>1139.6089999999999</v>
      </c>
    </row>
    <row r="51" spans="1:74" s="116" customFormat="1" ht="11.1" customHeight="1" x14ac:dyDescent="0.2">
      <c r="A51" s="111" t="s">
        <v>841</v>
      </c>
      <c r="B51" s="205" t="s">
        <v>258</v>
      </c>
      <c r="C51" s="259">
        <v>44.073560645000001</v>
      </c>
      <c r="D51" s="259">
        <v>44.854883213999997</v>
      </c>
      <c r="E51" s="259">
        <v>42.200133225999998</v>
      </c>
      <c r="F51" s="259">
        <v>41.215752000000002</v>
      </c>
      <c r="G51" s="259">
        <v>40.832329031999997</v>
      </c>
      <c r="H51" s="259">
        <v>41.166615667000002</v>
      </c>
      <c r="I51" s="259">
        <v>42.207885161</v>
      </c>
      <c r="J51" s="259">
        <v>43.098138710000001</v>
      </c>
      <c r="K51" s="259">
        <v>43.953079000000002</v>
      </c>
      <c r="L51" s="259">
        <v>43.957948709999997</v>
      </c>
      <c r="M51" s="259">
        <v>43.520268332999997</v>
      </c>
      <c r="N51" s="259">
        <v>43.264064839</v>
      </c>
      <c r="O51" s="259">
        <v>42.485177096999998</v>
      </c>
      <c r="P51" s="259">
        <v>44.358637143000003</v>
      </c>
      <c r="Q51" s="259">
        <v>41.151403547999998</v>
      </c>
      <c r="R51" s="259">
        <v>41.648213667</v>
      </c>
      <c r="S51" s="259">
        <v>39.644622902999998</v>
      </c>
      <c r="T51" s="259">
        <v>40.997071667</v>
      </c>
      <c r="U51" s="259">
        <v>42.993664516000003</v>
      </c>
      <c r="V51" s="259">
        <v>44.738021934999999</v>
      </c>
      <c r="W51" s="259">
        <v>44.935613666999998</v>
      </c>
      <c r="X51" s="259">
        <v>43.065798387000001</v>
      </c>
      <c r="Y51" s="259">
        <v>44.795758333000002</v>
      </c>
      <c r="Z51" s="259">
        <v>44.541133547999998</v>
      </c>
      <c r="AA51" s="259">
        <v>43.186603548000001</v>
      </c>
      <c r="AB51" s="259">
        <v>43.116423793000003</v>
      </c>
      <c r="AC51" s="259">
        <v>40.956594516000003</v>
      </c>
      <c r="AD51" s="259">
        <v>41.040792000000003</v>
      </c>
      <c r="AE51" s="259">
        <v>40.364926773999997</v>
      </c>
      <c r="AF51" s="259">
        <v>41.213334332999999</v>
      </c>
      <c r="AG51" s="259">
        <v>42.190860323000003</v>
      </c>
      <c r="AH51" s="259">
        <v>44.132291289999998</v>
      </c>
      <c r="AI51" s="259">
        <v>43.188133333000003</v>
      </c>
      <c r="AJ51" s="259">
        <v>43.294978065000002</v>
      </c>
      <c r="AK51" s="259">
        <v>43.106176333000001</v>
      </c>
      <c r="AL51" s="259">
        <v>44.640250967999997</v>
      </c>
      <c r="AM51" s="259">
        <v>43.505346129000003</v>
      </c>
      <c r="AN51" s="259">
        <v>43.794482856999998</v>
      </c>
      <c r="AO51" s="259">
        <v>42.760824194000001</v>
      </c>
      <c r="AP51" s="259">
        <v>41.689149</v>
      </c>
      <c r="AQ51" s="259">
        <v>40.463068065000002</v>
      </c>
      <c r="AR51" s="259">
        <v>41.199861667</v>
      </c>
      <c r="AS51" s="259">
        <v>42.255902581000001</v>
      </c>
      <c r="AT51" s="259">
        <v>43.289864839000003</v>
      </c>
      <c r="AU51" s="259">
        <v>43.114947667000003</v>
      </c>
      <c r="AV51" s="259">
        <v>42.676780968000003</v>
      </c>
      <c r="AW51" s="259">
        <v>42.987590666999999</v>
      </c>
      <c r="AX51" s="259">
        <v>44.321330000000003</v>
      </c>
      <c r="AY51" s="259">
        <v>42.756610000000002</v>
      </c>
      <c r="AZ51" s="374">
        <v>43.360149999999997</v>
      </c>
      <c r="BA51" s="374">
        <v>42.461489999999998</v>
      </c>
      <c r="BB51" s="374">
        <v>41.450069999999997</v>
      </c>
      <c r="BC51" s="374">
        <v>40.256419999999999</v>
      </c>
      <c r="BD51" s="374">
        <v>40.993980000000001</v>
      </c>
      <c r="BE51" s="374">
        <v>42.048160000000003</v>
      </c>
      <c r="BF51" s="374">
        <v>43.074509999999997</v>
      </c>
      <c r="BG51" s="374">
        <v>42.908070000000002</v>
      </c>
      <c r="BH51" s="374">
        <v>42.466200000000001</v>
      </c>
      <c r="BI51" s="374">
        <v>42.774949999999997</v>
      </c>
      <c r="BJ51" s="374">
        <v>44.103720000000003</v>
      </c>
      <c r="BK51" s="374">
        <v>42.601030000000002</v>
      </c>
      <c r="BL51" s="374">
        <v>43.201790000000003</v>
      </c>
      <c r="BM51" s="374">
        <v>42.304189999999998</v>
      </c>
      <c r="BN51" s="374">
        <v>41.289909999999999</v>
      </c>
      <c r="BO51" s="374">
        <v>40.098979999999997</v>
      </c>
      <c r="BP51" s="374">
        <v>40.827759999999998</v>
      </c>
      <c r="BQ51" s="374">
        <v>41.87574</v>
      </c>
      <c r="BR51" s="374">
        <v>42.896410000000003</v>
      </c>
      <c r="BS51" s="374">
        <v>42.736559999999997</v>
      </c>
      <c r="BT51" s="374">
        <v>42.295349999999999</v>
      </c>
      <c r="BU51" s="374">
        <v>42.598199999999999</v>
      </c>
      <c r="BV51" s="374">
        <v>43.922159999999998</v>
      </c>
    </row>
    <row r="52" spans="1:74" s="116" customFormat="1" ht="11.1" customHeight="1" x14ac:dyDescent="0.2">
      <c r="A52" s="111" t="s">
        <v>842</v>
      </c>
      <c r="B52" s="206" t="s">
        <v>576</v>
      </c>
      <c r="C52" s="270">
        <v>11007.686234000001</v>
      </c>
      <c r="D52" s="270">
        <v>11033.611785999999</v>
      </c>
      <c r="E52" s="270">
        <v>9754.4576923000004</v>
      </c>
      <c r="F52" s="270">
        <v>9196.4555832999995</v>
      </c>
      <c r="G52" s="270">
        <v>9400.6731619000002</v>
      </c>
      <c r="H52" s="270">
        <v>10759.732674000001</v>
      </c>
      <c r="I52" s="270">
        <v>11339.483414</v>
      </c>
      <c r="J52" s="270">
        <v>11351.064209</v>
      </c>
      <c r="K52" s="270">
        <v>10896.904064</v>
      </c>
      <c r="L52" s="270">
        <v>9570.3156013000007</v>
      </c>
      <c r="M52" s="270">
        <v>9513.752794</v>
      </c>
      <c r="N52" s="270">
        <v>9987.7319583999997</v>
      </c>
      <c r="O52" s="270">
        <v>10634.397414999999</v>
      </c>
      <c r="P52" s="270">
        <v>10956.015724000001</v>
      </c>
      <c r="Q52" s="270">
        <v>9850.0570747999991</v>
      </c>
      <c r="R52" s="270">
        <v>9182.5040313000009</v>
      </c>
      <c r="S52" s="270">
        <v>9293.2484048000006</v>
      </c>
      <c r="T52" s="270">
        <v>10879.896651999999</v>
      </c>
      <c r="U52" s="270">
        <v>11707.679662</v>
      </c>
      <c r="V52" s="270">
        <v>11678.444173</v>
      </c>
      <c r="W52" s="270">
        <v>11098.595862</v>
      </c>
      <c r="X52" s="270">
        <v>9550.1724560999992</v>
      </c>
      <c r="Y52" s="270">
        <v>9197.2175083000002</v>
      </c>
      <c r="Z52" s="270">
        <v>9591.7276586999997</v>
      </c>
      <c r="AA52" s="270">
        <v>10351.295577000001</v>
      </c>
      <c r="AB52" s="270">
        <v>10234.681543000001</v>
      </c>
      <c r="AC52" s="270">
        <v>9219.7535552000008</v>
      </c>
      <c r="AD52" s="270">
        <v>8984.3746296999998</v>
      </c>
      <c r="AE52" s="270">
        <v>9184.1174503000002</v>
      </c>
      <c r="AF52" s="270">
        <v>10995.930178000001</v>
      </c>
      <c r="AG52" s="270">
        <v>12005.557151000001</v>
      </c>
      <c r="AH52" s="270">
        <v>12296.526705</v>
      </c>
      <c r="AI52" s="270">
        <v>11225.069530000001</v>
      </c>
      <c r="AJ52" s="270">
        <v>9570.3442152000007</v>
      </c>
      <c r="AK52" s="270">
        <v>9243.8992940000007</v>
      </c>
      <c r="AL52" s="270">
        <v>10023.297637</v>
      </c>
      <c r="AM52" s="270">
        <v>10141.13812</v>
      </c>
      <c r="AN52" s="270">
        <v>9747.3280414000001</v>
      </c>
      <c r="AO52" s="270">
        <v>9292.9659522999991</v>
      </c>
      <c r="AP52" s="270">
        <v>8953.1102143000007</v>
      </c>
      <c r="AQ52" s="270">
        <v>9318.3085212999995</v>
      </c>
      <c r="AR52" s="270">
        <v>10779.093471</v>
      </c>
      <c r="AS52" s="270">
        <v>11665.644840999999</v>
      </c>
      <c r="AT52" s="270">
        <v>11476.542366</v>
      </c>
      <c r="AU52" s="270">
        <v>10595.966697</v>
      </c>
      <c r="AV52" s="270">
        <v>9550.8576432000009</v>
      </c>
      <c r="AW52" s="270">
        <v>9303.538176</v>
      </c>
      <c r="AX52" s="270">
        <v>10160.920999</v>
      </c>
      <c r="AY52" s="270">
        <v>10869.691851</v>
      </c>
      <c r="AZ52" s="335">
        <v>10386.94</v>
      </c>
      <c r="BA52" s="335">
        <v>9559.73</v>
      </c>
      <c r="BB52" s="335">
        <v>9063.8490000000002</v>
      </c>
      <c r="BC52" s="335">
        <v>9482.81</v>
      </c>
      <c r="BD52" s="335">
        <v>10895.99</v>
      </c>
      <c r="BE52" s="335">
        <v>11656.31</v>
      </c>
      <c r="BF52" s="335">
        <v>11750.5</v>
      </c>
      <c r="BG52" s="335">
        <v>10692.34</v>
      </c>
      <c r="BH52" s="335">
        <v>9604.6910000000007</v>
      </c>
      <c r="BI52" s="335">
        <v>9333.5889999999999</v>
      </c>
      <c r="BJ52" s="335">
        <v>10174.43</v>
      </c>
      <c r="BK52" s="335">
        <v>10789.81</v>
      </c>
      <c r="BL52" s="335">
        <v>10344.41</v>
      </c>
      <c r="BM52" s="335">
        <v>9600.1980000000003</v>
      </c>
      <c r="BN52" s="335">
        <v>9113.0830000000005</v>
      </c>
      <c r="BO52" s="335">
        <v>9543.3389999999999</v>
      </c>
      <c r="BP52" s="335">
        <v>10973.15</v>
      </c>
      <c r="BQ52" s="335">
        <v>11740.16</v>
      </c>
      <c r="BR52" s="335">
        <v>11838.45</v>
      </c>
      <c r="BS52" s="335">
        <v>10772.94</v>
      </c>
      <c r="BT52" s="335">
        <v>9674.7049999999999</v>
      </c>
      <c r="BU52" s="335">
        <v>9394.8919999999998</v>
      </c>
      <c r="BV52" s="335">
        <v>10241.67</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688"/>
      <c r="BE53" s="688"/>
      <c r="BF53" s="688"/>
      <c r="BG53" s="375"/>
      <c r="BH53" s="237"/>
      <c r="BI53" s="375"/>
      <c r="BJ53" s="375"/>
      <c r="BK53" s="375"/>
      <c r="BL53" s="375"/>
      <c r="BM53" s="375"/>
      <c r="BN53" s="375"/>
      <c r="BO53" s="375"/>
      <c r="BP53" s="375"/>
      <c r="BQ53" s="375"/>
      <c r="BR53" s="375"/>
      <c r="BS53" s="375"/>
      <c r="BT53" s="375"/>
      <c r="BU53" s="375"/>
      <c r="BV53" s="375"/>
    </row>
    <row r="54" spans="1:74" s="292" customFormat="1" ht="12" customHeight="1" x14ac:dyDescent="0.2">
      <c r="A54" s="117"/>
      <c r="B54" s="802" t="s">
        <v>1016</v>
      </c>
      <c r="C54" s="799"/>
      <c r="D54" s="799"/>
      <c r="E54" s="799"/>
      <c r="F54" s="799"/>
      <c r="G54" s="799"/>
      <c r="H54" s="799"/>
      <c r="I54" s="799"/>
      <c r="J54" s="799"/>
      <c r="K54" s="799"/>
      <c r="L54" s="799"/>
      <c r="M54" s="799"/>
      <c r="N54" s="799"/>
      <c r="O54" s="799"/>
      <c r="P54" s="799"/>
      <c r="Q54" s="799"/>
      <c r="AY54" s="516"/>
      <c r="AZ54" s="516"/>
      <c r="BA54" s="516"/>
      <c r="BB54" s="516"/>
      <c r="BC54" s="516"/>
      <c r="BD54" s="689"/>
      <c r="BE54" s="689"/>
      <c r="BF54" s="689"/>
      <c r="BG54" s="516"/>
      <c r="BH54" s="259"/>
      <c r="BI54" s="516"/>
      <c r="BJ54" s="516"/>
    </row>
    <row r="55" spans="1:74" s="463" customFormat="1" ht="12" customHeight="1" x14ac:dyDescent="0.2">
      <c r="A55" s="462"/>
      <c r="B55" s="839" t="s">
        <v>1087</v>
      </c>
      <c r="C55" s="785"/>
      <c r="D55" s="785"/>
      <c r="E55" s="785"/>
      <c r="F55" s="785"/>
      <c r="G55" s="785"/>
      <c r="H55" s="785"/>
      <c r="I55" s="785"/>
      <c r="J55" s="785"/>
      <c r="K55" s="785"/>
      <c r="L55" s="785"/>
      <c r="M55" s="785"/>
      <c r="N55" s="785"/>
      <c r="O55" s="785"/>
      <c r="P55" s="785"/>
      <c r="Q55" s="785"/>
      <c r="AY55" s="517"/>
      <c r="AZ55" s="517"/>
      <c r="BA55" s="517"/>
      <c r="BB55" s="517"/>
      <c r="BC55" s="517"/>
      <c r="BD55" s="690"/>
      <c r="BE55" s="690"/>
      <c r="BF55" s="690"/>
      <c r="BG55" s="517"/>
      <c r="BH55" s="259"/>
      <c r="BI55" s="517"/>
      <c r="BJ55" s="517"/>
    </row>
    <row r="56" spans="1:74" s="463" customFormat="1" ht="12" customHeight="1" x14ac:dyDescent="0.2">
      <c r="A56" s="462"/>
      <c r="B56" s="788" t="s">
        <v>1041</v>
      </c>
      <c r="C56" s="789"/>
      <c r="D56" s="789"/>
      <c r="E56" s="789"/>
      <c r="F56" s="789"/>
      <c r="G56" s="789"/>
      <c r="H56" s="789"/>
      <c r="I56" s="789"/>
      <c r="J56" s="789"/>
      <c r="K56" s="789"/>
      <c r="L56" s="789"/>
      <c r="M56" s="789"/>
      <c r="N56" s="789"/>
      <c r="O56" s="789"/>
      <c r="P56" s="789"/>
      <c r="Q56" s="785"/>
      <c r="AY56" s="517"/>
      <c r="AZ56" s="517"/>
      <c r="BA56" s="517"/>
      <c r="BB56" s="517"/>
      <c r="BC56" s="517"/>
      <c r="BD56" s="690"/>
      <c r="BE56" s="690"/>
      <c r="BF56" s="690"/>
      <c r="BG56" s="517"/>
      <c r="BH56" s="259"/>
      <c r="BI56" s="517"/>
      <c r="BJ56" s="517"/>
    </row>
    <row r="57" spans="1:74" s="463" customFormat="1" ht="12" customHeight="1" x14ac:dyDescent="0.2">
      <c r="A57" s="462"/>
      <c r="B57" s="783" t="s">
        <v>1088</v>
      </c>
      <c r="C57" s="789"/>
      <c r="D57" s="789"/>
      <c r="E57" s="789"/>
      <c r="F57" s="789"/>
      <c r="G57" s="789"/>
      <c r="H57" s="789"/>
      <c r="I57" s="789"/>
      <c r="J57" s="789"/>
      <c r="K57" s="789"/>
      <c r="L57" s="789"/>
      <c r="M57" s="789"/>
      <c r="N57" s="789"/>
      <c r="O57" s="789"/>
      <c r="P57" s="789"/>
      <c r="Q57" s="785"/>
      <c r="AY57" s="517"/>
      <c r="AZ57" s="517"/>
      <c r="BA57" s="517"/>
      <c r="BB57" s="517"/>
      <c r="BC57" s="517"/>
      <c r="BD57" s="690"/>
      <c r="BE57" s="690"/>
      <c r="BF57" s="690"/>
      <c r="BG57" s="517"/>
      <c r="BH57" s="259"/>
      <c r="BI57" s="517"/>
      <c r="BJ57" s="517"/>
    </row>
    <row r="58" spans="1:74" s="463" customFormat="1" ht="12" customHeight="1" x14ac:dyDescent="0.2">
      <c r="A58" s="462"/>
      <c r="B58" s="783" t="s">
        <v>1078</v>
      </c>
      <c r="C58" s="789"/>
      <c r="D58" s="789"/>
      <c r="E58" s="789"/>
      <c r="F58" s="789"/>
      <c r="G58" s="789"/>
      <c r="H58" s="789"/>
      <c r="I58" s="789"/>
      <c r="J58" s="789"/>
      <c r="K58" s="789"/>
      <c r="L58" s="789"/>
      <c r="M58" s="789"/>
      <c r="N58" s="789"/>
      <c r="O58" s="789"/>
      <c r="P58" s="789"/>
      <c r="Q58" s="785"/>
      <c r="AY58" s="517"/>
      <c r="AZ58" s="517"/>
      <c r="BA58" s="517"/>
      <c r="BB58" s="517"/>
      <c r="BC58" s="517"/>
      <c r="BD58" s="690"/>
      <c r="BE58" s="690"/>
      <c r="BF58" s="690"/>
      <c r="BG58" s="517"/>
      <c r="BH58" s="259"/>
      <c r="BI58" s="517"/>
      <c r="BJ58" s="517"/>
    </row>
    <row r="59" spans="1:74" s="463" customFormat="1" ht="12" customHeight="1" x14ac:dyDescent="0.2">
      <c r="A59" s="462"/>
      <c r="B59" s="827" t="s">
        <v>1079</v>
      </c>
      <c r="C59" s="785"/>
      <c r="D59" s="785"/>
      <c r="E59" s="785"/>
      <c r="F59" s="785"/>
      <c r="G59" s="785"/>
      <c r="H59" s="785"/>
      <c r="I59" s="785"/>
      <c r="J59" s="785"/>
      <c r="K59" s="785"/>
      <c r="L59" s="785"/>
      <c r="M59" s="785"/>
      <c r="N59" s="785"/>
      <c r="O59" s="785"/>
      <c r="P59" s="785"/>
      <c r="Q59" s="785"/>
      <c r="AY59" s="517"/>
      <c r="AZ59" s="517"/>
      <c r="BA59" s="517"/>
      <c r="BB59" s="517"/>
      <c r="BC59" s="517"/>
      <c r="BD59" s="690"/>
      <c r="BE59" s="690"/>
      <c r="BF59" s="690"/>
      <c r="BG59" s="517"/>
      <c r="BH59" s="259"/>
      <c r="BI59" s="517"/>
      <c r="BJ59" s="517"/>
    </row>
    <row r="60" spans="1:74" s="463" customFormat="1" ht="22.35" customHeight="1" x14ac:dyDescent="0.2">
      <c r="A60" s="462"/>
      <c r="B60" s="788" t="s">
        <v>1089</v>
      </c>
      <c r="C60" s="789"/>
      <c r="D60" s="789"/>
      <c r="E60" s="789"/>
      <c r="F60" s="789"/>
      <c r="G60" s="789"/>
      <c r="H60" s="789"/>
      <c r="I60" s="789"/>
      <c r="J60" s="789"/>
      <c r="K60" s="789"/>
      <c r="L60" s="789"/>
      <c r="M60" s="789"/>
      <c r="N60" s="789"/>
      <c r="O60" s="789"/>
      <c r="P60" s="789"/>
      <c r="Q60" s="785"/>
      <c r="AY60" s="517"/>
      <c r="AZ60" s="517"/>
      <c r="BA60" s="517"/>
      <c r="BB60" s="517"/>
      <c r="BC60" s="517"/>
      <c r="BD60" s="690"/>
      <c r="BE60" s="690"/>
      <c r="BF60" s="690"/>
      <c r="BG60" s="517"/>
      <c r="BH60" s="259"/>
      <c r="BI60" s="517"/>
      <c r="BJ60" s="517"/>
    </row>
    <row r="61" spans="1:74" s="463" customFormat="1" ht="12" customHeight="1" x14ac:dyDescent="0.2">
      <c r="A61" s="462"/>
      <c r="B61" s="783" t="s">
        <v>1045</v>
      </c>
      <c r="C61" s="784"/>
      <c r="D61" s="784"/>
      <c r="E61" s="784"/>
      <c r="F61" s="784"/>
      <c r="G61" s="784"/>
      <c r="H61" s="784"/>
      <c r="I61" s="784"/>
      <c r="J61" s="784"/>
      <c r="K61" s="784"/>
      <c r="L61" s="784"/>
      <c r="M61" s="784"/>
      <c r="N61" s="784"/>
      <c r="O61" s="784"/>
      <c r="P61" s="784"/>
      <c r="Q61" s="785"/>
      <c r="AY61" s="517"/>
      <c r="AZ61" s="517"/>
      <c r="BA61" s="517"/>
      <c r="BB61" s="517"/>
      <c r="BC61" s="517"/>
      <c r="BD61" s="690"/>
      <c r="BE61" s="690"/>
      <c r="BF61" s="690"/>
      <c r="BG61" s="517"/>
      <c r="BH61" s="259"/>
      <c r="BI61" s="517"/>
      <c r="BJ61" s="517"/>
    </row>
    <row r="62" spans="1:74" s="461" customFormat="1" ht="12" customHeight="1" x14ac:dyDescent="0.2">
      <c r="A62" s="436"/>
      <c r="B62" s="805" t="s">
        <v>1147</v>
      </c>
      <c r="C62" s="785"/>
      <c r="D62" s="785"/>
      <c r="E62" s="785"/>
      <c r="F62" s="785"/>
      <c r="G62" s="785"/>
      <c r="H62" s="785"/>
      <c r="I62" s="785"/>
      <c r="J62" s="785"/>
      <c r="K62" s="785"/>
      <c r="L62" s="785"/>
      <c r="M62" s="785"/>
      <c r="N62" s="785"/>
      <c r="O62" s="785"/>
      <c r="P62" s="785"/>
      <c r="Q62" s="785"/>
      <c r="AY62" s="513"/>
      <c r="AZ62" s="513"/>
      <c r="BA62" s="513"/>
      <c r="BB62" s="513"/>
      <c r="BC62" s="513"/>
      <c r="BD62" s="686"/>
      <c r="BE62" s="686"/>
      <c r="BF62" s="686"/>
      <c r="BG62" s="513"/>
      <c r="BH62" s="259"/>
      <c r="BI62" s="513"/>
      <c r="BJ62" s="513"/>
    </row>
    <row r="63" spans="1:74" x14ac:dyDescent="0.2">
      <c r="BH63" s="259"/>
      <c r="BK63" s="376"/>
      <c r="BL63" s="376"/>
      <c r="BM63" s="376"/>
      <c r="BN63" s="376"/>
      <c r="BO63" s="376"/>
      <c r="BP63" s="376"/>
      <c r="BQ63" s="376"/>
      <c r="BR63" s="376"/>
      <c r="BS63" s="376"/>
      <c r="BT63" s="376"/>
      <c r="BU63" s="376"/>
      <c r="BV63" s="376"/>
    </row>
    <row r="64" spans="1:74" x14ac:dyDescent="0.2">
      <c r="BH64" s="259"/>
      <c r="BK64" s="376"/>
      <c r="BL64" s="376"/>
      <c r="BM64" s="376"/>
      <c r="BN64" s="376"/>
      <c r="BO64" s="376"/>
      <c r="BP64" s="376"/>
      <c r="BQ64" s="376"/>
      <c r="BR64" s="376"/>
      <c r="BS64" s="376"/>
      <c r="BT64" s="376"/>
      <c r="BU64" s="376"/>
      <c r="BV64" s="376"/>
    </row>
    <row r="65" spans="60:74" x14ac:dyDescent="0.2">
      <c r="BH65" s="259"/>
      <c r="BK65" s="376"/>
      <c r="BL65" s="376"/>
      <c r="BM65" s="376"/>
      <c r="BN65" s="376"/>
      <c r="BO65" s="376"/>
      <c r="BP65" s="376"/>
      <c r="BQ65" s="376"/>
      <c r="BR65" s="376"/>
      <c r="BS65" s="376"/>
      <c r="BT65" s="376"/>
      <c r="BU65" s="376"/>
      <c r="BV65" s="376"/>
    </row>
    <row r="66" spans="60:74" x14ac:dyDescent="0.2">
      <c r="BH66" s="259"/>
      <c r="BK66" s="376"/>
      <c r="BL66" s="376"/>
      <c r="BM66" s="376"/>
      <c r="BN66" s="376"/>
      <c r="BO66" s="376"/>
      <c r="BP66" s="376"/>
      <c r="BQ66" s="376"/>
      <c r="BR66" s="376"/>
      <c r="BS66" s="376"/>
      <c r="BT66" s="376"/>
      <c r="BU66" s="376"/>
      <c r="BV66" s="376"/>
    </row>
    <row r="67" spans="60:74" x14ac:dyDescent="0.2">
      <c r="BH67" s="259"/>
      <c r="BK67" s="376"/>
      <c r="BL67" s="376"/>
      <c r="BM67" s="376"/>
      <c r="BN67" s="376"/>
      <c r="BO67" s="376"/>
      <c r="BP67" s="376"/>
      <c r="BQ67" s="376"/>
      <c r="BR67" s="376"/>
      <c r="BS67" s="376"/>
      <c r="BT67" s="376"/>
      <c r="BU67" s="376"/>
      <c r="BV67" s="376"/>
    </row>
    <row r="68" spans="60:74" x14ac:dyDescent="0.2">
      <c r="BK68" s="376"/>
      <c r="BL68" s="376"/>
      <c r="BM68" s="376"/>
      <c r="BN68" s="376"/>
      <c r="BO68" s="376"/>
      <c r="BP68" s="376"/>
      <c r="BQ68" s="376"/>
      <c r="BR68" s="376"/>
      <c r="BS68" s="376"/>
      <c r="BT68" s="376"/>
      <c r="BU68" s="376"/>
      <c r="BV68" s="376"/>
    </row>
    <row r="69" spans="60:74" x14ac:dyDescent="0.2">
      <c r="BK69" s="376"/>
      <c r="BL69" s="376"/>
      <c r="BM69" s="376"/>
      <c r="BN69" s="376"/>
      <c r="BO69" s="376"/>
      <c r="BP69" s="376"/>
      <c r="BQ69" s="376"/>
      <c r="BR69" s="376"/>
      <c r="BS69" s="376"/>
      <c r="BT69" s="376"/>
      <c r="BU69" s="376"/>
      <c r="BV69" s="376"/>
    </row>
    <row r="70" spans="60:74" x14ac:dyDescent="0.2">
      <c r="BK70" s="376"/>
      <c r="BL70" s="376"/>
      <c r="BM70" s="376"/>
      <c r="BN70" s="376"/>
      <c r="BO70" s="376"/>
      <c r="BP70" s="376"/>
      <c r="BQ70" s="376"/>
      <c r="BR70" s="376"/>
      <c r="BS70" s="376"/>
      <c r="BT70" s="376"/>
      <c r="BU70" s="376"/>
      <c r="BV70" s="376"/>
    </row>
    <row r="71" spans="60:74" x14ac:dyDescent="0.2">
      <c r="BK71" s="376"/>
      <c r="BL71" s="376"/>
      <c r="BM71" s="376"/>
      <c r="BN71" s="376"/>
      <c r="BO71" s="376"/>
      <c r="BP71" s="376"/>
      <c r="BQ71" s="376"/>
      <c r="BR71" s="376"/>
      <c r="BS71" s="376"/>
      <c r="BT71" s="376"/>
      <c r="BU71" s="376"/>
      <c r="BV71" s="376"/>
    </row>
    <row r="72" spans="60:74" x14ac:dyDescent="0.2">
      <c r="BK72" s="376"/>
      <c r="BL72" s="376"/>
      <c r="BM72" s="376"/>
      <c r="BN72" s="376"/>
      <c r="BO72" s="376"/>
      <c r="BP72" s="376"/>
      <c r="BQ72" s="376"/>
      <c r="BR72" s="376"/>
      <c r="BS72" s="376"/>
      <c r="BT72" s="376"/>
      <c r="BU72" s="376"/>
      <c r="BV72" s="376"/>
    </row>
    <row r="73" spans="60:74" x14ac:dyDescent="0.2">
      <c r="BK73" s="376"/>
      <c r="BL73" s="376"/>
      <c r="BM73" s="376"/>
      <c r="BN73" s="376"/>
      <c r="BO73" s="376"/>
      <c r="BP73" s="376"/>
      <c r="BQ73" s="376"/>
      <c r="BR73" s="376"/>
      <c r="BS73" s="376"/>
      <c r="BT73" s="376"/>
      <c r="BU73" s="376"/>
      <c r="BV73" s="376"/>
    </row>
    <row r="74" spans="60:74" x14ac:dyDescent="0.2">
      <c r="BK74" s="376"/>
      <c r="BL74" s="376"/>
      <c r="BM74" s="376"/>
      <c r="BN74" s="376"/>
      <c r="BO74" s="376"/>
      <c r="BP74" s="376"/>
      <c r="BQ74" s="376"/>
      <c r="BR74" s="376"/>
      <c r="BS74" s="376"/>
      <c r="BT74" s="376"/>
      <c r="BU74" s="376"/>
      <c r="BV74" s="376"/>
    </row>
    <row r="75" spans="60:74" x14ac:dyDescent="0.2">
      <c r="BK75" s="376"/>
      <c r="BL75" s="376"/>
      <c r="BM75" s="376"/>
      <c r="BN75" s="376"/>
      <c r="BO75" s="376"/>
      <c r="BP75" s="376"/>
      <c r="BQ75" s="376"/>
      <c r="BR75" s="376"/>
      <c r="BS75" s="376"/>
      <c r="BT75" s="376"/>
      <c r="BU75" s="376"/>
      <c r="BV75" s="376"/>
    </row>
    <row r="76" spans="60:74" x14ac:dyDescent="0.2">
      <c r="BK76" s="376"/>
      <c r="BL76" s="376"/>
      <c r="BM76" s="376"/>
      <c r="BN76" s="376"/>
      <c r="BO76" s="376"/>
      <c r="BP76" s="376"/>
      <c r="BQ76" s="376"/>
      <c r="BR76" s="376"/>
      <c r="BS76" s="376"/>
      <c r="BT76" s="376"/>
      <c r="BU76" s="376"/>
      <c r="BV76" s="376"/>
    </row>
    <row r="77" spans="60:74" x14ac:dyDescent="0.2">
      <c r="BK77" s="376"/>
      <c r="BL77" s="376"/>
      <c r="BM77" s="376"/>
      <c r="BN77" s="376"/>
      <c r="BO77" s="376"/>
      <c r="BP77" s="376"/>
      <c r="BQ77" s="376"/>
      <c r="BR77" s="376"/>
      <c r="BS77" s="376"/>
      <c r="BT77" s="376"/>
      <c r="BU77" s="376"/>
      <c r="BV77" s="376"/>
    </row>
    <row r="78" spans="60:74" x14ac:dyDescent="0.2">
      <c r="BK78" s="376"/>
      <c r="BL78" s="376"/>
      <c r="BM78" s="376"/>
      <c r="BN78" s="376"/>
      <c r="BO78" s="376"/>
      <c r="BP78" s="376"/>
      <c r="BQ78" s="376"/>
      <c r="BR78" s="376"/>
      <c r="BS78" s="376"/>
      <c r="BT78" s="376"/>
      <c r="BU78" s="376"/>
      <c r="BV78" s="376"/>
    </row>
    <row r="79" spans="60:74" x14ac:dyDescent="0.2">
      <c r="BK79" s="376"/>
      <c r="BL79" s="376"/>
      <c r="BM79" s="376"/>
      <c r="BN79" s="376"/>
      <c r="BO79" s="376"/>
      <c r="BP79" s="376"/>
      <c r="BQ79" s="376"/>
      <c r="BR79" s="376"/>
      <c r="BS79" s="376"/>
      <c r="BT79" s="376"/>
      <c r="BU79" s="376"/>
      <c r="BV79" s="376"/>
    </row>
    <row r="80" spans="60: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B11" sqref="BB11"/>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8" customWidth="1"/>
    <col min="56" max="58" width="6.5703125" style="691" customWidth="1"/>
    <col min="59" max="62" width="6.5703125" style="368" customWidth="1"/>
    <col min="63" max="74" width="6.5703125" style="121" customWidth="1"/>
    <col min="75" max="16384" width="9.5703125" style="121"/>
  </cols>
  <sheetData>
    <row r="1" spans="1:74" ht="13.35" customHeight="1" x14ac:dyDescent="0.2">
      <c r="A1" s="791" t="s">
        <v>995</v>
      </c>
      <c r="B1" s="843" t="s">
        <v>1247</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120"/>
    </row>
    <row r="2" spans="1:74" s="112" customFormat="1" ht="13.35" customHeight="1" x14ac:dyDescent="0.2">
      <c r="A2" s="792"/>
      <c r="B2" s="541" t="str">
        <f>"U.S. Energy Information Administration  |  Short-Term Energy Outlook  - "&amp;Dates!D1</f>
        <v>U.S. Energy Information Administration  |  Short-Term Energy Outlook  - February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c r="AY2" s="376"/>
      <c r="AZ2" s="376"/>
      <c r="BA2" s="376"/>
      <c r="BB2" s="376"/>
      <c r="BC2" s="376"/>
      <c r="BD2" s="687"/>
      <c r="BE2" s="687"/>
      <c r="BF2" s="687"/>
      <c r="BG2" s="376"/>
      <c r="BH2" s="376"/>
      <c r="BI2" s="376"/>
      <c r="BJ2" s="376"/>
    </row>
    <row r="3" spans="1:74" s="12" customFormat="1" ht="12.75" x14ac:dyDescent="0.2">
      <c r="A3" s="14"/>
      <c r="B3" s="15"/>
      <c r="C3" s="800">
        <f>Dates!D3</f>
        <v>2014</v>
      </c>
      <c r="D3" s="796"/>
      <c r="E3" s="796"/>
      <c r="F3" s="796"/>
      <c r="G3" s="796"/>
      <c r="H3" s="796"/>
      <c r="I3" s="796"/>
      <c r="J3" s="796"/>
      <c r="K3" s="796"/>
      <c r="L3" s="796"/>
      <c r="M3" s="796"/>
      <c r="N3" s="797"/>
      <c r="O3" s="800">
        <f>C3+1</f>
        <v>2015</v>
      </c>
      <c r="P3" s="801"/>
      <c r="Q3" s="801"/>
      <c r="R3" s="801"/>
      <c r="S3" s="801"/>
      <c r="T3" s="801"/>
      <c r="U3" s="801"/>
      <c r="V3" s="801"/>
      <c r="W3" s="801"/>
      <c r="X3" s="796"/>
      <c r="Y3" s="796"/>
      <c r="Z3" s="797"/>
      <c r="AA3" s="793">
        <f>O3+1</f>
        <v>2016</v>
      </c>
      <c r="AB3" s="796"/>
      <c r="AC3" s="796"/>
      <c r="AD3" s="796"/>
      <c r="AE3" s="796"/>
      <c r="AF3" s="796"/>
      <c r="AG3" s="796"/>
      <c r="AH3" s="796"/>
      <c r="AI3" s="796"/>
      <c r="AJ3" s="796"/>
      <c r="AK3" s="796"/>
      <c r="AL3" s="797"/>
      <c r="AM3" s="793">
        <f>AA3+1</f>
        <v>2017</v>
      </c>
      <c r="AN3" s="796"/>
      <c r="AO3" s="796"/>
      <c r="AP3" s="796"/>
      <c r="AQ3" s="796"/>
      <c r="AR3" s="796"/>
      <c r="AS3" s="796"/>
      <c r="AT3" s="796"/>
      <c r="AU3" s="796"/>
      <c r="AV3" s="796"/>
      <c r="AW3" s="796"/>
      <c r="AX3" s="797"/>
      <c r="AY3" s="793">
        <f>AM3+1</f>
        <v>2018</v>
      </c>
      <c r="AZ3" s="794"/>
      <c r="BA3" s="794"/>
      <c r="BB3" s="794"/>
      <c r="BC3" s="794"/>
      <c r="BD3" s="794"/>
      <c r="BE3" s="794"/>
      <c r="BF3" s="794"/>
      <c r="BG3" s="794"/>
      <c r="BH3" s="794"/>
      <c r="BI3" s="794"/>
      <c r="BJ3" s="795"/>
      <c r="BK3" s="793">
        <f>AY3+1</f>
        <v>2019</v>
      </c>
      <c r="BL3" s="796"/>
      <c r="BM3" s="796"/>
      <c r="BN3" s="796"/>
      <c r="BO3" s="796"/>
      <c r="BP3" s="796"/>
      <c r="BQ3" s="796"/>
      <c r="BR3" s="796"/>
      <c r="BS3" s="796"/>
      <c r="BT3" s="796"/>
      <c r="BU3" s="796"/>
      <c r="BV3" s="797"/>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19"/>
      <c r="B5" s="122" t="s">
        <v>10</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123"/>
      <c r="BE5" s="123"/>
      <c r="BF5" s="123"/>
      <c r="BG5" s="123"/>
      <c r="BH5" s="123"/>
      <c r="BI5" s="123"/>
      <c r="BJ5" s="422"/>
      <c r="BK5" s="422"/>
      <c r="BL5" s="422"/>
      <c r="BM5" s="422"/>
      <c r="BN5" s="422"/>
      <c r="BO5" s="422"/>
      <c r="BP5" s="422"/>
      <c r="BQ5" s="422"/>
      <c r="BR5" s="422"/>
      <c r="BS5" s="422"/>
      <c r="BT5" s="422"/>
      <c r="BU5" s="422"/>
      <c r="BV5" s="422"/>
    </row>
    <row r="6" spans="1:74" ht="11.1" customHeight="1" x14ac:dyDescent="0.2">
      <c r="A6" s="119" t="s">
        <v>768</v>
      </c>
      <c r="B6" s="205" t="s">
        <v>568</v>
      </c>
      <c r="C6" s="214">
        <v>16.940357991999999</v>
      </c>
      <c r="D6" s="214">
        <v>17.774097165000001</v>
      </c>
      <c r="E6" s="214">
        <v>17.657704099</v>
      </c>
      <c r="F6" s="214">
        <v>18.286922643</v>
      </c>
      <c r="G6" s="214">
        <v>18.168268409</v>
      </c>
      <c r="H6" s="214">
        <v>17.62162228</v>
      </c>
      <c r="I6" s="214">
        <v>17.201338385</v>
      </c>
      <c r="J6" s="214">
        <v>18.093028541999999</v>
      </c>
      <c r="K6" s="214">
        <v>17.619385028</v>
      </c>
      <c r="L6" s="214">
        <v>17.821572824</v>
      </c>
      <c r="M6" s="214">
        <v>18.014885417999999</v>
      </c>
      <c r="N6" s="214">
        <v>19.011205283999999</v>
      </c>
      <c r="O6" s="214">
        <v>19.880236396000001</v>
      </c>
      <c r="P6" s="214">
        <v>20.735895609</v>
      </c>
      <c r="Q6" s="214">
        <v>20.713721377999999</v>
      </c>
      <c r="R6" s="214">
        <v>20.693458545999999</v>
      </c>
      <c r="S6" s="214">
        <v>20.446963442000001</v>
      </c>
      <c r="T6" s="214">
        <v>19.738670357</v>
      </c>
      <c r="U6" s="214">
        <v>18.396860013000001</v>
      </c>
      <c r="V6" s="214">
        <v>18.080559694000002</v>
      </c>
      <c r="W6" s="214">
        <v>18.599246122</v>
      </c>
      <c r="X6" s="214">
        <v>18.584888133</v>
      </c>
      <c r="Y6" s="214">
        <v>18.547978034</v>
      </c>
      <c r="Z6" s="214">
        <v>18.802334642999998</v>
      </c>
      <c r="AA6" s="214">
        <v>18.807804529999999</v>
      </c>
      <c r="AB6" s="214">
        <v>19.247374450999999</v>
      </c>
      <c r="AC6" s="214">
        <v>19.228666128</v>
      </c>
      <c r="AD6" s="214">
        <v>19.504827613</v>
      </c>
      <c r="AE6" s="214">
        <v>19.148086628000001</v>
      </c>
      <c r="AF6" s="214">
        <v>18.853991433000001</v>
      </c>
      <c r="AG6" s="214">
        <v>18.216490304000001</v>
      </c>
      <c r="AH6" s="214">
        <v>18.085193744000001</v>
      </c>
      <c r="AI6" s="214">
        <v>19.013898357999999</v>
      </c>
      <c r="AJ6" s="214">
        <v>18.808374019999999</v>
      </c>
      <c r="AK6" s="214">
        <v>18.873722052000002</v>
      </c>
      <c r="AL6" s="214">
        <v>18.402742029999999</v>
      </c>
      <c r="AM6" s="214">
        <v>18.836988263999999</v>
      </c>
      <c r="AN6" s="214">
        <v>19.257790775</v>
      </c>
      <c r="AO6" s="214">
        <v>19.125637881999999</v>
      </c>
      <c r="AP6" s="214">
        <v>19.65089884</v>
      </c>
      <c r="AQ6" s="214">
        <v>19.485100255999999</v>
      </c>
      <c r="AR6" s="214">
        <v>19.351805925000001</v>
      </c>
      <c r="AS6" s="214">
        <v>19.290088341000001</v>
      </c>
      <c r="AT6" s="214">
        <v>19.443963817</v>
      </c>
      <c r="AU6" s="214">
        <v>19.838942071000002</v>
      </c>
      <c r="AV6" s="214">
        <v>19.54</v>
      </c>
      <c r="AW6" s="214">
        <v>19.440000000000001</v>
      </c>
      <c r="AX6" s="214">
        <v>19.235949999999999</v>
      </c>
      <c r="AY6" s="214">
        <v>19.565069999999999</v>
      </c>
      <c r="AZ6" s="355">
        <v>20.089230000000001</v>
      </c>
      <c r="BA6" s="355">
        <v>20.193470000000001</v>
      </c>
      <c r="BB6" s="355">
        <v>20.678899999999999</v>
      </c>
      <c r="BC6" s="355">
        <v>20.393920000000001</v>
      </c>
      <c r="BD6" s="355">
        <v>20.303439999999998</v>
      </c>
      <c r="BE6" s="355">
        <v>20.05256</v>
      </c>
      <c r="BF6" s="355">
        <v>20.156680000000001</v>
      </c>
      <c r="BG6" s="355">
        <v>21.009969999999999</v>
      </c>
      <c r="BH6" s="355">
        <v>20.534300000000002</v>
      </c>
      <c r="BI6" s="355">
        <v>20.50544</v>
      </c>
      <c r="BJ6" s="355">
        <v>20.54974</v>
      </c>
      <c r="BK6" s="355">
        <v>20.932459999999999</v>
      </c>
      <c r="BL6" s="355">
        <v>21.380179999999999</v>
      </c>
      <c r="BM6" s="355">
        <v>21.426729999999999</v>
      </c>
      <c r="BN6" s="355">
        <v>21.870550000000001</v>
      </c>
      <c r="BO6" s="355">
        <v>21.510919999999999</v>
      </c>
      <c r="BP6" s="355">
        <v>21.36675</v>
      </c>
      <c r="BQ6" s="355">
        <v>21.045819999999999</v>
      </c>
      <c r="BR6" s="355">
        <v>21.07958</v>
      </c>
      <c r="BS6" s="355">
        <v>21.885100000000001</v>
      </c>
      <c r="BT6" s="355">
        <v>21.31279</v>
      </c>
      <c r="BU6" s="355">
        <v>21.214210000000001</v>
      </c>
      <c r="BV6" s="355">
        <v>21.211020000000001</v>
      </c>
    </row>
    <row r="7" spans="1:74" ht="11.1" customHeight="1" x14ac:dyDescent="0.2">
      <c r="A7" s="119" t="s">
        <v>769</v>
      </c>
      <c r="B7" s="187" t="s">
        <v>601</v>
      </c>
      <c r="C7" s="214">
        <v>15.612803197</v>
      </c>
      <c r="D7" s="214">
        <v>16.819791285000001</v>
      </c>
      <c r="E7" s="214">
        <v>16.389067789999999</v>
      </c>
      <c r="F7" s="214">
        <v>16.029876278</v>
      </c>
      <c r="G7" s="214">
        <v>16.57093884</v>
      </c>
      <c r="H7" s="214">
        <v>17.011947419999998</v>
      </c>
      <c r="I7" s="214">
        <v>17.089270577000001</v>
      </c>
      <c r="J7" s="214">
        <v>16.607695398000001</v>
      </c>
      <c r="K7" s="214">
        <v>16.412304133999999</v>
      </c>
      <c r="L7" s="214">
        <v>16.281017300999999</v>
      </c>
      <c r="M7" s="214">
        <v>16.064898035999999</v>
      </c>
      <c r="N7" s="214">
        <v>15.778889141000001</v>
      </c>
      <c r="O7" s="214">
        <v>15.599646316999999</v>
      </c>
      <c r="P7" s="214">
        <v>15.778976775</v>
      </c>
      <c r="Q7" s="214">
        <v>15.62223303</v>
      </c>
      <c r="R7" s="214">
        <v>15.555923867000001</v>
      </c>
      <c r="S7" s="214">
        <v>15.870111075000001</v>
      </c>
      <c r="T7" s="214">
        <v>16.448312136999999</v>
      </c>
      <c r="U7" s="214">
        <v>16.387138663999998</v>
      </c>
      <c r="V7" s="214">
        <v>16.297322753</v>
      </c>
      <c r="W7" s="214">
        <v>16.189825437</v>
      </c>
      <c r="X7" s="214">
        <v>16.137051339999999</v>
      </c>
      <c r="Y7" s="214">
        <v>16.005125708000001</v>
      </c>
      <c r="Z7" s="214">
        <v>15.618914926</v>
      </c>
      <c r="AA7" s="214">
        <v>15.090541764999999</v>
      </c>
      <c r="AB7" s="214">
        <v>15.207471103</v>
      </c>
      <c r="AC7" s="214">
        <v>15.270940854999999</v>
      </c>
      <c r="AD7" s="214">
        <v>15.629332677000001</v>
      </c>
      <c r="AE7" s="214">
        <v>15.809435689000001</v>
      </c>
      <c r="AF7" s="214">
        <v>15.872982717999999</v>
      </c>
      <c r="AG7" s="214">
        <v>15.878029557</v>
      </c>
      <c r="AH7" s="214">
        <v>15.943075353999999</v>
      </c>
      <c r="AI7" s="214">
        <v>16.200264473000001</v>
      </c>
      <c r="AJ7" s="214">
        <v>16.116018617000002</v>
      </c>
      <c r="AK7" s="214">
        <v>15.77011821</v>
      </c>
      <c r="AL7" s="214">
        <v>15.262683143</v>
      </c>
      <c r="AM7" s="214">
        <v>15.461771053</v>
      </c>
      <c r="AN7" s="214">
        <v>15.743540166000001</v>
      </c>
      <c r="AO7" s="214">
        <v>15.466690592000001</v>
      </c>
      <c r="AP7" s="214">
        <v>15.805755312000001</v>
      </c>
      <c r="AQ7" s="214">
        <v>16.484758177</v>
      </c>
      <c r="AR7" s="214">
        <v>16.488363145000001</v>
      </c>
      <c r="AS7" s="214">
        <v>16.453218607</v>
      </c>
      <c r="AT7" s="214">
        <v>16.391502883000001</v>
      </c>
      <c r="AU7" s="214">
        <v>16.443573581999999</v>
      </c>
      <c r="AV7" s="214">
        <v>16.32</v>
      </c>
      <c r="AW7" s="214">
        <v>15.97</v>
      </c>
      <c r="AX7" s="214">
        <v>15.384259999999999</v>
      </c>
      <c r="AY7" s="214">
        <v>15.541069999999999</v>
      </c>
      <c r="AZ7" s="355">
        <v>15.839930000000001</v>
      </c>
      <c r="BA7" s="355">
        <v>15.679399999999999</v>
      </c>
      <c r="BB7" s="355">
        <v>16.048210000000001</v>
      </c>
      <c r="BC7" s="355">
        <v>16.75243</v>
      </c>
      <c r="BD7" s="355">
        <v>16.85549</v>
      </c>
      <c r="BE7" s="355">
        <v>16.865069999999999</v>
      </c>
      <c r="BF7" s="355">
        <v>16.737310000000001</v>
      </c>
      <c r="BG7" s="355">
        <v>16.914680000000001</v>
      </c>
      <c r="BH7" s="355">
        <v>16.80733</v>
      </c>
      <c r="BI7" s="355">
        <v>16.477239999999998</v>
      </c>
      <c r="BJ7" s="355">
        <v>15.972110000000001</v>
      </c>
      <c r="BK7" s="355">
        <v>16.077549999999999</v>
      </c>
      <c r="BL7" s="355">
        <v>16.348690000000001</v>
      </c>
      <c r="BM7" s="355">
        <v>16.160740000000001</v>
      </c>
      <c r="BN7" s="355">
        <v>16.527840000000001</v>
      </c>
      <c r="BO7" s="355">
        <v>17.229880000000001</v>
      </c>
      <c r="BP7" s="355">
        <v>17.294090000000001</v>
      </c>
      <c r="BQ7" s="355">
        <v>17.260760000000001</v>
      </c>
      <c r="BR7" s="355">
        <v>17.094819999999999</v>
      </c>
      <c r="BS7" s="355">
        <v>17.24812</v>
      </c>
      <c r="BT7" s="355">
        <v>17.113050000000001</v>
      </c>
      <c r="BU7" s="355">
        <v>16.767320000000002</v>
      </c>
      <c r="BV7" s="355">
        <v>16.251439999999999</v>
      </c>
    </row>
    <row r="8" spans="1:74" ht="11.1" customHeight="1" x14ac:dyDescent="0.2">
      <c r="A8" s="119" t="s">
        <v>770</v>
      </c>
      <c r="B8" s="205" t="s">
        <v>569</v>
      </c>
      <c r="C8" s="214">
        <v>11.422589343</v>
      </c>
      <c r="D8" s="214">
        <v>11.711890312</v>
      </c>
      <c r="E8" s="214">
        <v>12.086921716999999</v>
      </c>
      <c r="F8" s="214">
        <v>12.925808200000001</v>
      </c>
      <c r="G8" s="214">
        <v>13.163518519</v>
      </c>
      <c r="H8" s="214">
        <v>13.226135477</v>
      </c>
      <c r="I8" s="214">
        <v>13.243426700000001</v>
      </c>
      <c r="J8" s="214">
        <v>13.248827137999999</v>
      </c>
      <c r="K8" s="214">
        <v>12.874815525000001</v>
      </c>
      <c r="L8" s="214">
        <v>13.456153946000001</v>
      </c>
      <c r="M8" s="214">
        <v>12.949414007</v>
      </c>
      <c r="N8" s="214">
        <v>12.423159499</v>
      </c>
      <c r="O8" s="214">
        <v>12.1874135</v>
      </c>
      <c r="P8" s="214">
        <v>12.294616148999999</v>
      </c>
      <c r="Q8" s="214">
        <v>12.418251897999999</v>
      </c>
      <c r="R8" s="214">
        <v>13.233386611</v>
      </c>
      <c r="S8" s="214">
        <v>13.308079917000001</v>
      </c>
      <c r="T8" s="214">
        <v>13.229620147</v>
      </c>
      <c r="U8" s="214">
        <v>13.309223563</v>
      </c>
      <c r="V8" s="214">
        <v>13.271961248</v>
      </c>
      <c r="W8" s="214">
        <v>13.131082507</v>
      </c>
      <c r="X8" s="214">
        <v>13.555682868</v>
      </c>
      <c r="Y8" s="214">
        <v>13.372906842000001</v>
      </c>
      <c r="Z8" s="214">
        <v>12.729385969000001</v>
      </c>
      <c r="AA8" s="214">
        <v>12.389736957</v>
      </c>
      <c r="AB8" s="214">
        <v>12.591232412</v>
      </c>
      <c r="AC8" s="214">
        <v>13.066615573</v>
      </c>
      <c r="AD8" s="214">
        <v>13.380480373999999</v>
      </c>
      <c r="AE8" s="214">
        <v>13.701709281999999</v>
      </c>
      <c r="AF8" s="214">
        <v>13.161483191</v>
      </c>
      <c r="AG8" s="214">
        <v>13.034499414000001</v>
      </c>
      <c r="AH8" s="214">
        <v>13.05704201</v>
      </c>
      <c r="AI8" s="214">
        <v>13.138970989000001</v>
      </c>
      <c r="AJ8" s="214">
        <v>13.516895477</v>
      </c>
      <c r="AK8" s="214">
        <v>13.432924733</v>
      </c>
      <c r="AL8" s="214">
        <v>12.758934504999999</v>
      </c>
      <c r="AM8" s="214">
        <v>12.408245089999999</v>
      </c>
      <c r="AN8" s="214">
        <v>12.965779371</v>
      </c>
      <c r="AO8" s="214">
        <v>13.455909345</v>
      </c>
      <c r="AP8" s="214">
        <v>13.526389162999999</v>
      </c>
      <c r="AQ8" s="214">
        <v>13.747386387000001</v>
      </c>
      <c r="AR8" s="214">
        <v>13.494286717</v>
      </c>
      <c r="AS8" s="214">
        <v>13.116836215999999</v>
      </c>
      <c r="AT8" s="214">
        <v>13.306760826</v>
      </c>
      <c r="AU8" s="214">
        <v>13.396273169000001</v>
      </c>
      <c r="AV8" s="214">
        <v>13.43</v>
      </c>
      <c r="AW8" s="214">
        <v>13.47</v>
      </c>
      <c r="AX8" s="214">
        <v>12.97996</v>
      </c>
      <c r="AY8" s="214">
        <v>12.64289</v>
      </c>
      <c r="AZ8" s="355">
        <v>13.23828</v>
      </c>
      <c r="BA8" s="355">
        <v>13.866910000000001</v>
      </c>
      <c r="BB8" s="355">
        <v>13.9855</v>
      </c>
      <c r="BC8" s="355">
        <v>14.25253</v>
      </c>
      <c r="BD8" s="355">
        <v>14.085150000000001</v>
      </c>
      <c r="BE8" s="355">
        <v>13.71916</v>
      </c>
      <c r="BF8" s="355">
        <v>13.854039999999999</v>
      </c>
      <c r="BG8" s="355">
        <v>14.106389999999999</v>
      </c>
      <c r="BH8" s="355">
        <v>14.12773</v>
      </c>
      <c r="BI8" s="355">
        <v>14.208780000000001</v>
      </c>
      <c r="BJ8" s="355">
        <v>13.704359999999999</v>
      </c>
      <c r="BK8" s="355">
        <v>13.314819999999999</v>
      </c>
      <c r="BL8" s="355">
        <v>13.902340000000001</v>
      </c>
      <c r="BM8" s="355">
        <v>14.53375</v>
      </c>
      <c r="BN8" s="355">
        <v>14.622490000000001</v>
      </c>
      <c r="BO8" s="355">
        <v>14.855740000000001</v>
      </c>
      <c r="BP8" s="355">
        <v>14.62448</v>
      </c>
      <c r="BQ8" s="355">
        <v>14.18839</v>
      </c>
      <c r="BR8" s="355">
        <v>14.281510000000001</v>
      </c>
      <c r="BS8" s="355">
        <v>14.503080000000001</v>
      </c>
      <c r="BT8" s="355">
        <v>14.51397</v>
      </c>
      <c r="BU8" s="355">
        <v>14.60749</v>
      </c>
      <c r="BV8" s="355">
        <v>14.113</v>
      </c>
    </row>
    <row r="9" spans="1:74" ht="11.1" customHeight="1" x14ac:dyDescent="0.2">
      <c r="A9" s="119" t="s">
        <v>771</v>
      </c>
      <c r="B9" s="205" t="s">
        <v>570</v>
      </c>
      <c r="C9" s="214">
        <v>9.6925386073999995</v>
      </c>
      <c r="D9" s="214">
        <v>9.9021684216000008</v>
      </c>
      <c r="E9" s="214">
        <v>10.476318436</v>
      </c>
      <c r="F9" s="214">
        <v>11.073696559</v>
      </c>
      <c r="G9" s="214">
        <v>11.728980200000001</v>
      </c>
      <c r="H9" s="214">
        <v>12.322786196999999</v>
      </c>
      <c r="I9" s="214">
        <v>12.476508018000001</v>
      </c>
      <c r="J9" s="214">
        <v>12.449642116</v>
      </c>
      <c r="K9" s="214">
        <v>11.800043973999999</v>
      </c>
      <c r="L9" s="214">
        <v>11.369335218</v>
      </c>
      <c r="M9" s="214">
        <v>10.659563624</v>
      </c>
      <c r="N9" s="214">
        <v>10.094401259</v>
      </c>
      <c r="O9" s="214">
        <v>10.058969835999999</v>
      </c>
      <c r="P9" s="214">
        <v>10.286616658</v>
      </c>
      <c r="Q9" s="214">
        <v>10.401634152</v>
      </c>
      <c r="R9" s="214">
        <v>11.466491534999999</v>
      </c>
      <c r="S9" s="214">
        <v>12.050223021000001</v>
      </c>
      <c r="T9" s="214">
        <v>12.729596144</v>
      </c>
      <c r="U9" s="214">
        <v>12.647083184</v>
      </c>
      <c r="V9" s="214">
        <v>12.592817501000001</v>
      </c>
      <c r="W9" s="214">
        <v>12.048888467999999</v>
      </c>
      <c r="X9" s="214">
        <v>11.650188033999999</v>
      </c>
      <c r="Y9" s="214">
        <v>11.363688471</v>
      </c>
      <c r="Z9" s="214">
        <v>10.750018013</v>
      </c>
      <c r="AA9" s="214">
        <v>10.341453465000001</v>
      </c>
      <c r="AB9" s="214">
        <v>10.585878184</v>
      </c>
      <c r="AC9" s="214">
        <v>11.20682905</v>
      </c>
      <c r="AD9" s="214">
        <v>11.590808300000001</v>
      </c>
      <c r="AE9" s="214">
        <v>12.521827582</v>
      </c>
      <c r="AF9" s="214">
        <v>12.804921498000001</v>
      </c>
      <c r="AG9" s="214">
        <v>12.845141226999999</v>
      </c>
      <c r="AH9" s="214">
        <v>12.895724953</v>
      </c>
      <c r="AI9" s="214">
        <v>12.445257727</v>
      </c>
      <c r="AJ9" s="214">
        <v>11.815322735000001</v>
      </c>
      <c r="AK9" s="214">
        <v>11.858099068</v>
      </c>
      <c r="AL9" s="214">
        <v>10.647080198999999</v>
      </c>
      <c r="AM9" s="214">
        <v>10.473016311</v>
      </c>
      <c r="AN9" s="214">
        <v>11.089269419000001</v>
      </c>
      <c r="AO9" s="214">
        <v>11.412166901000001</v>
      </c>
      <c r="AP9" s="214">
        <v>11.878315762</v>
      </c>
      <c r="AQ9" s="214">
        <v>12.518813123999999</v>
      </c>
      <c r="AR9" s="214">
        <v>13.365018571</v>
      </c>
      <c r="AS9" s="214">
        <v>13.391705614999999</v>
      </c>
      <c r="AT9" s="214">
        <v>13.309848891</v>
      </c>
      <c r="AU9" s="214">
        <v>12.69465533</v>
      </c>
      <c r="AV9" s="214">
        <v>12</v>
      </c>
      <c r="AW9" s="214">
        <v>11.59</v>
      </c>
      <c r="AX9" s="214">
        <v>10.644259999999999</v>
      </c>
      <c r="AY9" s="214">
        <v>10.50037</v>
      </c>
      <c r="AZ9" s="355">
        <v>11.06827</v>
      </c>
      <c r="BA9" s="355">
        <v>11.521470000000001</v>
      </c>
      <c r="BB9" s="355">
        <v>12.08625</v>
      </c>
      <c r="BC9" s="355">
        <v>12.77524</v>
      </c>
      <c r="BD9" s="355">
        <v>13.77765</v>
      </c>
      <c r="BE9" s="355">
        <v>13.91347</v>
      </c>
      <c r="BF9" s="355">
        <v>13.504350000000001</v>
      </c>
      <c r="BG9" s="355">
        <v>13.161350000000001</v>
      </c>
      <c r="BH9" s="355">
        <v>12.440289999999999</v>
      </c>
      <c r="BI9" s="355">
        <v>12.017950000000001</v>
      </c>
      <c r="BJ9" s="355">
        <v>11.01055</v>
      </c>
      <c r="BK9" s="355">
        <v>10.86449</v>
      </c>
      <c r="BL9" s="355">
        <v>11.438510000000001</v>
      </c>
      <c r="BM9" s="355">
        <v>11.883330000000001</v>
      </c>
      <c r="BN9" s="355">
        <v>12.436199999999999</v>
      </c>
      <c r="BO9" s="355">
        <v>13.10923</v>
      </c>
      <c r="BP9" s="355">
        <v>14.08966</v>
      </c>
      <c r="BQ9" s="355">
        <v>14.185</v>
      </c>
      <c r="BR9" s="355">
        <v>13.738149999999999</v>
      </c>
      <c r="BS9" s="355">
        <v>13.37017</v>
      </c>
      <c r="BT9" s="355">
        <v>12.64606</v>
      </c>
      <c r="BU9" s="355">
        <v>12.241160000000001</v>
      </c>
      <c r="BV9" s="355">
        <v>11.245509999999999</v>
      </c>
    </row>
    <row r="10" spans="1:74" ht="11.1" customHeight="1" x14ac:dyDescent="0.2">
      <c r="A10" s="119" t="s">
        <v>772</v>
      </c>
      <c r="B10" s="205" t="s">
        <v>571</v>
      </c>
      <c r="C10" s="214">
        <v>11.082500288</v>
      </c>
      <c r="D10" s="214">
        <v>11.353704455000001</v>
      </c>
      <c r="E10" s="214">
        <v>11.476792137</v>
      </c>
      <c r="F10" s="214">
        <v>11.826306984</v>
      </c>
      <c r="G10" s="214">
        <v>11.910828723</v>
      </c>
      <c r="H10" s="214">
        <v>12.101529511000001</v>
      </c>
      <c r="I10" s="214">
        <v>12.072564925</v>
      </c>
      <c r="J10" s="214">
        <v>12.108978269</v>
      </c>
      <c r="K10" s="214">
        <v>12.167569146</v>
      </c>
      <c r="L10" s="214">
        <v>11.979651339</v>
      </c>
      <c r="M10" s="214">
        <v>11.590771662</v>
      </c>
      <c r="N10" s="214">
        <v>11.270735953999999</v>
      </c>
      <c r="O10" s="214">
        <v>11.212594230000001</v>
      </c>
      <c r="P10" s="214">
        <v>11.405277555</v>
      </c>
      <c r="Q10" s="214">
        <v>11.395134303000001</v>
      </c>
      <c r="R10" s="214">
        <v>11.871417115</v>
      </c>
      <c r="S10" s="214">
        <v>11.785638617</v>
      </c>
      <c r="T10" s="214">
        <v>11.952493093999999</v>
      </c>
      <c r="U10" s="214">
        <v>12.159642264</v>
      </c>
      <c r="V10" s="214">
        <v>11.995568692000001</v>
      </c>
      <c r="W10" s="214">
        <v>12.064166566000001</v>
      </c>
      <c r="X10" s="214">
        <v>11.902623479000001</v>
      </c>
      <c r="Y10" s="214">
        <v>11.727725878999999</v>
      </c>
      <c r="Z10" s="214">
        <v>11.352462478</v>
      </c>
      <c r="AA10" s="214">
        <v>11.155829730000001</v>
      </c>
      <c r="AB10" s="214">
        <v>11.238329437999999</v>
      </c>
      <c r="AC10" s="214">
        <v>11.62820818</v>
      </c>
      <c r="AD10" s="214">
        <v>11.659169202999999</v>
      </c>
      <c r="AE10" s="214">
        <v>11.562067196999999</v>
      </c>
      <c r="AF10" s="214">
        <v>11.825967796</v>
      </c>
      <c r="AG10" s="214">
        <v>11.715535855000001</v>
      </c>
      <c r="AH10" s="214">
        <v>11.834083416</v>
      </c>
      <c r="AI10" s="214">
        <v>11.755506294</v>
      </c>
      <c r="AJ10" s="214">
        <v>11.600172415999999</v>
      </c>
      <c r="AK10" s="214">
        <v>11.570605533</v>
      </c>
      <c r="AL10" s="214">
        <v>11.099097785</v>
      </c>
      <c r="AM10" s="214">
        <v>11.385312811</v>
      </c>
      <c r="AN10" s="214">
        <v>11.876045604</v>
      </c>
      <c r="AO10" s="214">
        <v>11.889994530999999</v>
      </c>
      <c r="AP10" s="214">
        <v>11.898957207</v>
      </c>
      <c r="AQ10" s="214">
        <v>11.869147297</v>
      </c>
      <c r="AR10" s="214">
        <v>12.203274753000001</v>
      </c>
      <c r="AS10" s="214">
        <v>12.183800502</v>
      </c>
      <c r="AT10" s="214">
        <v>12.248611073999999</v>
      </c>
      <c r="AU10" s="214">
        <v>12.367227947</v>
      </c>
      <c r="AV10" s="214">
        <v>12.16</v>
      </c>
      <c r="AW10" s="214">
        <v>11.99</v>
      </c>
      <c r="AX10" s="214">
        <v>11.453849999999999</v>
      </c>
      <c r="AY10" s="214">
        <v>11.544840000000001</v>
      </c>
      <c r="AZ10" s="355">
        <v>12.03872</v>
      </c>
      <c r="BA10" s="355">
        <v>12.197050000000001</v>
      </c>
      <c r="BB10" s="355">
        <v>12.276260000000001</v>
      </c>
      <c r="BC10" s="355">
        <v>12.22649</v>
      </c>
      <c r="BD10" s="355">
        <v>12.54434</v>
      </c>
      <c r="BE10" s="355">
        <v>12.593310000000001</v>
      </c>
      <c r="BF10" s="355">
        <v>12.64944</v>
      </c>
      <c r="BG10" s="355">
        <v>12.805720000000001</v>
      </c>
      <c r="BH10" s="355">
        <v>12.60981</v>
      </c>
      <c r="BI10" s="355">
        <v>12.475350000000001</v>
      </c>
      <c r="BJ10" s="355">
        <v>11.92855</v>
      </c>
      <c r="BK10" s="355">
        <v>12.066739999999999</v>
      </c>
      <c r="BL10" s="355">
        <v>12.550380000000001</v>
      </c>
      <c r="BM10" s="355">
        <v>12.63471</v>
      </c>
      <c r="BN10" s="355">
        <v>12.679209999999999</v>
      </c>
      <c r="BO10" s="355">
        <v>12.59769</v>
      </c>
      <c r="BP10" s="355">
        <v>12.893420000000001</v>
      </c>
      <c r="BQ10" s="355">
        <v>12.90387</v>
      </c>
      <c r="BR10" s="355">
        <v>12.91882</v>
      </c>
      <c r="BS10" s="355">
        <v>13.03509</v>
      </c>
      <c r="BT10" s="355">
        <v>12.80298</v>
      </c>
      <c r="BU10" s="355">
        <v>12.64527</v>
      </c>
      <c r="BV10" s="355">
        <v>12.08198</v>
      </c>
    </row>
    <row r="11" spans="1:74" ht="11.1" customHeight="1" x14ac:dyDescent="0.2">
      <c r="A11" s="119" t="s">
        <v>773</v>
      </c>
      <c r="B11" s="205" t="s">
        <v>572</v>
      </c>
      <c r="C11" s="214">
        <v>10.027553412</v>
      </c>
      <c r="D11" s="214">
        <v>10.202040261</v>
      </c>
      <c r="E11" s="214">
        <v>10.803935145000001</v>
      </c>
      <c r="F11" s="214">
        <v>11.224288405999999</v>
      </c>
      <c r="G11" s="214">
        <v>11.256609303999999</v>
      </c>
      <c r="H11" s="214">
        <v>11.184020133000001</v>
      </c>
      <c r="I11" s="214">
        <v>11.137651891999999</v>
      </c>
      <c r="J11" s="214">
        <v>10.967554308</v>
      </c>
      <c r="K11" s="214">
        <v>10.806094680999999</v>
      </c>
      <c r="L11" s="214">
        <v>10.969746646999999</v>
      </c>
      <c r="M11" s="214">
        <v>10.645228047</v>
      </c>
      <c r="N11" s="214">
        <v>10.442132314</v>
      </c>
      <c r="O11" s="214">
        <v>10.291595040000001</v>
      </c>
      <c r="P11" s="214">
        <v>10.369046865</v>
      </c>
      <c r="Q11" s="214">
        <v>10.480473407</v>
      </c>
      <c r="R11" s="214">
        <v>11.280877443</v>
      </c>
      <c r="S11" s="214">
        <v>11.179418791</v>
      </c>
      <c r="T11" s="214">
        <v>11.025675804</v>
      </c>
      <c r="U11" s="214">
        <v>10.816340583000001</v>
      </c>
      <c r="V11" s="214">
        <v>10.914308709</v>
      </c>
      <c r="W11" s="214">
        <v>11.019352579</v>
      </c>
      <c r="X11" s="214">
        <v>11.147893338999999</v>
      </c>
      <c r="Y11" s="214">
        <v>11.080167620999999</v>
      </c>
      <c r="Z11" s="214">
        <v>10.756567157999999</v>
      </c>
      <c r="AA11" s="214">
        <v>10.312938304999999</v>
      </c>
      <c r="AB11" s="214">
        <v>10.252757117</v>
      </c>
      <c r="AC11" s="214">
        <v>10.725501640999999</v>
      </c>
      <c r="AD11" s="214">
        <v>10.999767196000001</v>
      </c>
      <c r="AE11" s="214">
        <v>10.986250776</v>
      </c>
      <c r="AF11" s="214">
        <v>10.961927018000001</v>
      </c>
      <c r="AG11" s="214">
        <v>10.87539404</v>
      </c>
      <c r="AH11" s="214">
        <v>10.948778656</v>
      </c>
      <c r="AI11" s="214">
        <v>10.989837664</v>
      </c>
      <c r="AJ11" s="214">
        <v>11.239391501</v>
      </c>
      <c r="AK11" s="214">
        <v>11.39799019</v>
      </c>
      <c r="AL11" s="214">
        <v>11.000192887000001</v>
      </c>
      <c r="AM11" s="214">
        <v>10.822715178999999</v>
      </c>
      <c r="AN11" s="214">
        <v>11.210374608</v>
      </c>
      <c r="AO11" s="214">
        <v>11.295694289</v>
      </c>
      <c r="AP11" s="214">
        <v>11.401683065</v>
      </c>
      <c r="AQ11" s="214">
        <v>11.429570842</v>
      </c>
      <c r="AR11" s="214">
        <v>11.472888182</v>
      </c>
      <c r="AS11" s="214">
        <v>11.308739359</v>
      </c>
      <c r="AT11" s="214">
        <v>11.256948337000001</v>
      </c>
      <c r="AU11" s="214">
        <v>11.406955465999999</v>
      </c>
      <c r="AV11" s="214">
        <v>11.33</v>
      </c>
      <c r="AW11" s="214">
        <v>11.43</v>
      </c>
      <c r="AX11" s="214">
        <v>11.098039999999999</v>
      </c>
      <c r="AY11" s="214">
        <v>10.690110000000001</v>
      </c>
      <c r="AZ11" s="355">
        <v>11.08347</v>
      </c>
      <c r="BA11" s="355">
        <v>11.514430000000001</v>
      </c>
      <c r="BB11" s="355">
        <v>11.78017</v>
      </c>
      <c r="BC11" s="355">
        <v>11.86984</v>
      </c>
      <c r="BD11" s="355">
        <v>11.950810000000001</v>
      </c>
      <c r="BE11" s="355">
        <v>11.93745</v>
      </c>
      <c r="BF11" s="355">
        <v>11.92258</v>
      </c>
      <c r="BG11" s="355">
        <v>12.07925</v>
      </c>
      <c r="BH11" s="355">
        <v>11.99058</v>
      </c>
      <c r="BI11" s="355">
        <v>12.057779999999999</v>
      </c>
      <c r="BJ11" s="355">
        <v>11.603899999999999</v>
      </c>
      <c r="BK11" s="355">
        <v>11.27684</v>
      </c>
      <c r="BL11" s="355">
        <v>11.6282</v>
      </c>
      <c r="BM11" s="355">
        <v>11.94473</v>
      </c>
      <c r="BN11" s="355">
        <v>12.153230000000001</v>
      </c>
      <c r="BO11" s="355">
        <v>12.158160000000001</v>
      </c>
      <c r="BP11" s="355">
        <v>12.12998</v>
      </c>
      <c r="BQ11" s="355">
        <v>12.006690000000001</v>
      </c>
      <c r="BR11" s="355">
        <v>11.924860000000001</v>
      </c>
      <c r="BS11" s="355">
        <v>12.04467</v>
      </c>
      <c r="BT11" s="355">
        <v>12.026669999999999</v>
      </c>
      <c r="BU11" s="355">
        <v>12.213620000000001</v>
      </c>
      <c r="BV11" s="355">
        <v>11.8963</v>
      </c>
    </row>
    <row r="12" spans="1:74" ht="11.1" customHeight="1" x14ac:dyDescent="0.2">
      <c r="A12" s="119" t="s">
        <v>774</v>
      </c>
      <c r="B12" s="205" t="s">
        <v>573</v>
      </c>
      <c r="C12" s="214">
        <v>10.221050177</v>
      </c>
      <c r="D12" s="214">
        <v>10.372941003999999</v>
      </c>
      <c r="E12" s="214">
        <v>10.866037451</v>
      </c>
      <c r="F12" s="214">
        <v>11.474193472</v>
      </c>
      <c r="G12" s="214">
        <v>11.397447027</v>
      </c>
      <c r="H12" s="214">
        <v>11.542825726</v>
      </c>
      <c r="I12" s="214">
        <v>11.474814377</v>
      </c>
      <c r="J12" s="214">
        <v>11.381008642999999</v>
      </c>
      <c r="K12" s="214">
        <v>11.479948905000001</v>
      </c>
      <c r="L12" s="214">
        <v>11.425807572</v>
      </c>
      <c r="M12" s="214">
        <v>11.064128197</v>
      </c>
      <c r="N12" s="214">
        <v>10.827334011</v>
      </c>
      <c r="O12" s="214">
        <v>10.558398366</v>
      </c>
      <c r="P12" s="214">
        <v>10.735831285</v>
      </c>
      <c r="Q12" s="214">
        <v>10.706938150999999</v>
      </c>
      <c r="R12" s="214">
        <v>11.451760350000001</v>
      </c>
      <c r="S12" s="214">
        <v>11.486149707999999</v>
      </c>
      <c r="T12" s="214">
        <v>11.178507956000001</v>
      </c>
      <c r="U12" s="214">
        <v>10.952456277</v>
      </c>
      <c r="V12" s="214">
        <v>10.989757524</v>
      </c>
      <c r="W12" s="214">
        <v>11.093087743</v>
      </c>
      <c r="X12" s="214">
        <v>10.995197822</v>
      </c>
      <c r="Y12" s="214">
        <v>10.840905707999999</v>
      </c>
      <c r="Z12" s="214">
        <v>10.48177961</v>
      </c>
      <c r="AA12" s="214">
        <v>10.115803744000001</v>
      </c>
      <c r="AB12" s="214">
        <v>10.336409078999999</v>
      </c>
      <c r="AC12" s="214">
        <v>10.702720475</v>
      </c>
      <c r="AD12" s="214">
        <v>10.880286642</v>
      </c>
      <c r="AE12" s="214">
        <v>10.788608013999999</v>
      </c>
      <c r="AF12" s="214">
        <v>10.566501507</v>
      </c>
      <c r="AG12" s="214">
        <v>10.499817602</v>
      </c>
      <c r="AH12" s="214">
        <v>10.672528342</v>
      </c>
      <c r="AI12" s="214">
        <v>10.877101908</v>
      </c>
      <c r="AJ12" s="214">
        <v>10.715967607</v>
      </c>
      <c r="AK12" s="214">
        <v>10.6135245</v>
      </c>
      <c r="AL12" s="214">
        <v>10.351954162</v>
      </c>
      <c r="AM12" s="214">
        <v>10.082325599000001</v>
      </c>
      <c r="AN12" s="214">
        <v>10.894396967</v>
      </c>
      <c r="AO12" s="214">
        <v>10.821159765000001</v>
      </c>
      <c r="AP12" s="214">
        <v>10.963519455</v>
      </c>
      <c r="AQ12" s="214">
        <v>10.896722556</v>
      </c>
      <c r="AR12" s="214">
        <v>10.929632816</v>
      </c>
      <c r="AS12" s="214">
        <v>10.788102816</v>
      </c>
      <c r="AT12" s="214">
        <v>10.849635606</v>
      </c>
      <c r="AU12" s="214">
        <v>10.995248023</v>
      </c>
      <c r="AV12" s="214">
        <v>10.91</v>
      </c>
      <c r="AW12" s="214">
        <v>10.92</v>
      </c>
      <c r="AX12" s="214">
        <v>10.508150000000001</v>
      </c>
      <c r="AY12" s="214">
        <v>10.06366</v>
      </c>
      <c r="AZ12" s="355">
        <v>10.79128</v>
      </c>
      <c r="BA12" s="355">
        <v>10.81879</v>
      </c>
      <c r="BB12" s="355">
        <v>11.059229999999999</v>
      </c>
      <c r="BC12" s="355">
        <v>10.936159999999999</v>
      </c>
      <c r="BD12" s="355">
        <v>11.00848</v>
      </c>
      <c r="BE12" s="355">
        <v>10.9863</v>
      </c>
      <c r="BF12" s="355">
        <v>11.024649999999999</v>
      </c>
      <c r="BG12" s="355">
        <v>11.226240000000001</v>
      </c>
      <c r="BH12" s="355">
        <v>11.229939999999999</v>
      </c>
      <c r="BI12" s="355">
        <v>11.25005</v>
      </c>
      <c r="BJ12" s="355">
        <v>10.89847</v>
      </c>
      <c r="BK12" s="355">
        <v>10.482760000000001</v>
      </c>
      <c r="BL12" s="355">
        <v>11.20593</v>
      </c>
      <c r="BM12" s="355">
        <v>11.15654</v>
      </c>
      <c r="BN12" s="355">
        <v>11.397040000000001</v>
      </c>
      <c r="BO12" s="355">
        <v>11.23921</v>
      </c>
      <c r="BP12" s="355">
        <v>11.25104</v>
      </c>
      <c r="BQ12" s="355">
        <v>11.165699999999999</v>
      </c>
      <c r="BR12" s="355">
        <v>11.14831</v>
      </c>
      <c r="BS12" s="355">
        <v>11.303280000000001</v>
      </c>
      <c r="BT12" s="355">
        <v>11.26197</v>
      </c>
      <c r="BU12" s="355">
        <v>11.25778</v>
      </c>
      <c r="BV12" s="355">
        <v>10.8947</v>
      </c>
    </row>
    <row r="13" spans="1:74" ht="11.1" customHeight="1" x14ac:dyDescent="0.2">
      <c r="A13" s="119" t="s">
        <v>775</v>
      </c>
      <c r="B13" s="205" t="s">
        <v>574</v>
      </c>
      <c r="C13" s="214">
        <v>10.769676669000001</v>
      </c>
      <c r="D13" s="214">
        <v>10.948182852</v>
      </c>
      <c r="E13" s="214">
        <v>11.066477738</v>
      </c>
      <c r="F13" s="214">
        <v>11.510209776</v>
      </c>
      <c r="G13" s="214">
        <v>11.935410193999999</v>
      </c>
      <c r="H13" s="214">
        <v>12.275885535</v>
      </c>
      <c r="I13" s="214">
        <v>12.381109284000001</v>
      </c>
      <c r="J13" s="214">
        <v>12.295209344</v>
      </c>
      <c r="K13" s="214">
        <v>12.157307635</v>
      </c>
      <c r="L13" s="214">
        <v>11.710868337999999</v>
      </c>
      <c r="M13" s="214">
        <v>11.193692885999999</v>
      </c>
      <c r="N13" s="214">
        <v>10.925649657999999</v>
      </c>
      <c r="O13" s="214">
        <v>11.122366461</v>
      </c>
      <c r="P13" s="214">
        <v>11.404847229</v>
      </c>
      <c r="Q13" s="214">
        <v>11.431997779</v>
      </c>
      <c r="R13" s="214">
        <v>11.812709664</v>
      </c>
      <c r="S13" s="214">
        <v>12.278770625</v>
      </c>
      <c r="T13" s="214">
        <v>12.377920569</v>
      </c>
      <c r="U13" s="214">
        <v>12.361427702</v>
      </c>
      <c r="V13" s="214">
        <v>12.262339697</v>
      </c>
      <c r="W13" s="214">
        <v>12.264201891000001</v>
      </c>
      <c r="X13" s="214">
        <v>11.888389106</v>
      </c>
      <c r="Y13" s="214">
        <v>11.214958444000001</v>
      </c>
      <c r="Z13" s="214">
        <v>10.934832522000001</v>
      </c>
      <c r="AA13" s="214">
        <v>10.768941576</v>
      </c>
      <c r="AB13" s="214">
        <v>11.088484705000001</v>
      </c>
      <c r="AC13" s="214">
        <v>11.260212372</v>
      </c>
      <c r="AD13" s="214">
        <v>11.559180845</v>
      </c>
      <c r="AE13" s="214">
        <v>11.931975229000001</v>
      </c>
      <c r="AF13" s="214">
        <v>12.008306489000001</v>
      </c>
      <c r="AG13" s="214">
        <v>12.049980953</v>
      </c>
      <c r="AH13" s="214">
        <v>12.052815152999999</v>
      </c>
      <c r="AI13" s="214">
        <v>12.168520641000001</v>
      </c>
      <c r="AJ13" s="214">
        <v>11.780031687999999</v>
      </c>
      <c r="AK13" s="214">
        <v>11.484839016</v>
      </c>
      <c r="AL13" s="214">
        <v>11.078975569000001</v>
      </c>
      <c r="AM13" s="214">
        <v>11.030085001</v>
      </c>
      <c r="AN13" s="214">
        <v>11.368743155000001</v>
      </c>
      <c r="AO13" s="214">
        <v>11.511569073</v>
      </c>
      <c r="AP13" s="214">
        <v>11.821103423</v>
      </c>
      <c r="AQ13" s="214">
        <v>12.191142822</v>
      </c>
      <c r="AR13" s="214">
        <v>12.346074918999999</v>
      </c>
      <c r="AS13" s="214">
        <v>12.290340399</v>
      </c>
      <c r="AT13" s="214">
        <v>12.262761422000001</v>
      </c>
      <c r="AU13" s="214">
        <v>12.397353088999999</v>
      </c>
      <c r="AV13" s="214">
        <v>12.16</v>
      </c>
      <c r="AW13" s="214">
        <v>11.76</v>
      </c>
      <c r="AX13" s="214">
        <v>11.28876</v>
      </c>
      <c r="AY13" s="214">
        <v>11.225709999999999</v>
      </c>
      <c r="AZ13" s="355">
        <v>11.56461</v>
      </c>
      <c r="BA13" s="355">
        <v>11.71275</v>
      </c>
      <c r="BB13" s="355">
        <v>12.049340000000001</v>
      </c>
      <c r="BC13" s="355">
        <v>12.44811</v>
      </c>
      <c r="BD13" s="355">
        <v>12.638960000000001</v>
      </c>
      <c r="BE13" s="355">
        <v>12.6081</v>
      </c>
      <c r="BF13" s="355">
        <v>12.60033</v>
      </c>
      <c r="BG13" s="355">
        <v>12.761760000000001</v>
      </c>
      <c r="BH13" s="355">
        <v>12.539149999999999</v>
      </c>
      <c r="BI13" s="355">
        <v>12.14113</v>
      </c>
      <c r="BJ13" s="355">
        <v>11.670360000000001</v>
      </c>
      <c r="BK13" s="355">
        <v>11.5799</v>
      </c>
      <c r="BL13" s="355">
        <v>11.92254</v>
      </c>
      <c r="BM13" s="355">
        <v>12.06898</v>
      </c>
      <c r="BN13" s="355">
        <v>12.407450000000001</v>
      </c>
      <c r="BO13" s="355">
        <v>12.80142</v>
      </c>
      <c r="BP13" s="355">
        <v>12.97162</v>
      </c>
      <c r="BQ13" s="355">
        <v>12.913740000000001</v>
      </c>
      <c r="BR13" s="355">
        <v>12.88317</v>
      </c>
      <c r="BS13" s="355">
        <v>13.028740000000001</v>
      </c>
      <c r="BT13" s="355">
        <v>12.784090000000001</v>
      </c>
      <c r="BU13" s="355">
        <v>12.370710000000001</v>
      </c>
      <c r="BV13" s="355">
        <v>11.889139999999999</v>
      </c>
    </row>
    <row r="14" spans="1:74" ht="11.1" customHeight="1" x14ac:dyDescent="0.2">
      <c r="A14" s="119" t="s">
        <v>776</v>
      </c>
      <c r="B14" s="207" t="s">
        <v>575</v>
      </c>
      <c r="C14" s="214">
        <v>13.157398285999999</v>
      </c>
      <c r="D14" s="214">
        <v>12.743953427999999</v>
      </c>
      <c r="E14" s="214">
        <v>12.762831636</v>
      </c>
      <c r="F14" s="214">
        <v>9.7536622857000008</v>
      </c>
      <c r="G14" s="214">
        <v>13.872059659</v>
      </c>
      <c r="H14" s="214">
        <v>14.570927113</v>
      </c>
      <c r="I14" s="214">
        <v>15.260533669999999</v>
      </c>
      <c r="J14" s="214">
        <v>15.594092996000001</v>
      </c>
      <c r="K14" s="214">
        <v>15.653827628</v>
      </c>
      <c r="L14" s="214">
        <v>12.195948191999999</v>
      </c>
      <c r="M14" s="214">
        <v>13.788953849</v>
      </c>
      <c r="N14" s="214">
        <v>13.457250631999999</v>
      </c>
      <c r="O14" s="214">
        <v>13.833182648999999</v>
      </c>
      <c r="P14" s="214">
        <v>13.710145405</v>
      </c>
      <c r="Q14" s="214">
        <v>13.769830987000001</v>
      </c>
      <c r="R14" s="214">
        <v>11.225626708</v>
      </c>
      <c r="S14" s="214">
        <v>14.414780835</v>
      </c>
      <c r="T14" s="214">
        <v>14.742905273</v>
      </c>
      <c r="U14" s="214">
        <v>15.486874632999999</v>
      </c>
      <c r="V14" s="214">
        <v>15.663701432</v>
      </c>
      <c r="W14" s="214">
        <v>16.076137122999999</v>
      </c>
      <c r="X14" s="214">
        <v>13.462507238000001</v>
      </c>
      <c r="Y14" s="214">
        <v>14.24335428</v>
      </c>
      <c r="Z14" s="214">
        <v>13.962643817</v>
      </c>
      <c r="AA14" s="214">
        <v>14.176439116999999</v>
      </c>
      <c r="AB14" s="214">
        <v>14.168701946000001</v>
      </c>
      <c r="AC14" s="214">
        <v>14.222365976000001</v>
      </c>
      <c r="AD14" s="214">
        <v>11.413678592</v>
      </c>
      <c r="AE14" s="214">
        <v>14.882310858</v>
      </c>
      <c r="AF14" s="214">
        <v>15.509237743</v>
      </c>
      <c r="AG14" s="214">
        <v>15.981137624</v>
      </c>
      <c r="AH14" s="214">
        <v>16.406461673999999</v>
      </c>
      <c r="AI14" s="214">
        <v>15.920196214000001</v>
      </c>
      <c r="AJ14" s="214">
        <v>12.561365194</v>
      </c>
      <c r="AK14" s="214">
        <v>14.698629638</v>
      </c>
      <c r="AL14" s="214">
        <v>14.178093766</v>
      </c>
      <c r="AM14" s="214">
        <v>14.268411283000001</v>
      </c>
      <c r="AN14" s="214">
        <v>14.532665112</v>
      </c>
      <c r="AO14" s="214">
        <v>14.799758379</v>
      </c>
      <c r="AP14" s="214">
        <v>12.248304659</v>
      </c>
      <c r="AQ14" s="214">
        <v>15.157395822</v>
      </c>
      <c r="AR14" s="214">
        <v>16.447768401000001</v>
      </c>
      <c r="AS14" s="214">
        <v>16.318411997999998</v>
      </c>
      <c r="AT14" s="214">
        <v>16.546674701000001</v>
      </c>
      <c r="AU14" s="214">
        <v>16.643948958999999</v>
      </c>
      <c r="AV14" s="214">
        <v>13.56</v>
      </c>
      <c r="AW14" s="214">
        <v>15.06</v>
      </c>
      <c r="AX14" s="214">
        <v>14.658049999999999</v>
      </c>
      <c r="AY14" s="214">
        <v>14.739570000000001</v>
      </c>
      <c r="AZ14" s="355">
        <v>15.0769</v>
      </c>
      <c r="BA14" s="355">
        <v>15.37937</v>
      </c>
      <c r="BB14" s="355">
        <v>13.219799999999999</v>
      </c>
      <c r="BC14" s="355">
        <v>15.62589</v>
      </c>
      <c r="BD14" s="355">
        <v>16.800750000000001</v>
      </c>
      <c r="BE14" s="355">
        <v>16.49512</v>
      </c>
      <c r="BF14" s="355">
        <v>16.66985</v>
      </c>
      <c r="BG14" s="355">
        <v>16.80349</v>
      </c>
      <c r="BH14" s="355">
        <v>13.04529</v>
      </c>
      <c r="BI14" s="355">
        <v>15.40413</v>
      </c>
      <c r="BJ14" s="355">
        <v>15.147119999999999</v>
      </c>
      <c r="BK14" s="355">
        <v>15.37021</v>
      </c>
      <c r="BL14" s="355">
        <v>15.69708</v>
      </c>
      <c r="BM14" s="355">
        <v>15.96147</v>
      </c>
      <c r="BN14" s="355">
        <v>14.318849999999999</v>
      </c>
      <c r="BO14" s="355">
        <v>16.31963</v>
      </c>
      <c r="BP14" s="355">
        <v>17.672619999999998</v>
      </c>
      <c r="BQ14" s="355">
        <v>17.459859999999999</v>
      </c>
      <c r="BR14" s="355">
        <v>17.690919999999998</v>
      </c>
      <c r="BS14" s="355">
        <v>17.83352</v>
      </c>
      <c r="BT14" s="355">
        <v>13.02397</v>
      </c>
      <c r="BU14" s="355">
        <v>16.097850000000001</v>
      </c>
      <c r="BV14" s="355">
        <v>15.664540000000001</v>
      </c>
    </row>
    <row r="15" spans="1:74" ht="11.1" customHeight="1" x14ac:dyDescent="0.2">
      <c r="A15" s="119" t="s">
        <v>777</v>
      </c>
      <c r="B15" s="207" t="s">
        <v>549</v>
      </c>
      <c r="C15" s="214">
        <v>11.65</v>
      </c>
      <c r="D15" s="214">
        <v>11.94</v>
      </c>
      <c r="E15" s="214">
        <v>12.25</v>
      </c>
      <c r="F15" s="214">
        <v>12.31</v>
      </c>
      <c r="G15" s="214">
        <v>12.85</v>
      </c>
      <c r="H15" s="214">
        <v>12.99</v>
      </c>
      <c r="I15" s="214">
        <v>13.09</v>
      </c>
      <c r="J15" s="214">
        <v>13.04</v>
      </c>
      <c r="K15" s="214">
        <v>12.95</v>
      </c>
      <c r="L15" s="214">
        <v>12.6</v>
      </c>
      <c r="M15" s="214">
        <v>12.48</v>
      </c>
      <c r="N15" s="214">
        <v>12.17</v>
      </c>
      <c r="O15" s="214">
        <v>12.1</v>
      </c>
      <c r="P15" s="214">
        <v>12.29</v>
      </c>
      <c r="Q15" s="214">
        <v>12.33</v>
      </c>
      <c r="R15" s="214">
        <v>12.62</v>
      </c>
      <c r="S15" s="214">
        <v>12.93</v>
      </c>
      <c r="T15" s="214">
        <v>12.92</v>
      </c>
      <c r="U15" s="214">
        <v>12.94</v>
      </c>
      <c r="V15" s="214">
        <v>12.91</v>
      </c>
      <c r="W15" s="214">
        <v>13.03</v>
      </c>
      <c r="X15" s="214">
        <v>12.72</v>
      </c>
      <c r="Y15" s="214">
        <v>12.71</v>
      </c>
      <c r="Z15" s="214">
        <v>12.32</v>
      </c>
      <c r="AA15" s="214">
        <v>11.99</v>
      </c>
      <c r="AB15" s="214">
        <v>12.14</v>
      </c>
      <c r="AC15" s="214">
        <v>12.56</v>
      </c>
      <c r="AD15" s="214">
        <v>12.43</v>
      </c>
      <c r="AE15" s="214">
        <v>12.79</v>
      </c>
      <c r="AF15" s="214">
        <v>12.73</v>
      </c>
      <c r="AG15" s="214">
        <v>12.68</v>
      </c>
      <c r="AH15" s="214">
        <v>12.88</v>
      </c>
      <c r="AI15" s="214">
        <v>12.87</v>
      </c>
      <c r="AJ15" s="214">
        <v>12.46</v>
      </c>
      <c r="AK15" s="214">
        <v>12.75</v>
      </c>
      <c r="AL15" s="214">
        <v>12.23</v>
      </c>
      <c r="AM15" s="214">
        <v>12.22</v>
      </c>
      <c r="AN15" s="214">
        <v>12.78</v>
      </c>
      <c r="AO15" s="214">
        <v>12.9</v>
      </c>
      <c r="AP15" s="214">
        <v>12.69</v>
      </c>
      <c r="AQ15" s="214">
        <v>13.02</v>
      </c>
      <c r="AR15" s="214">
        <v>13.22</v>
      </c>
      <c r="AS15" s="214">
        <v>13.12</v>
      </c>
      <c r="AT15" s="214">
        <v>13.19</v>
      </c>
      <c r="AU15" s="214">
        <v>13.3</v>
      </c>
      <c r="AV15" s="214">
        <v>12.84</v>
      </c>
      <c r="AW15" s="214">
        <v>13.01</v>
      </c>
      <c r="AX15" s="214">
        <v>12.480510000000001</v>
      </c>
      <c r="AY15" s="214">
        <v>12.308109999999999</v>
      </c>
      <c r="AZ15" s="355">
        <v>12.85759</v>
      </c>
      <c r="BA15" s="355">
        <v>13.15354</v>
      </c>
      <c r="BB15" s="355">
        <v>13.089219999999999</v>
      </c>
      <c r="BC15" s="355">
        <v>13.34801</v>
      </c>
      <c r="BD15" s="355">
        <v>13.54275</v>
      </c>
      <c r="BE15" s="355">
        <v>13.517860000000001</v>
      </c>
      <c r="BF15" s="355">
        <v>13.53205</v>
      </c>
      <c r="BG15" s="355">
        <v>13.69782</v>
      </c>
      <c r="BH15" s="355">
        <v>13.226559999999999</v>
      </c>
      <c r="BI15" s="355">
        <v>13.51585</v>
      </c>
      <c r="BJ15" s="355">
        <v>12.99235</v>
      </c>
      <c r="BK15" s="355">
        <v>12.873250000000001</v>
      </c>
      <c r="BL15" s="355">
        <v>13.415940000000001</v>
      </c>
      <c r="BM15" s="355">
        <v>13.63316</v>
      </c>
      <c r="BN15" s="355">
        <v>13.60435</v>
      </c>
      <c r="BO15" s="355">
        <v>13.78176</v>
      </c>
      <c r="BP15" s="355">
        <v>13.944789999999999</v>
      </c>
      <c r="BQ15" s="355">
        <v>13.879189999999999</v>
      </c>
      <c r="BR15" s="355">
        <v>13.858639999999999</v>
      </c>
      <c r="BS15" s="355">
        <v>13.99926</v>
      </c>
      <c r="BT15" s="355">
        <v>13.40438</v>
      </c>
      <c r="BU15" s="355">
        <v>13.78224</v>
      </c>
      <c r="BV15" s="355">
        <v>13.244149999999999</v>
      </c>
    </row>
    <row r="16" spans="1:74" ht="11.1" customHeight="1" x14ac:dyDescent="0.2">
      <c r="A16" s="119"/>
      <c r="B16" s="122" t="s">
        <v>11</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778</v>
      </c>
      <c r="B17" s="205" t="s">
        <v>568</v>
      </c>
      <c r="C17" s="214">
        <v>15.573821423</v>
      </c>
      <c r="D17" s="214">
        <v>15.974066147</v>
      </c>
      <c r="E17" s="214">
        <v>15.550869575</v>
      </c>
      <c r="F17" s="214">
        <v>14.476761706</v>
      </c>
      <c r="G17" s="214">
        <v>13.982937221</v>
      </c>
      <c r="H17" s="214">
        <v>14.373264212</v>
      </c>
      <c r="I17" s="214">
        <v>14.315950037</v>
      </c>
      <c r="J17" s="214">
        <v>14.65935176</v>
      </c>
      <c r="K17" s="214">
        <v>14.363121622</v>
      </c>
      <c r="L17" s="214">
        <v>14.060485913000001</v>
      </c>
      <c r="M17" s="214">
        <v>13.999395651</v>
      </c>
      <c r="N17" s="214">
        <v>15.003162998000001</v>
      </c>
      <c r="O17" s="214">
        <v>16.314456958000001</v>
      </c>
      <c r="P17" s="214">
        <v>17.253040842000001</v>
      </c>
      <c r="Q17" s="214">
        <v>16.902234652000001</v>
      </c>
      <c r="R17" s="214">
        <v>15.695309827999999</v>
      </c>
      <c r="S17" s="214">
        <v>15.145547477999999</v>
      </c>
      <c r="T17" s="214">
        <v>14.970571458</v>
      </c>
      <c r="U17" s="214">
        <v>14.819655142</v>
      </c>
      <c r="V17" s="214">
        <v>14.906760697999999</v>
      </c>
      <c r="W17" s="214">
        <v>15.029492757</v>
      </c>
      <c r="X17" s="214">
        <v>15.065967892</v>
      </c>
      <c r="Y17" s="214">
        <v>14.636707569</v>
      </c>
      <c r="Z17" s="214">
        <v>14.885184487</v>
      </c>
      <c r="AA17" s="214">
        <v>15.104742558</v>
      </c>
      <c r="AB17" s="214">
        <v>15.602033486</v>
      </c>
      <c r="AC17" s="214">
        <v>15.331411805</v>
      </c>
      <c r="AD17" s="214">
        <v>15.181022395999999</v>
      </c>
      <c r="AE17" s="214">
        <v>14.942792387000001</v>
      </c>
      <c r="AF17" s="214">
        <v>15.159099721</v>
      </c>
      <c r="AG17" s="214">
        <v>15.152492327999999</v>
      </c>
      <c r="AH17" s="214">
        <v>15.177783594999999</v>
      </c>
      <c r="AI17" s="214">
        <v>15.471025470000001</v>
      </c>
      <c r="AJ17" s="214">
        <v>15.39705715</v>
      </c>
      <c r="AK17" s="214">
        <v>14.910925379</v>
      </c>
      <c r="AL17" s="214">
        <v>14.693993809</v>
      </c>
      <c r="AM17" s="214">
        <v>15.009602406000001</v>
      </c>
      <c r="AN17" s="214">
        <v>15.297492001</v>
      </c>
      <c r="AO17" s="214">
        <v>15.029838449</v>
      </c>
      <c r="AP17" s="214">
        <v>14.925544888999999</v>
      </c>
      <c r="AQ17" s="214">
        <v>14.925964607999999</v>
      </c>
      <c r="AR17" s="214">
        <v>15.294478222</v>
      </c>
      <c r="AS17" s="214">
        <v>15.708711076</v>
      </c>
      <c r="AT17" s="214">
        <v>15.741228097</v>
      </c>
      <c r="AU17" s="214">
        <v>15.723266807</v>
      </c>
      <c r="AV17" s="214">
        <v>15.4</v>
      </c>
      <c r="AW17" s="214">
        <v>15.03</v>
      </c>
      <c r="AX17" s="214">
        <v>15.13945</v>
      </c>
      <c r="AY17" s="214">
        <v>15.461460000000001</v>
      </c>
      <c r="AZ17" s="355">
        <v>15.79665</v>
      </c>
      <c r="BA17" s="355">
        <v>15.60492</v>
      </c>
      <c r="BB17" s="355">
        <v>15.477</v>
      </c>
      <c r="BC17" s="355">
        <v>15.425240000000001</v>
      </c>
      <c r="BD17" s="355">
        <v>15.86788</v>
      </c>
      <c r="BE17" s="355">
        <v>16.21414</v>
      </c>
      <c r="BF17" s="355">
        <v>16.235109999999999</v>
      </c>
      <c r="BG17" s="355">
        <v>16.542349999999999</v>
      </c>
      <c r="BH17" s="355">
        <v>16.00263</v>
      </c>
      <c r="BI17" s="355">
        <v>15.6394</v>
      </c>
      <c r="BJ17" s="355">
        <v>15.897729999999999</v>
      </c>
      <c r="BK17" s="355">
        <v>15.87316</v>
      </c>
      <c r="BL17" s="355">
        <v>16.076329999999999</v>
      </c>
      <c r="BM17" s="355">
        <v>15.349970000000001</v>
      </c>
      <c r="BN17" s="355">
        <v>15.12758</v>
      </c>
      <c r="BO17" s="355">
        <v>14.9511</v>
      </c>
      <c r="BP17" s="355">
        <v>15.2934</v>
      </c>
      <c r="BQ17" s="355">
        <v>15.59516</v>
      </c>
      <c r="BR17" s="355">
        <v>15.616440000000001</v>
      </c>
      <c r="BS17" s="355">
        <v>15.96466</v>
      </c>
      <c r="BT17" s="355">
        <v>15.514900000000001</v>
      </c>
      <c r="BU17" s="355">
        <v>15.26308</v>
      </c>
      <c r="BV17" s="355">
        <v>15.60327</v>
      </c>
    </row>
    <row r="18" spans="1:74" ht="11.1" customHeight="1" x14ac:dyDescent="0.2">
      <c r="A18" s="119" t="s">
        <v>779</v>
      </c>
      <c r="B18" s="187" t="s">
        <v>601</v>
      </c>
      <c r="C18" s="214">
        <v>14.040020986</v>
      </c>
      <c r="D18" s="214">
        <v>14.646709602</v>
      </c>
      <c r="E18" s="214">
        <v>14.190466059</v>
      </c>
      <c r="F18" s="214">
        <v>13.014075761000001</v>
      </c>
      <c r="G18" s="214">
        <v>13.031627006000001</v>
      </c>
      <c r="H18" s="214">
        <v>13.812274324000001</v>
      </c>
      <c r="I18" s="214">
        <v>14.044981504000001</v>
      </c>
      <c r="J18" s="214">
        <v>13.855209717999999</v>
      </c>
      <c r="K18" s="214">
        <v>14.019689922</v>
      </c>
      <c r="L18" s="214">
        <v>13.186621025999999</v>
      </c>
      <c r="M18" s="214">
        <v>12.958897571</v>
      </c>
      <c r="N18" s="214">
        <v>12.736572652</v>
      </c>
      <c r="O18" s="214">
        <v>12.570255346</v>
      </c>
      <c r="P18" s="214">
        <v>13.343893066</v>
      </c>
      <c r="Q18" s="214">
        <v>13.527020679</v>
      </c>
      <c r="R18" s="214">
        <v>12.732776807</v>
      </c>
      <c r="S18" s="214">
        <v>12.701308815000001</v>
      </c>
      <c r="T18" s="214">
        <v>13.905565158</v>
      </c>
      <c r="U18" s="214">
        <v>13.701838828</v>
      </c>
      <c r="V18" s="214">
        <v>13.569882968</v>
      </c>
      <c r="W18" s="214">
        <v>13.61720877</v>
      </c>
      <c r="X18" s="214">
        <v>12.991960978</v>
      </c>
      <c r="Y18" s="214">
        <v>12.307156946999999</v>
      </c>
      <c r="Z18" s="214">
        <v>12.221743417000001</v>
      </c>
      <c r="AA18" s="214">
        <v>11.882508424999999</v>
      </c>
      <c r="AB18" s="214">
        <v>11.964558072999999</v>
      </c>
      <c r="AC18" s="214">
        <v>12.018360296999999</v>
      </c>
      <c r="AD18" s="214">
        <v>12.1301044</v>
      </c>
      <c r="AE18" s="214">
        <v>12.057739166999999</v>
      </c>
      <c r="AF18" s="214">
        <v>13.011075419999999</v>
      </c>
      <c r="AG18" s="214">
        <v>13.259329985999999</v>
      </c>
      <c r="AH18" s="214">
        <v>13.194758229</v>
      </c>
      <c r="AI18" s="214">
        <v>13.250050395000001</v>
      </c>
      <c r="AJ18" s="214">
        <v>12.544548915</v>
      </c>
      <c r="AK18" s="214">
        <v>12.081446328</v>
      </c>
      <c r="AL18" s="214">
        <v>11.897382086</v>
      </c>
      <c r="AM18" s="214">
        <v>12.039107253999999</v>
      </c>
      <c r="AN18" s="214">
        <v>11.986132522</v>
      </c>
      <c r="AO18" s="214">
        <v>12.191254232</v>
      </c>
      <c r="AP18" s="214">
        <v>12.112467706</v>
      </c>
      <c r="AQ18" s="214">
        <v>12.649183169000001</v>
      </c>
      <c r="AR18" s="214">
        <v>13.413173706</v>
      </c>
      <c r="AS18" s="214">
        <v>13.380832486999999</v>
      </c>
      <c r="AT18" s="214">
        <v>13.373778779</v>
      </c>
      <c r="AU18" s="214">
        <v>13.275804704</v>
      </c>
      <c r="AV18" s="214">
        <v>12.52</v>
      </c>
      <c r="AW18" s="214">
        <v>12</v>
      </c>
      <c r="AX18" s="214">
        <v>11.83954</v>
      </c>
      <c r="AY18" s="214">
        <v>12.01939</v>
      </c>
      <c r="AZ18" s="355">
        <v>11.978490000000001</v>
      </c>
      <c r="BA18" s="355">
        <v>12.185280000000001</v>
      </c>
      <c r="BB18" s="355">
        <v>12.13157</v>
      </c>
      <c r="BC18" s="355">
        <v>12.69881</v>
      </c>
      <c r="BD18" s="355">
        <v>13.50177</v>
      </c>
      <c r="BE18" s="355">
        <v>13.49945</v>
      </c>
      <c r="BF18" s="355">
        <v>13.529640000000001</v>
      </c>
      <c r="BG18" s="355">
        <v>13.426159999999999</v>
      </c>
      <c r="BH18" s="355">
        <v>12.67826</v>
      </c>
      <c r="BI18" s="355">
        <v>12.16844</v>
      </c>
      <c r="BJ18" s="355">
        <v>12.0334</v>
      </c>
      <c r="BK18" s="355">
        <v>12.084630000000001</v>
      </c>
      <c r="BL18" s="355">
        <v>11.97317</v>
      </c>
      <c r="BM18" s="355">
        <v>12.1965</v>
      </c>
      <c r="BN18" s="355">
        <v>12.126950000000001</v>
      </c>
      <c r="BO18" s="355">
        <v>12.66079</v>
      </c>
      <c r="BP18" s="355">
        <v>13.43895</v>
      </c>
      <c r="BQ18" s="355">
        <v>13.43303</v>
      </c>
      <c r="BR18" s="355">
        <v>13.48208</v>
      </c>
      <c r="BS18" s="355">
        <v>13.42393</v>
      </c>
      <c r="BT18" s="355">
        <v>12.726139999999999</v>
      </c>
      <c r="BU18" s="355">
        <v>12.259729999999999</v>
      </c>
      <c r="BV18" s="355">
        <v>12.145350000000001</v>
      </c>
    </row>
    <row r="19" spans="1:74" ht="11.1" customHeight="1" x14ac:dyDescent="0.2">
      <c r="A19" s="119" t="s">
        <v>780</v>
      </c>
      <c r="B19" s="205" t="s">
        <v>569</v>
      </c>
      <c r="C19" s="214">
        <v>9.5776526895000007</v>
      </c>
      <c r="D19" s="214">
        <v>9.9371086334999994</v>
      </c>
      <c r="E19" s="214">
        <v>9.9511411110000001</v>
      </c>
      <c r="F19" s="214">
        <v>10.047589083</v>
      </c>
      <c r="G19" s="214">
        <v>10.039934932</v>
      </c>
      <c r="H19" s="214">
        <v>10.246258201</v>
      </c>
      <c r="I19" s="214">
        <v>10.21515943</v>
      </c>
      <c r="J19" s="214">
        <v>10.25278292</v>
      </c>
      <c r="K19" s="214">
        <v>9.7690002220000007</v>
      </c>
      <c r="L19" s="214">
        <v>10.183501510999999</v>
      </c>
      <c r="M19" s="214">
        <v>10.077363099999999</v>
      </c>
      <c r="N19" s="214">
        <v>9.9762280729999997</v>
      </c>
      <c r="O19" s="214">
        <v>9.6229572989999994</v>
      </c>
      <c r="P19" s="214">
        <v>9.8416027902999996</v>
      </c>
      <c r="Q19" s="214">
        <v>10.009736991</v>
      </c>
      <c r="R19" s="214">
        <v>9.9195900860999995</v>
      </c>
      <c r="S19" s="214">
        <v>9.9677579797</v>
      </c>
      <c r="T19" s="214">
        <v>10.100003216999999</v>
      </c>
      <c r="U19" s="214">
        <v>10.193378252</v>
      </c>
      <c r="V19" s="214">
        <v>10.092400929</v>
      </c>
      <c r="W19" s="214">
        <v>10.026771181000001</v>
      </c>
      <c r="X19" s="214">
        <v>9.9756902163000003</v>
      </c>
      <c r="Y19" s="214">
        <v>9.9330590678000004</v>
      </c>
      <c r="Z19" s="214">
        <v>9.6595238749999996</v>
      </c>
      <c r="AA19" s="214">
        <v>9.6059627195000008</v>
      </c>
      <c r="AB19" s="214">
        <v>9.8082229446000007</v>
      </c>
      <c r="AC19" s="214">
        <v>9.8374674377000009</v>
      </c>
      <c r="AD19" s="214">
        <v>9.8830967594000008</v>
      </c>
      <c r="AE19" s="214">
        <v>10.039406247000001</v>
      </c>
      <c r="AF19" s="214">
        <v>9.9865964138999992</v>
      </c>
      <c r="AG19" s="214">
        <v>9.9875006478999993</v>
      </c>
      <c r="AH19" s="214">
        <v>10.010501974</v>
      </c>
      <c r="AI19" s="214">
        <v>10.079436661000001</v>
      </c>
      <c r="AJ19" s="214">
        <v>10.142913457000001</v>
      </c>
      <c r="AK19" s="214">
        <v>10.144413363</v>
      </c>
      <c r="AL19" s="214">
        <v>9.9560592799999998</v>
      </c>
      <c r="AM19" s="214">
        <v>9.7351599540000002</v>
      </c>
      <c r="AN19" s="214">
        <v>10.025234620000001</v>
      </c>
      <c r="AO19" s="214">
        <v>10.306738598000001</v>
      </c>
      <c r="AP19" s="214">
        <v>10.157583326999999</v>
      </c>
      <c r="AQ19" s="214">
        <v>10.360723875</v>
      </c>
      <c r="AR19" s="214">
        <v>10.196090984</v>
      </c>
      <c r="AS19" s="214">
        <v>9.9731157627000009</v>
      </c>
      <c r="AT19" s="214">
        <v>10.118334392</v>
      </c>
      <c r="AU19" s="214">
        <v>10.075107987000001</v>
      </c>
      <c r="AV19" s="214">
        <v>10.06</v>
      </c>
      <c r="AW19" s="214">
        <v>10.08</v>
      </c>
      <c r="AX19" s="214">
        <v>9.9758969999999998</v>
      </c>
      <c r="AY19" s="214">
        <v>9.8064339999999994</v>
      </c>
      <c r="AZ19" s="355">
        <v>10.168530000000001</v>
      </c>
      <c r="BA19" s="355">
        <v>10.519629999999999</v>
      </c>
      <c r="BB19" s="355">
        <v>10.39249</v>
      </c>
      <c r="BC19" s="355">
        <v>10.63156</v>
      </c>
      <c r="BD19" s="355">
        <v>10.493790000000001</v>
      </c>
      <c r="BE19" s="355">
        <v>10.30861</v>
      </c>
      <c r="BF19" s="355">
        <v>10.48316</v>
      </c>
      <c r="BG19" s="355">
        <v>10.462619999999999</v>
      </c>
      <c r="BH19" s="355">
        <v>10.41921</v>
      </c>
      <c r="BI19" s="355">
        <v>10.41666</v>
      </c>
      <c r="BJ19" s="355">
        <v>10.24184</v>
      </c>
      <c r="BK19" s="355">
        <v>10.01219</v>
      </c>
      <c r="BL19" s="355">
        <v>10.38125</v>
      </c>
      <c r="BM19" s="355">
        <v>10.72669</v>
      </c>
      <c r="BN19" s="355">
        <v>10.57639</v>
      </c>
      <c r="BO19" s="355">
        <v>10.780099999999999</v>
      </c>
      <c r="BP19" s="355">
        <v>10.597670000000001</v>
      </c>
      <c r="BQ19" s="355">
        <v>10.36753</v>
      </c>
      <c r="BR19" s="355">
        <v>10.506019999999999</v>
      </c>
      <c r="BS19" s="355">
        <v>10.46987</v>
      </c>
      <c r="BT19" s="355">
        <v>10.473420000000001</v>
      </c>
      <c r="BU19" s="355">
        <v>10.50653</v>
      </c>
      <c r="BV19" s="355">
        <v>10.408620000000001</v>
      </c>
    </row>
    <row r="20" spans="1:74" ht="11.1" customHeight="1" x14ac:dyDescent="0.2">
      <c r="A20" s="119" t="s">
        <v>781</v>
      </c>
      <c r="B20" s="205" t="s">
        <v>570</v>
      </c>
      <c r="C20" s="214">
        <v>8.4532543651999994</v>
      </c>
      <c r="D20" s="214">
        <v>8.6677804620999996</v>
      </c>
      <c r="E20" s="214">
        <v>8.9596146096999991</v>
      </c>
      <c r="F20" s="214">
        <v>8.9897185271000009</v>
      </c>
      <c r="G20" s="214">
        <v>9.3899483876000005</v>
      </c>
      <c r="H20" s="214">
        <v>10.039750980999999</v>
      </c>
      <c r="I20" s="214">
        <v>10.145032848</v>
      </c>
      <c r="J20" s="214">
        <v>10.189072490999999</v>
      </c>
      <c r="K20" s="214">
        <v>9.5706246999999998</v>
      </c>
      <c r="L20" s="214">
        <v>9.0568097321999996</v>
      </c>
      <c r="M20" s="214">
        <v>8.7789776176000007</v>
      </c>
      <c r="N20" s="214">
        <v>8.5673307970000003</v>
      </c>
      <c r="O20" s="214">
        <v>8.5151461275999996</v>
      </c>
      <c r="P20" s="214">
        <v>8.6066145547000001</v>
      </c>
      <c r="Q20" s="214">
        <v>8.6250471405999996</v>
      </c>
      <c r="R20" s="214">
        <v>8.9571513036999999</v>
      </c>
      <c r="S20" s="214">
        <v>9.3983631035999995</v>
      </c>
      <c r="T20" s="214">
        <v>10.198256784</v>
      </c>
      <c r="U20" s="214">
        <v>10.202046221</v>
      </c>
      <c r="V20" s="214">
        <v>10.178145394</v>
      </c>
      <c r="W20" s="214">
        <v>9.5147276351999999</v>
      </c>
      <c r="X20" s="214">
        <v>9.1173378295000003</v>
      </c>
      <c r="Y20" s="214">
        <v>8.8565785197999993</v>
      </c>
      <c r="Z20" s="214">
        <v>8.7418906396999994</v>
      </c>
      <c r="AA20" s="214">
        <v>8.7949072140000002</v>
      </c>
      <c r="AB20" s="214">
        <v>8.9784210425000008</v>
      </c>
      <c r="AC20" s="214">
        <v>9.0223215413000002</v>
      </c>
      <c r="AD20" s="214">
        <v>9.1636530003000001</v>
      </c>
      <c r="AE20" s="214">
        <v>9.6858538451000005</v>
      </c>
      <c r="AF20" s="214">
        <v>10.325402219000001</v>
      </c>
      <c r="AG20" s="214">
        <v>10.303674568</v>
      </c>
      <c r="AH20" s="214">
        <v>10.390038774000001</v>
      </c>
      <c r="AI20" s="214">
        <v>9.9161274533999997</v>
      </c>
      <c r="AJ20" s="214">
        <v>9.2869511938000002</v>
      </c>
      <c r="AK20" s="214">
        <v>9.2697753763000001</v>
      </c>
      <c r="AL20" s="214">
        <v>8.9218862330000004</v>
      </c>
      <c r="AM20" s="214">
        <v>8.8593717898000008</v>
      </c>
      <c r="AN20" s="214">
        <v>9.3889084316999991</v>
      </c>
      <c r="AO20" s="214">
        <v>9.1288119948999995</v>
      </c>
      <c r="AP20" s="214">
        <v>9.4623875318999993</v>
      </c>
      <c r="AQ20" s="214">
        <v>10.040061823</v>
      </c>
      <c r="AR20" s="214">
        <v>10.729049602</v>
      </c>
      <c r="AS20" s="214">
        <v>10.786358716000001</v>
      </c>
      <c r="AT20" s="214">
        <v>10.809425894</v>
      </c>
      <c r="AU20" s="214">
        <v>10.105781838</v>
      </c>
      <c r="AV20" s="214">
        <v>9.5399999999999991</v>
      </c>
      <c r="AW20" s="214">
        <v>9.24</v>
      </c>
      <c r="AX20" s="214">
        <v>8.9840809999999998</v>
      </c>
      <c r="AY20" s="214">
        <v>8.9420079999999995</v>
      </c>
      <c r="AZ20" s="355">
        <v>9.5029450000000004</v>
      </c>
      <c r="BA20" s="355">
        <v>9.2966660000000001</v>
      </c>
      <c r="BB20" s="355">
        <v>9.6689659999999993</v>
      </c>
      <c r="BC20" s="355">
        <v>10.28749</v>
      </c>
      <c r="BD20" s="355">
        <v>11.06193</v>
      </c>
      <c r="BE20" s="355">
        <v>11.169829999999999</v>
      </c>
      <c r="BF20" s="355">
        <v>11.10454</v>
      </c>
      <c r="BG20" s="355">
        <v>10.50426</v>
      </c>
      <c r="BH20" s="355">
        <v>9.8911300000000004</v>
      </c>
      <c r="BI20" s="355">
        <v>9.5845389999999995</v>
      </c>
      <c r="BJ20" s="355">
        <v>9.3073219999999992</v>
      </c>
      <c r="BK20" s="355">
        <v>9.1078810000000008</v>
      </c>
      <c r="BL20" s="355">
        <v>9.7172640000000001</v>
      </c>
      <c r="BM20" s="355">
        <v>9.5065430000000006</v>
      </c>
      <c r="BN20" s="355">
        <v>9.8799689999999991</v>
      </c>
      <c r="BO20" s="355">
        <v>10.49287</v>
      </c>
      <c r="BP20" s="355">
        <v>11.2644</v>
      </c>
      <c r="BQ20" s="355">
        <v>11.35533</v>
      </c>
      <c r="BR20" s="355">
        <v>11.28941</v>
      </c>
      <c r="BS20" s="355">
        <v>10.697010000000001</v>
      </c>
      <c r="BT20" s="355">
        <v>10.11673</v>
      </c>
      <c r="BU20" s="355">
        <v>9.8300079999999994</v>
      </c>
      <c r="BV20" s="355">
        <v>9.570017</v>
      </c>
    </row>
    <row r="21" spans="1:74" ht="11.1" customHeight="1" x14ac:dyDescent="0.2">
      <c r="A21" s="119" t="s">
        <v>782</v>
      </c>
      <c r="B21" s="205" t="s">
        <v>571</v>
      </c>
      <c r="C21" s="214">
        <v>9.5955725304000001</v>
      </c>
      <c r="D21" s="214">
        <v>9.8918487508999995</v>
      </c>
      <c r="E21" s="214">
        <v>9.7198953899999996</v>
      </c>
      <c r="F21" s="214">
        <v>9.5974165201999995</v>
      </c>
      <c r="G21" s="214">
        <v>9.5006574628999996</v>
      </c>
      <c r="H21" s="214">
        <v>9.6894003589000004</v>
      </c>
      <c r="I21" s="214">
        <v>9.6657365877999997</v>
      </c>
      <c r="J21" s="214">
        <v>9.5778272642999998</v>
      </c>
      <c r="K21" s="214">
        <v>10.266988648</v>
      </c>
      <c r="L21" s="214">
        <v>9.5126713426999991</v>
      </c>
      <c r="M21" s="214">
        <v>9.6811675496999996</v>
      </c>
      <c r="N21" s="214">
        <v>9.4847299726000003</v>
      </c>
      <c r="O21" s="214">
        <v>9.4961947671000004</v>
      </c>
      <c r="P21" s="214">
        <v>9.7674941190000002</v>
      </c>
      <c r="Q21" s="214">
        <v>9.6356623366999994</v>
      </c>
      <c r="R21" s="214">
        <v>9.4065313331000002</v>
      </c>
      <c r="S21" s="214">
        <v>9.3988216814999994</v>
      </c>
      <c r="T21" s="214">
        <v>9.4589730298999992</v>
      </c>
      <c r="U21" s="214">
        <v>9.7436303438999996</v>
      </c>
      <c r="V21" s="214">
        <v>9.4779786210000001</v>
      </c>
      <c r="W21" s="214">
        <v>9.4745665117000009</v>
      </c>
      <c r="X21" s="214">
        <v>9.4075099056999996</v>
      </c>
      <c r="Y21" s="214">
        <v>9.3022847358000007</v>
      </c>
      <c r="Z21" s="214">
        <v>9.2457469613000001</v>
      </c>
      <c r="AA21" s="214">
        <v>9.3205561284999998</v>
      </c>
      <c r="AB21" s="214">
        <v>9.4463814847999998</v>
      </c>
      <c r="AC21" s="214">
        <v>9.2287710311000009</v>
      </c>
      <c r="AD21" s="214">
        <v>9.1692888617000001</v>
      </c>
      <c r="AE21" s="214">
        <v>9.1984099296000004</v>
      </c>
      <c r="AF21" s="214">
        <v>9.3105224857</v>
      </c>
      <c r="AG21" s="214">
        <v>9.2265688929999996</v>
      </c>
      <c r="AH21" s="214">
        <v>9.2161903181000007</v>
      </c>
      <c r="AI21" s="214">
        <v>9.2031148117000008</v>
      </c>
      <c r="AJ21" s="214">
        <v>9.2352254334000001</v>
      </c>
      <c r="AK21" s="214">
        <v>9.2332733702999992</v>
      </c>
      <c r="AL21" s="214">
        <v>9.1434315697000006</v>
      </c>
      <c r="AM21" s="214">
        <v>9.3812881473999994</v>
      </c>
      <c r="AN21" s="214">
        <v>9.5076780530999994</v>
      </c>
      <c r="AO21" s="214">
        <v>9.4365132408000001</v>
      </c>
      <c r="AP21" s="214">
        <v>9.4188324141000006</v>
      </c>
      <c r="AQ21" s="214">
        <v>9.3360494817999999</v>
      </c>
      <c r="AR21" s="214">
        <v>9.3886416971000006</v>
      </c>
      <c r="AS21" s="214">
        <v>9.4945428096000004</v>
      </c>
      <c r="AT21" s="214">
        <v>9.5256654227999995</v>
      </c>
      <c r="AU21" s="214">
        <v>9.6416091138999995</v>
      </c>
      <c r="AV21" s="214">
        <v>9.6300000000000008</v>
      </c>
      <c r="AW21" s="214">
        <v>9.5299999999999994</v>
      </c>
      <c r="AX21" s="214">
        <v>9.400741</v>
      </c>
      <c r="AY21" s="214">
        <v>9.6101969999999994</v>
      </c>
      <c r="AZ21" s="355">
        <v>9.7509259999999998</v>
      </c>
      <c r="BA21" s="355">
        <v>9.6977410000000006</v>
      </c>
      <c r="BB21" s="355">
        <v>9.6787860000000006</v>
      </c>
      <c r="BC21" s="355">
        <v>9.6044540000000005</v>
      </c>
      <c r="BD21" s="355">
        <v>9.6650270000000003</v>
      </c>
      <c r="BE21" s="355">
        <v>9.8096789999999991</v>
      </c>
      <c r="BF21" s="355">
        <v>9.8699290000000008</v>
      </c>
      <c r="BG21" s="355">
        <v>10.023870000000001</v>
      </c>
      <c r="BH21" s="355">
        <v>10.022550000000001</v>
      </c>
      <c r="BI21" s="355">
        <v>9.9293990000000001</v>
      </c>
      <c r="BJ21" s="355">
        <v>9.7672670000000004</v>
      </c>
      <c r="BK21" s="355">
        <v>10.198040000000001</v>
      </c>
      <c r="BL21" s="355">
        <v>10.249750000000001</v>
      </c>
      <c r="BM21" s="355">
        <v>10.09872</v>
      </c>
      <c r="BN21" s="355">
        <v>9.9954230000000006</v>
      </c>
      <c r="BO21" s="355">
        <v>9.8414319999999993</v>
      </c>
      <c r="BP21" s="355">
        <v>9.8274670000000004</v>
      </c>
      <c r="BQ21" s="355">
        <v>9.9036200000000001</v>
      </c>
      <c r="BR21" s="355">
        <v>9.9062319999999993</v>
      </c>
      <c r="BS21" s="355">
        <v>10.01651</v>
      </c>
      <c r="BT21" s="355">
        <v>10.01324</v>
      </c>
      <c r="BU21" s="355">
        <v>9.9388850000000009</v>
      </c>
      <c r="BV21" s="355">
        <v>9.8234929999999991</v>
      </c>
    </row>
    <row r="22" spans="1:74" ht="11.1" customHeight="1" x14ac:dyDescent="0.2">
      <c r="A22" s="119" t="s">
        <v>783</v>
      </c>
      <c r="B22" s="205" t="s">
        <v>572</v>
      </c>
      <c r="C22" s="214">
        <v>10.005669799</v>
      </c>
      <c r="D22" s="214">
        <v>10.213771696</v>
      </c>
      <c r="E22" s="214">
        <v>10.591270744999999</v>
      </c>
      <c r="F22" s="214">
        <v>10.464075617000001</v>
      </c>
      <c r="G22" s="214">
        <v>10.469384877</v>
      </c>
      <c r="H22" s="214">
        <v>10.573723655</v>
      </c>
      <c r="I22" s="214">
        <v>10.573064073999999</v>
      </c>
      <c r="J22" s="214">
        <v>10.418290101</v>
      </c>
      <c r="K22" s="214">
        <v>10.175105428</v>
      </c>
      <c r="L22" s="214">
        <v>10.114480685</v>
      </c>
      <c r="M22" s="214">
        <v>10.265060657999999</v>
      </c>
      <c r="N22" s="214">
        <v>10.256305669</v>
      </c>
      <c r="O22" s="214">
        <v>10.0544121</v>
      </c>
      <c r="P22" s="214">
        <v>10.332084921</v>
      </c>
      <c r="Q22" s="214">
        <v>10.175801995</v>
      </c>
      <c r="R22" s="214">
        <v>10.276728962</v>
      </c>
      <c r="S22" s="214">
        <v>10.217670986</v>
      </c>
      <c r="T22" s="214">
        <v>10.379832552</v>
      </c>
      <c r="U22" s="214">
        <v>10.299759205999999</v>
      </c>
      <c r="V22" s="214">
        <v>10.30372537</v>
      </c>
      <c r="W22" s="214">
        <v>10.335453997</v>
      </c>
      <c r="X22" s="214">
        <v>10.176815055</v>
      </c>
      <c r="Y22" s="214">
        <v>10.142356369</v>
      </c>
      <c r="Z22" s="214">
        <v>10.051081553</v>
      </c>
      <c r="AA22" s="214">
        <v>9.9693226834999997</v>
      </c>
      <c r="AB22" s="214">
        <v>10.000310733999999</v>
      </c>
      <c r="AC22" s="214">
        <v>10.010074657000001</v>
      </c>
      <c r="AD22" s="214">
        <v>9.9939415844999999</v>
      </c>
      <c r="AE22" s="214">
        <v>9.9280274829999993</v>
      </c>
      <c r="AF22" s="214">
        <v>10.26148686</v>
      </c>
      <c r="AG22" s="214">
        <v>10.232529728999999</v>
      </c>
      <c r="AH22" s="214">
        <v>10.210977285</v>
      </c>
      <c r="AI22" s="214">
        <v>10.299693940999999</v>
      </c>
      <c r="AJ22" s="214">
        <v>10.393426496</v>
      </c>
      <c r="AK22" s="214">
        <v>10.453388109</v>
      </c>
      <c r="AL22" s="214">
        <v>10.542033696000001</v>
      </c>
      <c r="AM22" s="214">
        <v>10.486886609000001</v>
      </c>
      <c r="AN22" s="214">
        <v>10.668763468</v>
      </c>
      <c r="AO22" s="214">
        <v>10.579693914</v>
      </c>
      <c r="AP22" s="214">
        <v>10.498315431</v>
      </c>
      <c r="AQ22" s="214">
        <v>10.476218454</v>
      </c>
      <c r="AR22" s="214">
        <v>10.685989105999999</v>
      </c>
      <c r="AS22" s="214">
        <v>10.596985943</v>
      </c>
      <c r="AT22" s="214">
        <v>10.567242122</v>
      </c>
      <c r="AU22" s="214">
        <v>10.697266632</v>
      </c>
      <c r="AV22" s="214">
        <v>10.48</v>
      </c>
      <c r="AW22" s="214">
        <v>10.69</v>
      </c>
      <c r="AX22" s="214">
        <v>10.78368</v>
      </c>
      <c r="AY22" s="214">
        <v>10.709149999999999</v>
      </c>
      <c r="AZ22" s="355">
        <v>11.00332</v>
      </c>
      <c r="BA22" s="355">
        <v>11.046290000000001</v>
      </c>
      <c r="BB22" s="355">
        <v>11.009740000000001</v>
      </c>
      <c r="BC22" s="355">
        <v>11.01482</v>
      </c>
      <c r="BD22" s="355">
        <v>11.265420000000001</v>
      </c>
      <c r="BE22" s="355">
        <v>11.307130000000001</v>
      </c>
      <c r="BF22" s="355">
        <v>11.30057</v>
      </c>
      <c r="BG22" s="355">
        <v>11.47622</v>
      </c>
      <c r="BH22" s="355">
        <v>11.186769999999999</v>
      </c>
      <c r="BI22" s="355">
        <v>11.34098</v>
      </c>
      <c r="BJ22" s="355">
        <v>11.2729</v>
      </c>
      <c r="BK22" s="355">
        <v>10.725339999999999</v>
      </c>
      <c r="BL22" s="355">
        <v>11.09679</v>
      </c>
      <c r="BM22" s="355">
        <v>11.12025</v>
      </c>
      <c r="BN22" s="355">
        <v>11.04156</v>
      </c>
      <c r="BO22" s="355">
        <v>10.96773</v>
      </c>
      <c r="BP22" s="355">
        <v>11.131169999999999</v>
      </c>
      <c r="BQ22" s="355">
        <v>11.088800000000001</v>
      </c>
      <c r="BR22" s="355">
        <v>11.01299</v>
      </c>
      <c r="BS22" s="355">
        <v>11.17502</v>
      </c>
      <c r="BT22" s="355">
        <v>11.03668</v>
      </c>
      <c r="BU22" s="355">
        <v>11.29532</v>
      </c>
      <c r="BV22" s="355">
        <v>11.44711</v>
      </c>
    </row>
    <row r="23" spans="1:74" ht="11.1" customHeight="1" x14ac:dyDescent="0.2">
      <c r="A23" s="119" t="s">
        <v>784</v>
      </c>
      <c r="B23" s="205" t="s">
        <v>573</v>
      </c>
      <c r="C23" s="214">
        <v>8.0099564843</v>
      </c>
      <c r="D23" s="214">
        <v>8.1241035693000008</v>
      </c>
      <c r="E23" s="214">
        <v>8.3422623326000007</v>
      </c>
      <c r="F23" s="214">
        <v>8.3371017516000006</v>
      </c>
      <c r="G23" s="214">
        <v>8.3056419862999995</v>
      </c>
      <c r="H23" s="214">
        <v>8.4382848079000006</v>
      </c>
      <c r="I23" s="214">
        <v>8.4688095700999995</v>
      </c>
      <c r="J23" s="214">
        <v>8.2988578044000008</v>
      </c>
      <c r="K23" s="214">
        <v>8.2473783462999997</v>
      </c>
      <c r="L23" s="214">
        <v>8.2414636474999998</v>
      </c>
      <c r="M23" s="214">
        <v>8.1966905096999998</v>
      </c>
      <c r="N23" s="214">
        <v>8.1014656127000002</v>
      </c>
      <c r="O23" s="214">
        <v>8.2923188279000009</v>
      </c>
      <c r="P23" s="214">
        <v>8.3810549014000006</v>
      </c>
      <c r="Q23" s="214">
        <v>8.3940601840000006</v>
      </c>
      <c r="R23" s="214">
        <v>7.9903938595000001</v>
      </c>
      <c r="S23" s="214">
        <v>8.2128055480000004</v>
      </c>
      <c r="T23" s="214">
        <v>8.2891514418999996</v>
      </c>
      <c r="U23" s="214">
        <v>8.1772034325000007</v>
      </c>
      <c r="V23" s="214">
        <v>8.2481270809999998</v>
      </c>
      <c r="W23" s="214">
        <v>8.2186301891000006</v>
      </c>
      <c r="X23" s="214">
        <v>8.0403781013</v>
      </c>
      <c r="Y23" s="214">
        <v>7.9703493817000002</v>
      </c>
      <c r="Z23" s="214">
        <v>7.8829164396999998</v>
      </c>
      <c r="AA23" s="214">
        <v>8.1755482692000001</v>
      </c>
      <c r="AB23" s="214">
        <v>8.2672297176999994</v>
      </c>
      <c r="AC23" s="214">
        <v>8.2812295918000007</v>
      </c>
      <c r="AD23" s="214">
        <v>8.1543240160000003</v>
      </c>
      <c r="AE23" s="214">
        <v>8.1957976135999999</v>
      </c>
      <c r="AF23" s="214">
        <v>8.2710036457000005</v>
      </c>
      <c r="AG23" s="214">
        <v>8.1658976023999994</v>
      </c>
      <c r="AH23" s="214">
        <v>8.2227453885999999</v>
      </c>
      <c r="AI23" s="214">
        <v>8.3298132034000005</v>
      </c>
      <c r="AJ23" s="214">
        <v>8.3416221890000006</v>
      </c>
      <c r="AK23" s="214">
        <v>8.1617750828000002</v>
      </c>
      <c r="AL23" s="214">
        <v>8.2222224835999995</v>
      </c>
      <c r="AM23" s="214">
        <v>8.2175991321000001</v>
      </c>
      <c r="AN23" s="214">
        <v>8.5582927020999993</v>
      </c>
      <c r="AO23" s="214">
        <v>8.3531658175000008</v>
      </c>
      <c r="AP23" s="214">
        <v>8.4118130715999992</v>
      </c>
      <c r="AQ23" s="214">
        <v>8.3354857170999992</v>
      </c>
      <c r="AR23" s="214">
        <v>8.4608108769000001</v>
      </c>
      <c r="AS23" s="214">
        <v>8.4368926767999994</v>
      </c>
      <c r="AT23" s="214">
        <v>8.3455269075</v>
      </c>
      <c r="AU23" s="214">
        <v>8.3611703440999996</v>
      </c>
      <c r="AV23" s="214">
        <v>8.2899999999999991</v>
      </c>
      <c r="AW23" s="214">
        <v>8.39</v>
      </c>
      <c r="AX23" s="214">
        <v>8.2467030000000001</v>
      </c>
      <c r="AY23" s="214">
        <v>8.1670680000000004</v>
      </c>
      <c r="AZ23" s="355">
        <v>8.4926349999999999</v>
      </c>
      <c r="BA23" s="355">
        <v>8.3160270000000001</v>
      </c>
      <c r="BB23" s="355">
        <v>8.4084299999999992</v>
      </c>
      <c r="BC23" s="355">
        <v>8.2869650000000004</v>
      </c>
      <c r="BD23" s="355">
        <v>8.4726149999999993</v>
      </c>
      <c r="BE23" s="355">
        <v>8.5310600000000001</v>
      </c>
      <c r="BF23" s="355">
        <v>8.412077</v>
      </c>
      <c r="BG23" s="355">
        <v>8.4744639999999993</v>
      </c>
      <c r="BH23" s="355">
        <v>8.4429569999999998</v>
      </c>
      <c r="BI23" s="355">
        <v>8.557264</v>
      </c>
      <c r="BJ23" s="355">
        <v>8.475581</v>
      </c>
      <c r="BK23" s="355">
        <v>8.064546</v>
      </c>
      <c r="BL23" s="355">
        <v>8.2732209999999995</v>
      </c>
      <c r="BM23" s="355">
        <v>7.9888789999999998</v>
      </c>
      <c r="BN23" s="355">
        <v>8.0742100000000008</v>
      </c>
      <c r="BO23" s="355">
        <v>7.8984230000000002</v>
      </c>
      <c r="BP23" s="355">
        <v>8.0345420000000001</v>
      </c>
      <c r="BQ23" s="355">
        <v>8.0857580000000002</v>
      </c>
      <c r="BR23" s="355">
        <v>8.0026539999999997</v>
      </c>
      <c r="BS23" s="355">
        <v>8.1355350000000008</v>
      </c>
      <c r="BT23" s="355">
        <v>8.1864419999999996</v>
      </c>
      <c r="BU23" s="355">
        <v>8.3844750000000001</v>
      </c>
      <c r="BV23" s="355">
        <v>8.3500890000000005</v>
      </c>
    </row>
    <row r="24" spans="1:74" ht="11.1" customHeight="1" x14ac:dyDescent="0.2">
      <c r="A24" s="119" t="s">
        <v>785</v>
      </c>
      <c r="B24" s="205" t="s">
        <v>574</v>
      </c>
      <c r="C24" s="214">
        <v>8.9517560336000006</v>
      </c>
      <c r="D24" s="214">
        <v>9.1760643260000005</v>
      </c>
      <c r="E24" s="214">
        <v>9.2072396178999991</v>
      </c>
      <c r="F24" s="214">
        <v>9.4503151202000009</v>
      </c>
      <c r="G24" s="214">
        <v>9.8440510424000003</v>
      </c>
      <c r="H24" s="214">
        <v>10.264335679</v>
      </c>
      <c r="I24" s="214">
        <v>10.276070167</v>
      </c>
      <c r="J24" s="214">
        <v>10.112946956</v>
      </c>
      <c r="K24" s="214">
        <v>10.081891962</v>
      </c>
      <c r="L24" s="214">
        <v>9.6661244355000004</v>
      </c>
      <c r="M24" s="214">
        <v>9.2964844671000009</v>
      </c>
      <c r="N24" s="214">
        <v>9.0212534367000003</v>
      </c>
      <c r="O24" s="214">
        <v>9.2002639352000006</v>
      </c>
      <c r="P24" s="214">
        <v>9.3995448694999997</v>
      </c>
      <c r="Q24" s="214">
        <v>9.4223776558000001</v>
      </c>
      <c r="R24" s="214">
        <v>9.5777087746999996</v>
      </c>
      <c r="S24" s="214">
        <v>9.9187597306999997</v>
      </c>
      <c r="T24" s="214">
        <v>10.181960432</v>
      </c>
      <c r="U24" s="214">
        <v>10.227659426000001</v>
      </c>
      <c r="V24" s="214">
        <v>10.125158336</v>
      </c>
      <c r="W24" s="214">
        <v>10.085117315</v>
      </c>
      <c r="X24" s="214">
        <v>9.7533903712000001</v>
      </c>
      <c r="Y24" s="214">
        <v>9.2585557201000004</v>
      </c>
      <c r="Z24" s="214">
        <v>8.9902162531999998</v>
      </c>
      <c r="AA24" s="214">
        <v>8.7985608436000007</v>
      </c>
      <c r="AB24" s="214">
        <v>9.0390374805999993</v>
      </c>
      <c r="AC24" s="214">
        <v>9.0286367993999992</v>
      </c>
      <c r="AD24" s="214">
        <v>9.2138058906999998</v>
      </c>
      <c r="AE24" s="214">
        <v>9.6978887407999999</v>
      </c>
      <c r="AF24" s="214">
        <v>10.058980314999999</v>
      </c>
      <c r="AG24" s="214">
        <v>9.9069955044999993</v>
      </c>
      <c r="AH24" s="214">
        <v>9.9297190688000008</v>
      </c>
      <c r="AI24" s="214">
        <v>10.01473665</v>
      </c>
      <c r="AJ24" s="214">
        <v>9.6159147603000008</v>
      </c>
      <c r="AK24" s="214">
        <v>9.2062749112999995</v>
      </c>
      <c r="AL24" s="214">
        <v>8.9676399135999993</v>
      </c>
      <c r="AM24" s="214">
        <v>8.9633749241</v>
      </c>
      <c r="AN24" s="214">
        <v>9.2133716626000002</v>
      </c>
      <c r="AO24" s="214">
        <v>9.2434538113000002</v>
      </c>
      <c r="AP24" s="214">
        <v>9.4773041761000005</v>
      </c>
      <c r="AQ24" s="214">
        <v>9.9687193980999993</v>
      </c>
      <c r="AR24" s="214">
        <v>10.256119017</v>
      </c>
      <c r="AS24" s="214">
        <v>10.212752138999999</v>
      </c>
      <c r="AT24" s="214">
        <v>9.9890971362999998</v>
      </c>
      <c r="AU24" s="214">
        <v>9.8961656413999997</v>
      </c>
      <c r="AV24" s="214">
        <v>9.9600000000000009</v>
      </c>
      <c r="AW24" s="214">
        <v>9.34</v>
      </c>
      <c r="AX24" s="214">
        <v>9.1412340000000007</v>
      </c>
      <c r="AY24" s="214">
        <v>9.1541519999999998</v>
      </c>
      <c r="AZ24" s="355">
        <v>9.3913410000000006</v>
      </c>
      <c r="BA24" s="355">
        <v>9.4600760000000008</v>
      </c>
      <c r="BB24" s="355">
        <v>9.7213320000000003</v>
      </c>
      <c r="BC24" s="355">
        <v>10.210430000000001</v>
      </c>
      <c r="BD24" s="355">
        <v>10.556900000000001</v>
      </c>
      <c r="BE24" s="355">
        <v>10.511670000000001</v>
      </c>
      <c r="BF24" s="355">
        <v>10.25656</v>
      </c>
      <c r="BG24" s="355">
        <v>10.15335</v>
      </c>
      <c r="BH24" s="355">
        <v>10.2622</v>
      </c>
      <c r="BI24" s="355">
        <v>9.613626</v>
      </c>
      <c r="BJ24" s="355">
        <v>9.4130029999999998</v>
      </c>
      <c r="BK24" s="355">
        <v>9.2210180000000008</v>
      </c>
      <c r="BL24" s="355">
        <v>9.4291359999999997</v>
      </c>
      <c r="BM24" s="355">
        <v>9.5045850000000005</v>
      </c>
      <c r="BN24" s="355">
        <v>9.7614219999999996</v>
      </c>
      <c r="BO24" s="355">
        <v>10.241300000000001</v>
      </c>
      <c r="BP24" s="355">
        <v>10.58235</v>
      </c>
      <c r="BQ24" s="355">
        <v>10.53632</v>
      </c>
      <c r="BR24" s="355">
        <v>10.28421</v>
      </c>
      <c r="BS24" s="355">
        <v>10.19073</v>
      </c>
      <c r="BT24" s="355">
        <v>10.31357</v>
      </c>
      <c r="BU24" s="355">
        <v>9.6738529999999994</v>
      </c>
      <c r="BV24" s="355">
        <v>9.4790340000000004</v>
      </c>
    </row>
    <row r="25" spans="1:74" ht="11.1" customHeight="1" x14ac:dyDescent="0.2">
      <c r="A25" s="119" t="s">
        <v>786</v>
      </c>
      <c r="B25" s="207" t="s">
        <v>575</v>
      </c>
      <c r="C25" s="214">
        <v>11.601961086999999</v>
      </c>
      <c r="D25" s="214">
        <v>11.729797163000001</v>
      </c>
      <c r="E25" s="214">
        <v>11.845880864</v>
      </c>
      <c r="F25" s="214">
        <v>11.994655748</v>
      </c>
      <c r="G25" s="214">
        <v>12.977206267</v>
      </c>
      <c r="H25" s="214">
        <v>14.354805789</v>
      </c>
      <c r="I25" s="214">
        <v>15.529775195999999</v>
      </c>
      <c r="J25" s="214">
        <v>15.568035653999999</v>
      </c>
      <c r="K25" s="214">
        <v>15.761477362999999</v>
      </c>
      <c r="L25" s="214">
        <v>15.13678863</v>
      </c>
      <c r="M25" s="214">
        <v>13.252276332999999</v>
      </c>
      <c r="N25" s="214">
        <v>12.369294757</v>
      </c>
      <c r="O25" s="214">
        <v>12.156529669999999</v>
      </c>
      <c r="P25" s="214">
        <v>12.278810132</v>
      </c>
      <c r="Q25" s="214">
        <v>12.342855237</v>
      </c>
      <c r="R25" s="214">
        <v>12.325581250000001</v>
      </c>
      <c r="S25" s="214">
        <v>13.007403651000001</v>
      </c>
      <c r="T25" s="214">
        <v>14.460553351</v>
      </c>
      <c r="U25" s="214">
        <v>15.658873226000001</v>
      </c>
      <c r="V25" s="214">
        <v>15.382399469999999</v>
      </c>
      <c r="W25" s="214">
        <v>15.714052283999999</v>
      </c>
      <c r="X25" s="214">
        <v>14.940578136999999</v>
      </c>
      <c r="Y25" s="214">
        <v>13.025062409</v>
      </c>
      <c r="Z25" s="214">
        <v>12.233922644</v>
      </c>
      <c r="AA25" s="214">
        <v>12.063060734</v>
      </c>
      <c r="AB25" s="214">
        <v>12.229446346</v>
      </c>
      <c r="AC25" s="214">
        <v>12.35304792</v>
      </c>
      <c r="AD25" s="214">
        <v>12.256009513</v>
      </c>
      <c r="AE25" s="214">
        <v>12.869049537</v>
      </c>
      <c r="AF25" s="214">
        <v>13.971058669</v>
      </c>
      <c r="AG25" s="214">
        <v>14.570504486999999</v>
      </c>
      <c r="AH25" s="214">
        <v>14.749562432999999</v>
      </c>
      <c r="AI25" s="214">
        <v>14.683351270999999</v>
      </c>
      <c r="AJ25" s="214">
        <v>13.873913225000001</v>
      </c>
      <c r="AK25" s="214">
        <v>12.743183347</v>
      </c>
      <c r="AL25" s="214">
        <v>12.23942055</v>
      </c>
      <c r="AM25" s="214">
        <v>12.231358581</v>
      </c>
      <c r="AN25" s="214">
        <v>12.564701849</v>
      </c>
      <c r="AO25" s="214">
        <v>12.794861906</v>
      </c>
      <c r="AP25" s="214">
        <v>12.334378768000001</v>
      </c>
      <c r="AQ25" s="214">
        <v>13.184679302999999</v>
      </c>
      <c r="AR25" s="214">
        <v>14.979541398</v>
      </c>
      <c r="AS25" s="214">
        <v>15.192004868</v>
      </c>
      <c r="AT25" s="214">
        <v>15.281618791</v>
      </c>
      <c r="AU25" s="214">
        <v>15.608018270000001</v>
      </c>
      <c r="AV25" s="214">
        <v>14.79</v>
      </c>
      <c r="AW25" s="214">
        <v>13.33</v>
      </c>
      <c r="AX25" s="214">
        <v>12.69387</v>
      </c>
      <c r="AY25" s="214">
        <v>12.71279</v>
      </c>
      <c r="AZ25" s="355">
        <v>12.88073</v>
      </c>
      <c r="BA25" s="355">
        <v>13.24579</v>
      </c>
      <c r="BB25" s="355">
        <v>12.844810000000001</v>
      </c>
      <c r="BC25" s="355">
        <v>13.75</v>
      </c>
      <c r="BD25" s="355">
        <v>15.73363</v>
      </c>
      <c r="BE25" s="355">
        <v>16.132249999999999</v>
      </c>
      <c r="BF25" s="355">
        <v>16.27919</v>
      </c>
      <c r="BG25" s="355">
        <v>16.546679999999999</v>
      </c>
      <c r="BH25" s="355">
        <v>15.61087</v>
      </c>
      <c r="BI25" s="355">
        <v>14.066850000000001</v>
      </c>
      <c r="BJ25" s="355">
        <v>13.35277</v>
      </c>
      <c r="BK25" s="355">
        <v>13.66188</v>
      </c>
      <c r="BL25" s="355">
        <v>13.80406</v>
      </c>
      <c r="BM25" s="355">
        <v>13.989380000000001</v>
      </c>
      <c r="BN25" s="355">
        <v>13.504020000000001</v>
      </c>
      <c r="BO25" s="355">
        <v>14.40011</v>
      </c>
      <c r="BP25" s="355">
        <v>16.393789999999999</v>
      </c>
      <c r="BQ25" s="355">
        <v>16.744250000000001</v>
      </c>
      <c r="BR25" s="355">
        <v>16.79148</v>
      </c>
      <c r="BS25" s="355">
        <v>16.94678</v>
      </c>
      <c r="BT25" s="355">
        <v>15.86403</v>
      </c>
      <c r="BU25" s="355">
        <v>14.254250000000001</v>
      </c>
      <c r="BV25" s="355">
        <v>13.536809999999999</v>
      </c>
    </row>
    <row r="26" spans="1:74" ht="11.1" customHeight="1" x14ac:dyDescent="0.2">
      <c r="A26" s="119" t="s">
        <v>787</v>
      </c>
      <c r="B26" s="207" t="s">
        <v>549</v>
      </c>
      <c r="C26" s="214">
        <v>10.35</v>
      </c>
      <c r="D26" s="214">
        <v>10.68</v>
      </c>
      <c r="E26" s="214">
        <v>10.65</v>
      </c>
      <c r="F26" s="214">
        <v>10.46</v>
      </c>
      <c r="G26" s="214">
        <v>10.54</v>
      </c>
      <c r="H26" s="214">
        <v>10.96</v>
      </c>
      <c r="I26" s="214">
        <v>11.17</v>
      </c>
      <c r="J26" s="214">
        <v>11.05</v>
      </c>
      <c r="K26" s="214">
        <v>11.16</v>
      </c>
      <c r="L26" s="214">
        <v>10.83</v>
      </c>
      <c r="M26" s="214">
        <v>10.52</v>
      </c>
      <c r="N26" s="214">
        <v>10.36</v>
      </c>
      <c r="O26" s="214">
        <v>10.31</v>
      </c>
      <c r="P26" s="214">
        <v>10.62</v>
      </c>
      <c r="Q26" s="214">
        <v>10.63</v>
      </c>
      <c r="R26" s="214">
        <v>10.37</v>
      </c>
      <c r="S26" s="214">
        <v>10.47</v>
      </c>
      <c r="T26" s="214">
        <v>10.89</v>
      </c>
      <c r="U26" s="214">
        <v>11.07</v>
      </c>
      <c r="V26" s="214">
        <v>10.94</v>
      </c>
      <c r="W26" s="214">
        <v>10.98</v>
      </c>
      <c r="X26" s="214">
        <v>10.73</v>
      </c>
      <c r="Y26" s="214">
        <v>10.3</v>
      </c>
      <c r="Z26" s="214">
        <v>10.130000000000001</v>
      </c>
      <c r="AA26" s="214">
        <v>10.08</v>
      </c>
      <c r="AB26" s="214">
        <v>10.25</v>
      </c>
      <c r="AC26" s="214">
        <v>10.23</v>
      </c>
      <c r="AD26" s="214">
        <v>10.19</v>
      </c>
      <c r="AE26" s="214">
        <v>10.31</v>
      </c>
      <c r="AF26" s="214">
        <v>10.66</v>
      </c>
      <c r="AG26" s="214">
        <v>10.68</v>
      </c>
      <c r="AH26" s="214">
        <v>10.76</v>
      </c>
      <c r="AI26" s="214">
        <v>10.77</v>
      </c>
      <c r="AJ26" s="214">
        <v>10.55</v>
      </c>
      <c r="AK26" s="214">
        <v>10.32</v>
      </c>
      <c r="AL26" s="214">
        <v>10.17</v>
      </c>
      <c r="AM26" s="214">
        <v>10.23</v>
      </c>
      <c r="AN26" s="214">
        <v>10.48</v>
      </c>
      <c r="AO26" s="214">
        <v>10.47</v>
      </c>
      <c r="AP26" s="214">
        <v>10.4</v>
      </c>
      <c r="AQ26" s="214">
        <v>10.59</v>
      </c>
      <c r="AR26" s="214">
        <v>10.99</v>
      </c>
      <c r="AS26" s="214">
        <v>11</v>
      </c>
      <c r="AT26" s="214">
        <v>11.04</v>
      </c>
      <c r="AU26" s="214">
        <v>11.06</v>
      </c>
      <c r="AV26" s="214">
        <v>10.82</v>
      </c>
      <c r="AW26" s="214">
        <v>10.55</v>
      </c>
      <c r="AX26" s="214">
        <v>10.346539999999999</v>
      </c>
      <c r="AY26" s="214">
        <v>10.370340000000001</v>
      </c>
      <c r="AZ26" s="355">
        <v>10.631410000000001</v>
      </c>
      <c r="BA26" s="355">
        <v>10.682510000000001</v>
      </c>
      <c r="BB26" s="355">
        <v>10.63899</v>
      </c>
      <c r="BC26" s="355">
        <v>10.83568</v>
      </c>
      <c r="BD26" s="355">
        <v>11.27886</v>
      </c>
      <c r="BE26" s="355">
        <v>11.35641</v>
      </c>
      <c r="BF26" s="355">
        <v>11.390280000000001</v>
      </c>
      <c r="BG26" s="355">
        <v>11.446709999999999</v>
      </c>
      <c r="BH26" s="355">
        <v>11.206099999999999</v>
      </c>
      <c r="BI26" s="355">
        <v>10.928839999999999</v>
      </c>
      <c r="BJ26" s="355">
        <v>10.69054</v>
      </c>
      <c r="BK26" s="355">
        <v>10.66987</v>
      </c>
      <c r="BL26" s="355">
        <v>10.87898</v>
      </c>
      <c r="BM26" s="355">
        <v>10.850849999999999</v>
      </c>
      <c r="BN26" s="355">
        <v>10.760759999999999</v>
      </c>
      <c r="BO26" s="355">
        <v>10.903370000000001</v>
      </c>
      <c r="BP26" s="355">
        <v>11.295629999999999</v>
      </c>
      <c r="BQ26" s="355">
        <v>11.33196</v>
      </c>
      <c r="BR26" s="355">
        <v>11.342079999999999</v>
      </c>
      <c r="BS26" s="355">
        <v>11.393509999999999</v>
      </c>
      <c r="BT26" s="355">
        <v>11.17756</v>
      </c>
      <c r="BU26" s="355">
        <v>10.937189999999999</v>
      </c>
      <c r="BV26" s="355">
        <v>10.75108</v>
      </c>
    </row>
    <row r="27" spans="1:74" ht="11.1" customHeight="1" x14ac:dyDescent="0.2">
      <c r="A27" s="119"/>
      <c r="B27" s="122" t="s">
        <v>32</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788</v>
      </c>
      <c r="B28" s="205" t="s">
        <v>568</v>
      </c>
      <c r="C28" s="214">
        <v>12.795406605</v>
      </c>
      <c r="D28" s="214">
        <v>13.345309205</v>
      </c>
      <c r="E28" s="214">
        <v>13.007839386000001</v>
      </c>
      <c r="F28" s="214">
        <v>11.639020626000001</v>
      </c>
      <c r="G28" s="214">
        <v>11.369433217999999</v>
      </c>
      <c r="H28" s="214">
        <v>11.729935714</v>
      </c>
      <c r="I28" s="214">
        <v>11.821028543000001</v>
      </c>
      <c r="J28" s="214">
        <v>11.539090524000001</v>
      </c>
      <c r="K28" s="214">
        <v>11.365723162</v>
      </c>
      <c r="L28" s="214">
        <v>10.901875128</v>
      </c>
      <c r="M28" s="214">
        <v>11.020610399000001</v>
      </c>
      <c r="N28" s="214">
        <v>11.756265436</v>
      </c>
      <c r="O28" s="214">
        <v>12.529511900999999</v>
      </c>
      <c r="P28" s="214">
        <v>13.968123983</v>
      </c>
      <c r="Q28" s="214">
        <v>13.551723524</v>
      </c>
      <c r="R28" s="214">
        <v>12.088108965</v>
      </c>
      <c r="S28" s="214">
        <v>11.89555412</v>
      </c>
      <c r="T28" s="214">
        <v>12.025914339</v>
      </c>
      <c r="U28" s="214">
        <v>11.861919582000001</v>
      </c>
      <c r="V28" s="214">
        <v>12.274356539999999</v>
      </c>
      <c r="W28" s="214">
        <v>12.208239787</v>
      </c>
      <c r="X28" s="214">
        <v>11.839364998000001</v>
      </c>
      <c r="Y28" s="214">
        <v>12.15138529</v>
      </c>
      <c r="Z28" s="214">
        <v>11.978410027000001</v>
      </c>
      <c r="AA28" s="214">
        <v>12.221913176999999</v>
      </c>
      <c r="AB28" s="214">
        <v>12.351034458000001</v>
      </c>
      <c r="AC28" s="214">
        <v>12.268488891000001</v>
      </c>
      <c r="AD28" s="214">
        <v>11.992099654</v>
      </c>
      <c r="AE28" s="214">
        <v>11.882656556000001</v>
      </c>
      <c r="AF28" s="214">
        <v>11.969740572999999</v>
      </c>
      <c r="AG28" s="214">
        <v>12.409880997</v>
      </c>
      <c r="AH28" s="214">
        <v>12.449153411999999</v>
      </c>
      <c r="AI28" s="214">
        <v>12.33454957</v>
      </c>
      <c r="AJ28" s="214">
        <v>12.074569305000001</v>
      </c>
      <c r="AK28" s="214">
        <v>12.065797656000001</v>
      </c>
      <c r="AL28" s="214">
        <v>12.309073605</v>
      </c>
      <c r="AM28" s="214">
        <v>12.578096107</v>
      </c>
      <c r="AN28" s="214">
        <v>12.368482200000001</v>
      </c>
      <c r="AO28" s="214">
        <v>12.439562344</v>
      </c>
      <c r="AP28" s="214">
        <v>12.231587035</v>
      </c>
      <c r="AQ28" s="214">
        <v>12.123107172999999</v>
      </c>
      <c r="AR28" s="214">
        <v>12.377854069</v>
      </c>
      <c r="AS28" s="214">
        <v>12.725633712</v>
      </c>
      <c r="AT28" s="214">
        <v>12.62907697</v>
      </c>
      <c r="AU28" s="214">
        <v>12.436016909999999</v>
      </c>
      <c r="AV28" s="214">
        <v>12.22</v>
      </c>
      <c r="AW28" s="214">
        <v>12.26</v>
      </c>
      <c r="AX28" s="214">
        <v>12.493589999999999</v>
      </c>
      <c r="AY28" s="214">
        <v>12.83067</v>
      </c>
      <c r="AZ28" s="355">
        <v>12.63527</v>
      </c>
      <c r="BA28" s="355">
        <v>12.7056</v>
      </c>
      <c r="BB28" s="355">
        <v>12.481529999999999</v>
      </c>
      <c r="BC28" s="355">
        <v>12.36321</v>
      </c>
      <c r="BD28" s="355">
        <v>12.634600000000001</v>
      </c>
      <c r="BE28" s="355">
        <v>13.010059999999999</v>
      </c>
      <c r="BF28" s="355">
        <v>12.923249999999999</v>
      </c>
      <c r="BG28" s="355">
        <v>12.739710000000001</v>
      </c>
      <c r="BH28" s="355">
        <v>12.52337</v>
      </c>
      <c r="BI28" s="355">
        <v>12.55743</v>
      </c>
      <c r="BJ28" s="355">
        <v>12.782159999999999</v>
      </c>
      <c r="BK28" s="355">
        <v>13.34784</v>
      </c>
      <c r="BL28" s="355">
        <v>13.07856</v>
      </c>
      <c r="BM28" s="355">
        <v>13.080410000000001</v>
      </c>
      <c r="BN28" s="355">
        <v>12.805709999999999</v>
      </c>
      <c r="BO28" s="355">
        <v>12.648160000000001</v>
      </c>
      <c r="BP28" s="355">
        <v>12.891360000000001</v>
      </c>
      <c r="BQ28" s="355">
        <v>13.247859999999999</v>
      </c>
      <c r="BR28" s="355">
        <v>13.125970000000001</v>
      </c>
      <c r="BS28" s="355">
        <v>12.900399999999999</v>
      </c>
      <c r="BT28" s="355">
        <v>12.65995</v>
      </c>
      <c r="BU28" s="355">
        <v>12.67841</v>
      </c>
      <c r="BV28" s="355">
        <v>12.878909999999999</v>
      </c>
    </row>
    <row r="29" spans="1:74" ht="11.1" customHeight="1" x14ac:dyDescent="0.2">
      <c r="A29" s="119" t="s">
        <v>789</v>
      </c>
      <c r="B29" s="187" t="s">
        <v>601</v>
      </c>
      <c r="C29" s="214">
        <v>8.8698770996</v>
      </c>
      <c r="D29" s="214">
        <v>8.9473858278999998</v>
      </c>
      <c r="E29" s="214">
        <v>8.3610357462000007</v>
      </c>
      <c r="F29" s="214">
        <v>7.4926100538</v>
      </c>
      <c r="G29" s="214">
        <v>7.1435531812999997</v>
      </c>
      <c r="H29" s="214">
        <v>7.4071280093</v>
      </c>
      <c r="I29" s="214">
        <v>7.4140347705999998</v>
      </c>
      <c r="J29" s="214">
        <v>7.2459637177999996</v>
      </c>
      <c r="K29" s="214">
        <v>7.2422067827000003</v>
      </c>
      <c r="L29" s="214">
        <v>7.0250056495999997</v>
      </c>
      <c r="M29" s="214">
        <v>7.0741574621999996</v>
      </c>
      <c r="N29" s="214">
        <v>7.1326386503999997</v>
      </c>
      <c r="O29" s="214">
        <v>7.1811056358999998</v>
      </c>
      <c r="P29" s="214">
        <v>7.8802580177000001</v>
      </c>
      <c r="Q29" s="214">
        <v>8.1097580424999993</v>
      </c>
      <c r="R29" s="214">
        <v>7.2438021299999997</v>
      </c>
      <c r="S29" s="214">
        <v>7.1518417539000003</v>
      </c>
      <c r="T29" s="214">
        <v>7.1966800351</v>
      </c>
      <c r="U29" s="214">
        <v>7.3343901331000003</v>
      </c>
      <c r="V29" s="214">
        <v>7.3558863076999996</v>
      </c>
      <c r="W29" s="214">
        <v>7.3479797938000004</v>
      </c>
      <c r="X29" s="214">
        <v>7.1981871805999997</v>
      </c>
      <c r="Y29" s="214">
        <v>6.9862255291000004</v>
      </c>
      <c r="Z29" s="214">
        <v>6.8455414113000002</v>
      </c>
      <c r="AA29" s="214">
        <v>6.9299799727</v>
      </c>
      <c r="AB29" s="214">
        <v>7.1016222220999996</v>
      </c>
      <c r="AC29" s="214">
        <v>7.0573750647000004</v>
      </c>
      <c r="AD29" s="214">
        <v>6.9335188709000004</v>
      </c>
      <c r="AE29" s="214">
        <v>6.9132971323000003</v>
      </c>
      <c r="AF29" s="214">
        <v>7.1956887252000001</v>
      </c>
      <c r="AG29" s="214">
        <v>6.9793618853000003</v>
      </c>
      <c r="AH29" s="214">
        <v>7.2841146095999996</v>
      </c>
      <c r="AI29" s="214">
        <v>7.1408326621000002</v>
      </c>
      <c r="AJ29" s="214">
        <v>6.8895679289</v>
      </c>
      <c r="AK29" s="214">
        <v>7.0329963282000003</v>
      </c>
      <c r="AL29" s="214">
        <v>6.8793157254999997</v>
      </c>
      <c r="AM29" s="214">
        <v>7.0540411829999998</v>
      </c>
      <c r="AN29" s="214">
        <v>6.7533752536999998</v>
      </c>
      <c r="AO29" s="214">
        <v>7.0193205959</v>
      </c>
      <c r="AP29" s="214">
        <v>6.9122859922000002</v>
      </c>
      <c r="AQ29" s="214">
        <v>6.9672812070000001</v>
      </c>
      <c r="AR29" s="214">
        <v>6.9269461411000002</v>
      </c>
      <c r="AS29" s="214">
        <v>6.8607403620999996</v>
      </c>
      <c r="AT29" s="214">
        <v>6.9055717252999997</v>
      </c>
      <c r="AU29" s="214">
        <v>6.8758882967000003</v>
      </c>
      <c r="AV29" s="214">
        <v>6.86</v>
      </c>
      <c r="AW29" s="214">
        <v>6.7</v>
      </c>
      <c r="AX29" s="214">
        <v>6.5654979999999998</v>
      </c>
      <c r="AY29" s="214">
        <v>7.0566800000000001</v>
      </c>
      <c r="AZ29" s="355">
        <v>6.8804949999999998</v>
      </c>
      <c r="BA29" s="355">
        <v>7.1439320000000004</v>
      </c>
      <c r="BB29" s="355">
        <v>6.9876950000000004</v>
      </c>
      <c r="BC29" s="355">
        <v>6.9885570000000001</v>
      </c>
      <c r="BD29" s="355">
        <v>6.9787970000000001</v>
      </c>
      <c r="BE29" s="355">
        <v>6.9626729999999997</v>
      </c>
      <c r="BF29" s="355">
        <v>7.0292760000000003</v>
      </c>
      <c r="BG29" s="355">
        <v>7.0141119999999999</v>
      </c>
      <c r="BH29" s="355">
        <v>7.026783</v>
      </c>
      <c r="BI29" s="355">
        <v>6.8402880000000001</v>
      </c>
      <c r="BJ29" s="355">
        <v>6.6974590000000003</v>
      </c>
      <c r="BK29" s="355">
        <v>6.8212999999999999</v>
      </c>
      <c r="BL29" s="355">
        <v>6.7173600000000002</v>
      </c>
      <c r="BM29" s="355">
        <v>6.9326290000000004</v>
      </c>
      <c r="BN29" s="355">
        <v>6.8373229999999996</v>
      </c>
      <c r="BO29" s="355">
        <v>6.8504620000000003</v>
      </c>
      <c r="BP29" s="355">
        <v>6.8749859999999998</v>
      </c>
      <c r="BQ29" s="355">
        <v>6.9024539999999996</v>
      </c>
      <c r="BR29" s="355">
        <v>6.9795439999999997</v>
      </c>
      <c r="BS29" s="355">
        <v>6.934151</v>
      </c>
      <c r="BT29" s="355">
        <v>6.9550200000000002</v>
      </c>
      <c r="BU29" s="355">
        <v>6.7852880000000004</v>
      </c>
      <c r="BV29" s="355">
        <v>6.6391309999999999</v>
      </c>
    </row>
    <row r="30" spans="1:74" ht="11.1" customHeight="1" x14ac:dyDescent="0.2">
      <c r="A30" s="119" t="s">
        <v>790</v>
      </c>
      <c r="B30" s="205" t="s">
        <v>569</v>
      </c>
      <c r="C30" s="214">
        <v>7.0988379008000004</v>
      </c>
      <c r="D30" s="214">
        <v>7.2202911436999999</v>
      </c>
      <c r="E30" s="214">
        <v>7.0836616064999998</v>
      </c>
      <c r="F30" s="214">
        <v>6.8132629869999999</v>
      </c>
      <c r="G30" s="214">
        <v>6.8634274950999998</v>
      </c>
      <c r="H30" s="214">
        <v>7.1917046858000004</v>
      </c>
      <c r="I30" s="214">
        <v>7.2043257423</v>
      </c>
      <c r="J30" s="214">
        <v>7.2153734285000004</v>
      </c>
      <c r="K30" s="214">
        <v>7.2270129520999999</v>
      </c>
      <c r="L30" s="214">
        <v>7.0579894506</v>
      </c>
      <c r="M30" s="214">
        <v>6.9304675922000003</v>
      </c>
      <c r="N30" s="214">
        <v>6.9135544878999999</v>
      </c>
      <c r="O30" s="214">
        <v>6.8315525313999999</v>
      </c>
      <c r="P30" s="214">
        <v>7.0130521769999996</v>
      </c>
      <c r="Q30" s="214">
        <v>7.1129209808000002</v>
      </c>
      <c r="R30" s="214">
        <v>6.7310269765999999</v>
      </c>
      <c r="S30" s="214">
        <v>6.7588012954999996</v>
      </c>
      <c r="T30" s="214">
        <v>7.0583076142000003</v>
      </c>
      <c r="U30" s="214">
        <v>7.2793056064000004</v>
      </c>
      <c r="V30" s="214">
        <v>7.2149741972000001</v>
      </c>
      <c r="W30" s="214">
        <v>7.0754691898999997</v>
      </c>
      <c r="X30" s="214">
        <v>6.8985156627000004</v>
      </c>
      <c r="Y30" s="214">
        <v>6.8781105081999998</v>
      </c>
      <c r="Z30" s="214">
        <v>6.7799453221999997</v>
      </c>
      <c r="AA30" s="214">
        <v>6.7740946143</v>
      </c>
      <c r="AB30" s="214">
        <v>6.7778260385999998</v>
      </c>
      <c r="AC30" s="214">
        <v>6.7744088622999996</v>
      </c>
      <c r="AD30" s="214">
        <v>6.8127669921000003</v>
      </c>
      <c r="AE30" s="214">
        <v>6.8884283041999996</v>
      </c>
      <c r="AF30" s="214">
        <v>6.9342707492000004</v>
      </c>
      <c r="AG30" s="214">
        <v>7.0494780884999999</v>
      </c>
      <c r="AH30" s="214">
        <v>7.0821145040999998</v>
      </c>
      <c r="AI30" s="214">
        <v>7.0184065671000004</v>
      </c>
      <c r="AJ30" s="214">
        <v>7.0420186406000003</v>
      </c>
      <c r="AK30" s="214">
        <v>6.9740846014000004</v>
      </c>
      <c r="AL30" s="214">
        <v>6.9314147523000003</v>
      </c>
      <c r="AM30" s="214">
        <v>6.9601514293999998</v>
      </c>
      <c r="AN30" s="214">
        <v>7.0106155223000002</v>
      </c>
      <c r="AO30" s="214">
        <v>7.1236153560000002</v>
      </c>
      <c r="AP30" s="214">
        <v>6.9562873573999999</v>
      </c>
      <c r="AQ30" s="214">
        <v>7.0736543002000003</v>
      </c>
      <c r="AR30" s="214">
        <v>7.0958304084000003</v>
      </c>
      <c r="AS30" s="214">
        <v>7.0887645555000001</v>
      </c>
      <c r="AT30" s="214">
        <v>7.0019426719000002</v>
      </c>
      <c r="AU30" s="214">
        <v>6.9414512943000002</v>
      </c>
      <c r="AV30" s="214">
        <v>6.97</v>
      </c>
      <c r="AW30" s="214">
        <v>7</v>
      </c>
      <c r="AX30" s="214">
        <v>7.0731919999999997</v>
      </c>
      <c r="AY30" s="214">
        <v>7.1589390000000002</v>
      </c>
      <c r="AZ30" s="355">
        <v>7.258356</v>
      </c>
      <c r="BA30" s="355">
        <v>7.3546709999999997</v>
      </c>
      <c r="BB30" s="355">
        <v>7.1641950000000003</v>
      </c>
      <c r="BC30" s="355">
        <v>7.2715040000000002</v>
      </c>
      <c r="BD30" s="355">
        <v>7.3077459999999999</v>
      </c>
      <c r="BE30" s="355">
        <v>7.3344399999999998</v>
      </c>
      <c r="BF30" s="355">
        <v>7.2608470000000001</v>
      </c>
      <c r="BG30" s="355">
        <v>7.2513560000000004</v>
      </c>
      <c r="BH30" s="355">
        <v>7.2791079999999999</v>
      </c>
      <c r="BI30" s="355">
        <v>7.2836639999999999</v>
      </c>
      <c r="BJ30" s="355">
        <v>7.2091050000000001</v>
      </c>
      <c r="BK30" s="355">
        <v>7.162013</v>
      </c>
      <c r="BL30" s="355">
        <v>7.3023610000000003</v>
      </c>
      <c r="BM30" s="355">
        <v>7.4375720000000003</v>
      </c>
      <c r="BN30" s="355">
        <v>7.2282029999999997</v>
      </c>
      <c r="BO30" s="355">
        <v>7.3332540000000002</v>
      </c>
      <c r="BP30" s="355">
        <v>7.3757080000000004</v>
      </c>
      <c r="BQ30" s="355">
        <v>7.4072899999999997</v>
      </c>
      <c r="BR30" s="355">
        <v>7.3375430000000001</v>
      </c>
      <c r="BS30" s="355">
        <v>7.2948560000000002</v>
      </c>
      <c r="BT30" s="355">
        <v>7.3474409999999999</v>
      </c>
      <c r="BU30" s="355">
        <v>7.351337</v>
      </c>
      <c r="BV30" s="355">
        <v>7.2639459999999998</v>
      </c>
    </row>
    <row r="31" spans="1:74" ht="11.1" customHeight="1" x14ac:dyDescent="0.2">
      <c r="A31" s="119" t="s">
        <v>791</v>
      </c>
      <c r="B31" s="205" t="s">
        <v>570</v>
      </c>
      <c r="C31" s="214">
        <v>6.3333633878000004</v>
      </c>
      <c r="D31" s="214">
        <v>6.5242748702000002</v>
      </c>
      <c r="E31" s="214">
        <v>6.7069234189999998</v>
      </c>
      <c r="F31" s="214">
        <v>6.5058863897999997</v>
      </c>
      <c r="G31" s="214">
        <v>6.5006920314999999</v>
      </c>
      <c r="H31" s="214">
        <v>7.0267149943999998</v>
      </c>
      <c r="I31" s="214">
        <v>7.4200828182</v>
      </c>
      <c r="J31" s="214">
        <v>7.5407078458000001</v>
      </c>
      <c r="K31" s="214">
        <v>7.1022454112000002</v>
      </c>
      <c r="L31" s="214">
        <v>6.4300927001000003</v>
      </c>
      <c r="M31" s="214">
        <v>6.2378579615999996</v>
      </c>
      <c r="N31" s="214">
        <v>6.2640803808000003</v>
      </c>
      <c r="O31" s="214">
        <v>6.4082482671000003</v>
      </c>
      <c r="P31" s="214">
        <v>6.5681987651</v>
      </c>
      <c r="Q31" s="214">
        <v>6.5950255680999996</v>
      </c>
      <c r="R31" s="214">
        <v>6.5687874953999996</v>
      </c>
      <c r="S31" s="214">
        <v>6.6324075041999997</v>
      </c>
      <c r="T31" s="214">
        <v>7.4882771568999997</v>
      </c>
      <c r="U31" s="214">
        <v>7.8136425715</v>
      </c>
      <c r="V31" s="214">
        <v>7.5513780812000002</v>
      </c>
      <c r="W31" s="214">
        <v>7.2049149169</v>
      </c>
      <c r="X31" s="214">
        <v>6.6677982202999999</v>
      </c>
      <c r="Y31" s="214">
        <v>6.4909570605000004</v>
      </c>
      <c r="Z31" s="214">
        <v>6.3537286127000003</v>
      </c>
      <c r="AA31" s="214">
        <v>6.6044842514999997</v>
      </c>
      <c r="AB31" s="214">
        <v>6.6583585854000003</v>
      </c>
      <c r="AC31" s="214">
        <v>6.8606939714999999</v>
      </c>
      <c r="AD31" s="214">
        <v>6.5705424102999999</v>
      </c>
      <c r="AE31" s="214">
        <v>6.9594603451000001</v>
      </c>
      <c r="AF31" s="214">
        <v>7.8202853599999997</v>
      </c>
      <c r="AG31" s="214">
        <v>8.0453237482999995</v>
      </c>
      <c r="AH31" s="214">
        <v>7.9605418764999998</v>
      </c>
      <c r="AI31" s="214">
        <v>7.3779774449</v>
      </c>
      <c r="AJ31" s="214">
        <v>6.8760797340000002</v>
      </c>
      <c r="AK31" s="214">
        <v>6.6968937689999999</v>
      </c>
      <c r="AL31" s="214">
        <v>6.7277644740999998</v>
      </c>
      <c r="AM31" s="214">
        <v>6.8227103173000003</v>
      </c>
      <c r="AN31" s="214">
        <v>6.8552685063999999</v>
      </c>
      <c r="AO31" s="214">
        <v>6.9835885474000001</v>
      </c>
      <c r="AP31" s="214">
        <v>7.0004418851999999</v>
      </c>
      <c r="AQ31" s="214">
        <v>7.0861735636000001</v>
      </c>
      <c r="AR31" s="214">
        <v>7.8784938687999997</v>
      </c>
      <c r="AS31" s="214">
        <v>8.2358156366999999</v>
      </c>
      <c r="AT31" s="214">
        <v>8.0379921009000004</v>
      </c>
      <c r="AU31" s="214">
        <v>7.8879620368000003</v>
      </c>
      <c r="AV31" s="214">
        <v>6.94</v>
      </c>
      <c r="AW31" s="214">
        <v>6.92</v>
      </c>
      <c r="AX31" s="214">
        <v>7.0260559999999996</v>
      </c>
      <c r="AY31" s="214">
        <v>7.0821230000000002</v>
      </c>
      <c r="AZ31" s="355">
        <v>7.1141629999999996</v>
      </c>
      <c r="BA31" s="355">
        <v>7.2212040000000002</v>
      </c>
      <c r="BB31" s="355">
        <v>7.2298200000000001</v>
      </c>
      <c r="BC31" s="355">
        <v>7.3125030000000004</v>
      </c>
      <c r="BD31" s="355">
        <v>8.1276290000000007</v>
      </c>
      <c r="BE31" s="355">
        <v>8.5041089999999997</v>
      </c>
      <c r="BF31" s="355">
        <v>8.3008170000000003</v>
      </c>
      <c r="BG31" s="355">
        <v>8.1794189999999993</v>
      </c>
      <c r="BH31" s="355">
        <v>7.1926329999999998</v>
      </c>
      <c r="BI31" s="355">
        <v>7.1589900000000002</v>
      </c>
      <c r="BJ31" s="355">
        <v>7.1684150000000004</v>
      </c>
      <c r="BK31" s="355">
        <v>7.1896519999999997</v>
      </c>
      <c r="BL31" s="355">
        <v>7.2355080000000003</v>
      </c>
      <c r="BM31" s="355">
        <v>7.3638969999999997</v>
      </c>
      <c r="BN31" s="355">
        <v>7.3522749999999997</v>
      </c>
      <c r="BO31" s="355">
        <v>7.4324880000000002</v>
      </c>
      <c r="BP31" s="355">
        <v>8.2573720000000002</v>
      </c>
      <c r="BQ31" s="355">
        <v>8.6393640000000005</v>
      </c>
      <c r="BR31" s="355">
        <v>8.4328730000000007</v>
      </c>
      <c r="BS31" s="355">
        <v>8.2913340000000009</v>
      </c>
      <c r="BT31" s="355">
        <v>7.2998500000000002</v>
      </c>
      <c r="BU31" s="355">
        <v>7.2632029999999999</v>
      </c>
      <c r="BV31" s="355">
        <v>7.2648320000000002</v>
      </c>
    </row>
    <row r="32" spans="1:74" ht="11.1" customHeight="1" x14ac:dyDescent="0.2">
      <c r="A32" s="119" t="s">
        <v>792</v>
      </c>
      <c r="B32" s="205" t="s">
        <v>571</v>
      </c>
      <c r="C32" s="214">
        <v>6.9953594823999996</v>
      </c>
      <c r="D32" s="214">
        <v>6.8066041140999998</v>
      </c>
      <c r="E32" s="214">
        <v>6.6663431984999999</v>
      </c>
      <c r="F32" s="214">
        <v>6.5386280105000001</v>
      </c>
      <c r="G32" s="214">
        <v>6.5392883346000001</v>
      </c>
      <c r="H32" s="214">
        <v>6.9949577003999996</v>
      </c>
      <c r="I32" s="214">
        <v>7.1473036041000002</v>
      </c>
      <c r="J32" s="214">
        <v>7.0727811798999998</v>
      </c>
      <c r="K32" s="214">
        <v>6.6725398476000004</v>
      </c>
      <c r="L32" s="214">
        <v>6.6339561716000004</v>
      </c>
      <c r="M32" s="214">
        <v>6.5083080317000004</v>
      </c>
      <c r="N32" s="214">
        <v>6.3937738957999999</v>
      </c>
      <c r="O32" s="214">
        <v>6.6016030552</v>
      </c>
      <c r="P32" s="214">
        <v>6.7321302335000004</v>
      </c>
      <c r="Q32" s="214">
        <v>6.4246608301999997</v>
      </c>
      <c r="R32" s="214">
        <v>6.3508394110999999</v>
      </c>
      <c r="S32" s="214">
        <v>6.4964653970999997</v>
      </c>
      <c r="T32" s="214">
        <v>6.4359163139</v>
      </c>
      <c r="U32" s="214">
        <v>7.2829009309000003</v>
      </c>
      <c r="V32" s="214">
        <v>6.9055903118000002</v>
      </c>
      <c r="W32" s="214">
        <v>6.6708957541</v>
      </c>
      <c r="X32" s="214">
        <v>6.4546433051000003</v>
      </c>
      <c r="Y32" s="214">
        <v>6.1950186617999998</v>
      </c>
      <c r="Z32" s="214">
        <v>6.3248177181000003</v>
      </c>
      <c r="AA32" s="214">
        <v>6.3852516911999997</v>
      </c>
      <c r="AB32" s="214">
        <v>6.2149133831999999</v>
      </c>
      <c r="AC32" s="214">
        <v>5.9887051896000001</v>
      </c>
      <c r="AD32" s="214">
        <v>6.2276023999000003</v>
      </c>
      <c r="AE32" s="214">
        <v>6.2326217847000001</v>
      </c>
      <c r="AF32" s="214">
        <v>6.6911160598999997</v>
      </c>
      <c r="AG32" s="214">
        <v>7.0106394923000002</v>
      </c>
      <c r="AH32" s="214">
        <v>6.7252428932999999</v>
      </c>
      <c r="AI32" s="214">
        <v>6.7496581439999996</v>
      </c>
      <c r="AJ32" s="214">
        <v>6.4286508056000002</v>
      </c>
      <c r="AK32" s="214">
        <v>6.2605158209000003</v>
      </c>
      <c r="AL32" s="214">
        <v>6.4377111517000003</v>
      </c>
      <c r="AM32" s="214">
        <v>6.2921986011</v>
      </c>
      <c r="AN32" s="214">
        <v>6.3217135854000004</v>
      </c>
      <c r="AO32" s="214">
        <v>6.3366622773000003</v>
      </c>
      <c r="AP32" s="214">
        <v>6.3234642261999996</v>
      </c>
      <c r="AQ32" s="214">
        <v>6.2770074972999996</v>
      </c>
      <c r="AR32" s="214">
        <v>6.5640809313000004</v>
      </c>
      <c r="AS32" s="214">
        <v>6.9162107775999999</v>
      </c>
      <c r="AT32" s="214">
        <v>6.6995671389</v>
      </c>
      <c r="AU32" s="214">
        <v>6.7418671981999996</v>
      </c>
      <c r="AV32" s="214">
        <v>6.41</v>
      </c>
      <c r="AW32" s="214">
        <v>6.28</v>
      </c>
      <c r="AX32" s="214">
        <v>6.5927550000000004</v>
      </c>
      <c r="AY32" s="214">
        <v>6.57301</v>
      </c>
      <c r="AZ32" s="355">
        <v>6.6663569999999996</v>
      </c>
      <c r="BA32" s="355">
        <v>6.6123289999999999</v>
      </c>
      <c r="BB32" s="355">
        <v>6.5506989999999998</v>
      </c>
      <c r="BC32" s="355">
        <v>6.4605129999999997</v>
      </c>
      <c r="BD32" s="355">
        <v>6.7769089999999998</v>
      </c>
      <c r="BE32" s="355">
        <v>7.199198</v>
      </c>
      <c r="BF32" s="355">
        <v>6.9962160000000004</v>
      </c>
      <c r="BG32" s="355">
        <v>7.1156499999999996</v>
      </c>
      <c r="BH32" s="355">
        <v>6.7797609999999997</v>
      </c>
      <c r="BI32" s="355">
        <v>6.5983660000000004</v>
      </c>
      <c r="BJ32" s="355">
        <v>6.7186750000000002</v>
      </c>
      <c r="BK32" s="355">
        <v>6.4251180000000003</v>
      </c>
      <c r="BL32" s="355">
        <v>6.6641079999999997</v>
      </c>
      <c r="BM32" s="355">
        <v>6.6576180000000003</v>
      </c>
      <c r="BN32" s="355">
        <v>6.5744749999999996</v>
      </c>
      <c r="BO32" s="355">
        <v>6.4853249999999996</v>
      </c>
      <c r="BP32" s="355">
        <v>6.8212120000000001</v>
      </c>
      <c r="BQ32" s="355">
        <v>7.2646269999999999</v>
      </c>
      <c r="BR32" s="355">
        <v>7.0685840000000004</v>
      </c>
      <c r="BS32" s="355">
        <v>7.132746</v>
      </c>
      <c r="BT32" s="355">
        <v>6.8226589999999998</v>
      </c>
      <c r="BU32" s="355">
        <v>6.6452479999999996</v>
      </c>
      <c r="BV32" s="355">
        <v>6.7475059999999996</v>
      </c>
    </row>
    <row r="33" spans="1:74" ht="11.1" customHeight="1" x14ac:dyDescent="0.2">
      <c r="A33" s="119" t="s">
        <v>793</v>
      </c>
      <c r="B33" s="205" t="s">
        <v>572</v>
      </c>
      <c r="C33" s="214">
        <v>6.1659359808999996</v>
      </c>
      <c r="D33" s="214">
        <v>6.0658706526000001</v>
      </c>
      <c r="E33" s="214">
        <v>6.0098558647000004</v>
      </c>
      <c r="F33" s="214">
        <v>5.7477476398</v>
      </c>
      <c r="G33" s="214">
        <v>5.9042534259000004</v>
      </c>
      <c r="H33" s="214">
        <v>6.7497835665999997</v>
      </c>
      <c r="I33" s="214">
        <v>6.8374763732000003</v>
      </c>
      <c r="J33" s="214">
        <v>6.7220490495999998</v>
      </c>
      <c r="K33" s="214">
        <v>6.4877006679999996</v>
      </c>
      <c r="L33" s="214">
        <v>5.6646143336000003</v>
      </c>
      <c r="M33" s="214">
        <v>5.6089711087999996</v>
      </c>
      <c r="N33" s="214">
        <v>5.5209326665000003</v>
      </c>
      <c r="O33" s="214">
        <v>5.6556197627999998</v>
      </c>
      <c r="P33" s="214">
        <v>5.9869274321999999</v>
      </c>
      <c r="Q33" s="214">
        <v>5.5967576822999998</v>
      </c>
      <c r="R33" s="214">
        <v>5.5769124386</v>
      </c>
      <c r="S33" s="214">
        <v>5.7913854893999996</v>
      </c>
      <c r="T33" s="214">
        <v>6.3694493823</v>
      </c>
      <c r="U33" s="214">
        <v>6.5552883197999998</v>
      </c>
      <c r="V33" s="214">
        <v>6.4784855037</v>
      </c>
      <c r="W33" s="214">
        <v>6.5433050014000003</v>
      </c>
      <c r="X33" s="214">
        <v>5.8291583948000003</v>
      </c>
      <c r="Y33" s="214">
        <v>5.6988225577999998</v>
      </c>
      <c r="Z33" s="214">
        <v>5.6103704029000001</v>
      </c>
      <c r="AA33" s="214">
        <v>5.5217609884999996</v>
      </c>
      <c r="AB33" s="214">
        <v>5.3442734031999999</v>
      </c>
      <c r="AC33" s="214">
        <v>5.4304246950000001</v>
      </c>
      <c r="AD33" s="214">
        <v>5.5330276490000001</v>
      </c>
      <c r="AE33" s="214">
        <v>5.5022050013000001</v>
      </c>
      <c r="AF33" s="214">
        <v>6.0362518168000001</v>
      </c>
      <c r="AG33" s="214">
        <v>6.1853353148999997</v>
      </c>
      <c r="AH33" s="214">
        <v>6.1007624229999999</v>
      </c>
      <c r="AI33" s="214">
        <v>6.0941219157999997</v>
      </c>
      <c r="AJ33" s="214">
        <v>5.9742779896</v>
      </c>
      <c r="AK33" s="214">
        <v>5.8261900474999999</v>
      </c>
      <c r="AL33" s="214">
        <v>6.1199847395000004</v>
      </c>
      <c r="AM33" s="214">
        <v>5.8519392651000004</v>
      </c>
      <c r="AN33" s="214">
        <v>5.9305681564999997</v>
      </c>
      <c r="AO33" s="214">
        <v>5.9171668520000003</v>
      </c>
      <c r="AP33" s="214">
        <v>5.8511964865000001</v>
      </c>
      <c r="AQ33" s="214">
        <v>5.8713864511000002</v>
      </c>
      <c r="AR33" s="214">
        <v>6.1278561248000001</v>
      </c>
      <c r="AS33" s="214">
        <v>6.2522097506999996</v>
      </c>
      <c r="AT33" s="214">
        <v>6.1260406722000003</v>
      </c>
      <c r="AU33" s="214">
        <v>6.1376152337000001</v>
      </c>
      <c r="AV33" s="214">
        <v>5.88</v>
      </c>
      <c r="AW33" s="214">
        <v>5.92</v>
      </c>
      <c r="AX33" s="214">
        <v>6.361777</v>
      </c>
      <c r="AY33" s="214">
        <v>6.1537750000000004</v>
      </c>
      <c r="AZ33" s="355">
        <v>6.2729499999999998</v>
      </c>
      <c r="BA33" s="355">
        <v>6.1978949999999999</v>
      </c>
      <c r="BB33" s="355">
        <v>6.079383</v>
      </c>
      <c r="BC33" s="355">
        <v>6.0625689999999999</v>
      </c>
      <c r="BD33" s="355">
        <v>6.3431850000000001</v>
      </c>
      <c r="BE33" s="355">
        <v>6.5268800000000002</v>
      </c>
      <c r="BF33" s="355">
        <v>6.4173939999999998</v>
      </c>
      <c r="BG33" s="355">
        <v>6.5126650000000001</v>
      </c>
      <c r="BH33" s="355">
        <v>6.2462070000000001</v>
      </c>
      <c r="BI33" s="355">
        <v>6.2439970000000002</v>
      </c>
      <c r="BJ33" s="355">
        <v>6.4610070000000004</v>
      </c>
      <c r="BK33" s="355">
        <v>6.1629769999999997</v>
      </c>
      <c r="BL33" s="355">
        <v>6.3783799999999999</v>
      </c>
      <c r="BM33" s="355">
        <v>6.359286</v>
      </c>
      <c r="BN33" s="355">
        <v>6.1971759999999998</v>
      </c>
      <c r="BO33" s="355">
        <v>6.1747079999999999</v>
      </c>
      <c r="BP33" s="355">
        <v>6.468591</v>
      </c>
      <c r="BQ33" s="355">
        <v>6.6604850000000004</v>
      </c>
      <c r="BR33" s="355">
        <v>6.5556010000000002</v>
      </c>
      <c r="BS33" s="355">
        <v>6.5966699999999996</v>
      </c>
      <c r="BT33" s="355">
        <v>6.3583299999999996</v>
      </c>
      <c r="BU33" s="355">
        <v>6.3549699999999998</v>
      </c>
      <c r="BV33" s="355">
        <v>6.5548830000000002</v>
      </c>
    </row>
    <row r="34" spans="1:74" ht="11.1" customHeight="1" x14ac:dyDescent="0.2">
      <c r="A34" s="119" t="s">
        <v>794</v>
      </c>
      <c r="B34" s="205" t="s">
        <v>573</v>
      </c>
      <c r="C34" s="214">
        <v>5.6944395930000002</v>
      </c>
      <c r="D34" s="214">
        <v>6.0641686354999997</v>
      </c>
      <c r="E34" s="214">
        <v>5.9638639672</v>
      </c>
      <c r="F34" s="214">
        <v>5.9523563401999997</v>
      </c>
      <c r="G34" s="214">
        <v>5.9159064683000002</v>
      </c>
      <c r="H34" s="214">
        <v>6.3769394527000003</v>
      </c>
      <c r="I34" s="214">
        <v>6.5776159755999997</v>
      </c>
      <c r="J34" s="214">
        <v>6.3970765616999996</v>
      </c>
      <c r="K34" s="214">
        <v>6.2291351545999998</v>
      </c>
      <c r="L34" s="214">
        <v>6.0623536638999997</v>
      </c>
      <c r="M34" s="214">
        <v>5.7857922574999998</v>
      </c>
      <c r="N34" s="214">
        <v>6.0287045236000001</v>
      </c>
      <c r="O34" s="214">
        <v>5.7510209204000002</v>
      </c>
      <c r="P34" s="214">
        <v>5.7109084619999999</v>
      </c>
      <c r="Q34" s="214">
        <v>5.6659387614999996</v>
      </c>
      <c r="R34" s="214">
        <v>5.4756268079000003</v>
      </c>
      <c r="S34" s="214">
        <v>5.5881751057000004</v>
      </c>
      <c r="T34" s="214">
        <v>5.6428616613000004</v>
      </c>
      <c r="U34" s="214">
        <v>5.7498572283999998</v>
      </c>
      <c r="V34" s="214">
        <v>5.8712929399</v>
      </c>
      <c r="W34" s="214">
        <v>5.6968881978999999</v>
      </c>
      <c r="X34" s="214">
        <v>5.4138279970000003</v>
      </c>
      <c r="Y34" s="214">
        <v>5.2685972927</v>
      </c>
      <c r="Z34" s="214">
        <v>5.2134898688</v>
      </c>
      <c r="AA34" s="214">
        <v>5.1820360868000002</v>
      </c>
      <c r="AB34" s="214">
        <v>5.1050500896999997</v>
      </c>
      <c r="AC34" s="214">
        <v>5.2029957991</v>
      </c>
      <c r="AD34" s="214">
        <v>5.0427350534000004</v>
      </c>
      <c r="AE34" s="214">
        <v>5.1467947360000004</v>
      </c>
      <c r="AF34" s="214">
        <v>5.3191057466</v>
      </c>
      <c r="AG34" s="214">
        <v>5.4603491361999996</v>
      </c>
      <c r="AH34" s="214">
        <v>5.5167238074</v>
      </c>
      <c r="AI34" s="214">
        <v>5.6050211455000003</v>
      </c>
      <c r="AJ34" s="214">
        <v>5.3882807590999997</v>
      </c>
      <c r="AK34" s="214">
        <v>5.3225988960999997</v>
      </c>
      <c r="AL34" s="214">
        <v>5.4203498838000002</v>
      </c>
      <c r="AM34" s="214">
        <v>5.1835183926999999</v>
      </c>
      <c r="AN34" s="214">
        <v>5.2766711514000004</v>
      </c>
      <c r="AO34" s="214">
        <v>5.3985544354000004</v>
      </c>
      <c r="AP34" s="214">
        <v>5.4229443464999996</v>
      </c>
      <c r="AQ34" s="214">
        <v>5.5933562883999999</v>
      </c>
      <c r="AR34" s="214">
        <v>5.6467224570000001</v>
      </c>
      <c r="AS34" s="214">
        <v>5.8622105500000004</v>
      </c>
      <c r="AT34" s="214">
        <v>5.6234857790000001</v>
      </c>
      <c r="AU34" s="214">
        <v>5.6750143078999997</v>
      </c>
      <c r="AV34" s="214">
        <v>5.51</v>
      </c>
      <c r="AW34" s="214">
        <v>5.38</v>
      </c>
      <c r="AX34" s="214">
        <v>5.5077449999999999</v>
      </c>
      <c r="AY34" s="214">
        <v>5.4470419999999997</v>
      </c>
      <c r="AZ34" s="355">
        <v>5.5893940000000004</v>
      </c>
      <c r="BA34" s="355">
        <v>5.6494900000000001</v>
      </c>
      <c r="BB34" s="355">
        <v>5.5825709999999997</v>
      </c>
      <c r="BC34" s="355">
        <v>5.6953709999999997</v>
      </c>
      <c r="BD34" s="355">
        <v>5.771935</v>
      </c>
      <c r="BE34" s="355">
        <v>6.0748600000000001</v>
      </c>
      <c r="BF34" s="355">
        <v>5.8639619999999999</v>
      </c>
      <c r="BG34" s="355">
        <v>6.004715</v>
      </c>
      <c r="BH34" s="355">
        <v>5.8229550000000003</v>
      </c>
      <c r="BI34" s="355">
        <v>5.6248649999999998</v>
      </c>
      <c r="BJ34" s="355">
        <v>5.5534319999999999</v>
      </c>
      <c r="BK34" s="355">
        <v>5.237781</v>
      </c>
      <c r="BL34" s="355">
        <v>5.4540319999999998</v>
      </c>
      <c r="BM34" s="355">
        <v>5.5955729999999999</v>
      </c>
      <c r="BN34" s="355">
        <v>5.5526260000000001</v>
      </c>
      <c r="BO34" s="355">
        <v>5.6797500000000003</v>
      </c>
      <c r="BP34" s="355">
        <v>5.7979479999999999</v>
      </c>
      <c r="BQ34" s="355">
        <v>6.1389990000000001</v>
      </c>
      <c r="BR34" s="355">
        <v>5.9479329999999999</v>
      </c>
      <c r="BS34" s="355">
        <v>6.0300969999999996</v>
      </c>
      <c r="BT34" s="355">
        <v>5.9066280000000004</v>
      </c>
      <c r="BU34" s="355">
        <v>5.721317</v>
      </c>
      <c r="BV34" s="355">
        <v>5.6351990000000001</v>
      </c>
    </row>
    <row r="35" spans="1:74" s="120" customFormat="1" ht="11.1" customHeight="1" x14ac:dyDescent="0.2">
      <c r="A35" s="119" t="s">
        <v>795</v>
      </c>
      <c r="B35" s="205" t="s">
        <v>574</v>
      </c>
      <c r="C35" s="214">
        <v>6.0613179305999996</v>
      </c>
      <c r="D35" s="214">
        <v>6.256016593</v>
      </c>
      <c r="E35" s="214">
        <v>6.3312378412000001</v>
      </c>
      <c r="F35" s="214">
        <v>6.3139319316</v>
      </c>
      <c r="G35" s="214">
        <v>6.5519837129000003</v>
      </c>
      <c r="H35" s="214">
        <v>7.1555243320999997</v>
      </c>
      <c r="I35" s="214">
        <v>7.5452007675999999</v>
      </c>
      <c r="J35" s="214">
        <v>7.3099171137000001</v>
      </c>
      <c r="K35" s="214">
        <v>7.2439542384999998</v>
      </c>
      <c r="L35" s="214">
        <v>6.8098044440000001</v>
      </c>
      <c r="M35" s="214">
        <v>5.9723374692000002</v>
      </c>
      <c r="N35" s="214">
        <v>6.1065660847999998</v>
      </c>
      <c r="O35" s="214">
        <v>6.1055820460000003</v>
      </c>
      <c r="P35" s="214">
        <v>6.2526322966999999</v>
      </c>
      <c r="Q35" s="214">
        <v>6.3613808435000001</v>
      </c>
      <c r="R35" s="214">
        <v>6.3842104965999997</v>
      </c>
      <c r="S35" s="214">
        <v>6.6260694297000002</v>
      </c>
      <c r="T35" s="214">
        <v>7.0681810096</v>
      </c>
      <c r="U35" s="214">
        <v>7.4082426298000001</v>
      </c>
      <c r="V35" s="214">
        <v>7.2269500265</v>
      </c>
      <c r="W35" s="214">
        <v>7.0791671391</v>
      </c>
      <c r="X35" s="214">
        <v>6.4048750846000004</v>
      </c>
      <c r="Y35" s="214">
        <v>5.9569378324000004</v>
      </c>
      <c r="Z35" s="214">
        <v>5.8184458996000004</v>
      </c>
      <c r="AA35" s="214">
        <v>5.8334736812000001</v>
      </c>
      <c r="AB35" s="214">
        <v>5.8972449047</v>
      </c>
      <c r="AC35" s="214">
        <v>5.9098078233000004</v>
      </c>
      <c r="AD35" s="214">
        <v>5.9691439794000001</v>
      </c>
      <c r="AE35" s="214">
        <v>6.1227806584</v>
      </c>
      <c r="AF35" s="214">
        <v>6.8115690543999996</v>
      </c>
      <c r="AG35" s="214">
        <v>7.1596605395999999</v>
      </c>
      <c r="AH35" s="214">
        <v>7.1099751383000003</v>
      </c>
      <c r="AI35" s="214">
        <v>6.9219673614000001</v>
      </c>
      <c r="AJ35" s="214">
        <v>6.5230546006000001</v>
      </c>
      <c r="AK35" s="214">
        <v>5.7787142420000004</v>
      </c>
      <c r="AL35" s="214">
        <v>6.0385924759999998</v>
      </c>
      <c r="AM35" s="214">
        <v>5.9623310606000004</v>
      </c>
      <c r="AN35" s="214">
        <v>6.0919221577</v>
      </c>
      <c r="AO35" s="214">
        <v>6.1906390288999997</v>
      </c>
      <c r="AP35" s="214">
        <v>6.0178884310000003</v>
      </c>
      <c r="AQ35" s="214">
        <v>6.4291963089999999</v>
      </c>
      <c r="AR35" s="214">
        <v>7.0899669989999996</v>
      </c>
      <c r="AS35" s="214">
        <v>7.1651753652999997</v>
      </c>
      <c r="AT35" s="214">
        <v>7.1953605423999996</v>
      </c>
      <c r="AU35" s="214">
        <v>6.9897675474999996</v>
      </c>
      <c r="AV35" s="214">
        <v>6.39</v>
      </c>
      <c r="AW35" s="214">
        <v>6.07</v>
      </c>
      <c r="AX35" s="214">
        <v>6.3212390000000003</v>
      </c>
      <c r="AY35" s="214">
        <v>6.2290570000000001</v>
      </c>
      <c r="AZ35" s="355">
        <v>6.3452120000000001</v>
      </c>
      <c r="BA35" s="355">
        <v>6.4266079999999999</v>
      </c>
      <c r="BB35" s="355">
        <v>6.2268429999999997</v>
      </c>
      <c r="BC35" s="355">
        <v>6.6355170000000001</v>
      </c>
      <c r="BD35" s="355">
        <v>7.3075840000000003</v>
      </c>
      <c r="BE35" s="355">
        <v>7.3829039999999999</v>
      </c>
      <c r="BF35" s="355">
        <v>7.4099130000000004</v>
      </c>
      <c r="BG35" s="355">
        <v>7.1993919999999996</v>
      </c>
      <c r="BH35" s="355">
        <v>6.5736990000000004</v>
      </c>
      <c r="BI35" s="355">
        <v>6.2385120000000001</v>
      </c>
      <c r="BJ35" s="355">
        <v>6.479247</v>
      </c>
      <c r="BK35" s="355">
        <v>6.4307259999999999</v>
      </c>
      <c r="BL35" s="355">
        <v>6.5501810000000003</v>
      </c>
      <c r="BM35" s="355">
        <v>6.6347719999999999</v>
      </c>
      <c r="BN35" s="355">
        <v>6.4222049999999999</v>
      </c>
      <c r="BO35" s="355">
        <v>6.8393810000000004</v>
      </c>
      <c r="BP35" s="355">
        <v>7.5292830000000004</v>
      </c>
      <c r="BQ35" s="355">
        <v>7.6045369999999997</v>
      </c>
      <c r="BR35" s="355">
        <v>7.6307739999999997</v>
      </c>
      <c r="BS35" s="355">
        <v>7.4078140000000001</v>
      </c>
      <c r="BT35" s="355">
        <v>6.7659560000000001</v>
      </c>
      <c r="BU35" s="355">
        <v>6.4199029999999997</v>
      </c>
      <c r="BV35" s="355">
        <v>6.6655959999999999</v>
      </c>
    </row>
    <row r="36" spans="1:74" s="120" customFormat="1" ht="11.1" customHeight="1" x14ac:dyDescent="0.2">
      <c r="A36" s="119" t="s">
        <v>796</v>
      </c>
      <c r="B36" s="207" t="s">
        <v>575</v>
      </c>
      <c r="C36" s="214">
        <v>7.7369845351000004</v>
      </c>
      <c r="D36" s="214">
        <v>8.0445712992999994</v>
      </c>
      <c r="E36" s="214">
        <v>7.8668393795</v>
      </c>
      <c r="F36" s="214">
        <v>7.9245334640999996</v>
      </c>
      <c r="G36" s="214">
        <v>8.4245171115000002</v>
      </c>
      <c r="H36" s="214">
        <v>9.6751134264999994</v>
      </c>
      <c r="I36" s="214">
        <v>10.326406935</v>
      </c>
      <c r="J36" s="214">
        <v>10.174005003</v>
      </c>
      <c r="K36" s="214">
        <v>10.372971471</v>
      </c>
      <c r="L36" s="214">
        <v>10.227374694</v>
      </c>
      <c r="M36" s="214">
        <v>9.0796407169000002</v>
      </c>
      <c r="N36" s="214">
        <v>8.0376436100999999</v>
      </c>
      <c r="O36" s="214">
        <v>7.7288201042000004</v>
      </c>
      <c r="P36" s="214">
        <v>7.9269008998999997</v>
      </c>
      <c r="Q36" s="214">
        <v>7.8971649236000001</v>
      </c>
      <c r="R36" s="214">
        <v>7.9352571658000004</v>
      </c>
      <c r="S36" s="214">
        <v>8.5599645578000008</v>
      </c>
      <c r="T36" s="214">
        <v>9.7654559225999993</v>
      </c>
      <c r="U36" s="214">
        <v>10.429158824</v>
      </c>
      <c r="V36" s="214">
        <v>10.111332064000001</v>
      </c>
      <c r="W36" s="214">
        <v>10.223876978</v>
      </c>
      <c r="X36" s="214">
        <v>10.057718999</v>
      </c>
      <c r="Y36" s="214">
        <v>8.9872185699999996</v>
      </c>
      <c r="Z36" s="214">
        <v>7.9239208297000001</v>
      </c>
      <c r="AA36" s="214">
        <v>7.6987706936000002</v>
      </c>
      <c r="AB36" s="214">
        <v>7.7489934837999996</v>
      </c>
      <c r="AC36" s="214">
        <v>7.9256788951999999</v>
      </c>
      <c r="AD36" s="214">
        <v>8.0555463793000008</v>
      </c>
      <c r="AE36" s="214">
        <v>8.5691209557000008</v>
      </c>
      <c r="AF36" s="214">
        <v>9.9075253108000005</v>
      </c>
      <c r="AG36" s="214">
        <v>10.306360959999999</v>
      </c>
      <c r="AH36" s="214">
        <v>10.392962916</v>
      </c>
      <c r="AI36" s="214">
        <v>10.279197339</v>
      </c>
      <c r="AJ36" s="214">
        <v>8.2889192301999994</v>
      </c>
      <c r="AK36" s="214">
        <v>8.9337565880999996</v>
      </c>
      <c r="AL36" s="214">
        <v>8.1369997788999999</v>
      </c>
      <c r="AM36" s="214">
        <v>8.1007513029999991</v>
      </c>
      <c r="AN36" s="214">
        <v>8.1925700142999993</v>
      </c>
      <c r="AO36" s="214">
        <v>8.3920920221999999</v>
      </c>
      <c r="AP36" s="214">
        <v>7.7881732450000003</v>
      </c>
      <c r="AQ36" s="214">
        <v>9.0976279588000004</v>
      </c>
      <c r="AR36" s="214">
        <v>10.922135031</v>
      </c>
      <c r="AS36" s="214">
        <v>10.577647942</v>
      </c>
      <c r="AT36" s="214">
        <v>10.81312964</v>
      </c>
      <c r="AU36" s="214">
        <v>10.755214239000001</v>
      </c>
      <c r="AV36" s="214">
        <v>10.73</v>
      </c>
      <c r="AW36" s="214">
        <v>9.82</v>
      </c>
      <c r="AX36" s="214">
        <v>8.7432490000000005</v>
      </c>
      <c r="AY36" s="214">
        <v>8.5307099999999991</v>
      </c>
      <c r="AZ36" s="355">
        <v>8.5398150000000008</v>
      </c>
      <c r="BA36" s="355">
        <v>8.6991940000000003</v>
      </c>
      <c r="BB36" s="355">
        <v>8.0503780000000003</v>
      </c>
      <c r="BC36" s="355">
        <v>9.3764559999999992</v>
      </c>
      <c r="BD36" s="355">
        <v>11.211959999999999</v>
      </c>
      <c r="BE36" s="355">
        <v>10.79677</v>
      </c>
      <c r="BF36" s="355">
        <v>10.97902</v>
      </c>
      <c r="BG36" s="355">
        <v>10.867190000000001</v>
      </c>
      <c r="BH36" s="355">
        <v>10.84681</v>
      </c>
      <c r="BI36" s="355">
        <v>9.9623570000000008</v>
      </c>
      <c r="BJ36" s="355">
        <v>8.9049510000000005</v>
      </c>
      <c r="BK36" s="355">
        <v>8.7339900000000004</v>
      </c>
      <c r="BL36" s="355">
        <v>8.7046639999999993</v>
      </c>
      <c r="BM36" s="355">
        <v>8.7711039999999993</v>
      </c>
      <c r="BN36" s="355">
        <v>8.1434339999999992</v>
      </c>
      <c r="BO36" s="355">
        <v>9.4808140000000005</v>
      </c>
      <c r="BP36" s="355">
        <v>11.324960000000001</v>
      </c>
      <c r="BQ36" s="355">
        <v>10.872769999999999</v>
      </c>
      <c r="BR36" s="355">
        <v>11.04973</v>
      </c>
      <c r="BS36" s="355">
        <v>10.95227</v>
      </c>
      <c r="BT36" s="355">
        <v>10.90957</v>
      </c>
      <c r="BU36" s="355">
        <v>10.01751</v>
      </c>
      <c r="BV36" s="355">
        <v>8.9563780000000008</v>
      </c>
    </row>
    <row r="37" spans="1:74" s="120" customFormat="1" ht="11.1" customHeight="1" x14ac:dyDescent="0.2">
      <c r="A37" s="119" t="s">
        <v>797</v>
      </c>
      <c r="B37" s="207" t="s">
        <v>549</v>
      </c>
      <c r="C37" s="214">
        <v>6.98</v>
      </c>
      <c r="D37" s="214">
        <v>7.12</v>
      </c>
      <c r="E37" s="214">
        <v>6.99</v>
      </c>
      <c r="F37" s="214">
        <v>6.77</v>
      </c>
      <c r="G37" s="214">
        <v>6.83</v>
      </c>
      <c r="H37" s="214">
        <v>7.39</v>
      </c>
      <c r="I37" s="214">
        <v>7.62</v>
      </c>
      <c r="J37" s="214">
        <v>7.51</v>
      </c>
      <c r="K37" s="214">
        <v>7.37</v>
      </c>
      <c r="L37" s="214">
        <v>7.07</v>
      </c>
      <c r="M37" s="214">
        <v>6.75</v>
      </c>
      <c r="N37" s="214">
        <v>6.7</v>
      </c>
      <c r="O37" s="214">
        <v>6.67</v>
      </c>
      <c r="P37" s="214">
        <v>6.88</v>
      </c>
      <c r="Q37" s="214">
        <v>6.83</v>
      </c>
      <c r="R37" s="214">
        <v>6.61</v>
      </c>
      <c r="S37" s="214">
        <v>6.74</v>
      </c>
      <c r="T37" s="214">
        <v>7.11</v>
      </c>
      <c r="U37" s="214">
        <v>7.45</v>
      </c>
      <c r="V37" s="214">
        <v>7.35</v>
      </c>
      <c r="W37" s="214">
        <v>7.21</v>
      </c>
      <c r="X37" s="214">
        <v>6.88</v>
      </c>
      <c r="Y37" s="214">
        <v>6.61</v>
      </c>
      <c r="Z37" s="214">
        <v>6.45</v>
      </c>
      <c r="AA37" s="214">
        <v>6.44</v>
      </c>
      <c r="AB37" s="214">
        <v>6.42</v>
      </c>
      <c r="AC37" s="214">
        <v>6.46</v>
      </c>
      <c r="AD37" s="214">
        <v>6.44</v>
      </c>
      <c r="AE37" s="214">
        <v>6.57</v>
      </c>
      <c r="AF37" s="214">
        <v>7.03</v>
      </c>
      <c r="AG37" s="214">
        <v>7.23</v>
      </c>
      <c r="AH37" s="214">
        <v>7.23</v>
      </c>
      <c r="AI37" s="214">
        <v>7.14</v>
      </c>
      <c r="AJ37" s="214">
        <v>6.73</v>
      </c>
      <c r="AK37" s="214">
        <v>6.66</v>
      </c>
      <c r="AL37" s="214">
        <v>6.67</v>
      </c>
      <c r="AM37" s="214">
        <v>6.58</v>
      </c>
      <c r="AN37" s="214">
        <v>6.62</v>
      </c>
      <c r="AO37" s="214">
        <v>6.73</v>
      </c>
      <c r="AP37" s="214">
        <v>6.61</v>
      </c>
      <c r="AQ37" s="214">
        <v>6.81</v>
      </c>
      <c r="AR37" s="214">
        <v>7.21</v>
      </c>
      <c r="AS37" s="214">
        <v>7.34</v>
      </c>
      <c r="AT37" s="214">
        <v>7.24</v>
      </c>
      <c r="AU37" s="214">
        <v>7.21</v>
      </c>
      <c r="AV37" s="214">
        <v>6.95</v>
      </c>
      <c r="AW37" s="214">
        <v>6.79</v>
      </c>
      <c r="AX37" s="214">
        <v>6.8451719999999998</v>
      </c>
      <c r="AY37" s="214">
        <v>6.8343629999999997</v>
      </c>
      <c r="AZ37" s="355">
        <v>6.9053329999999997</v>
      </c>
      <c r="BA37" s="355">
        <v>6.9756980000000004</v>
      </c>
      <c r="BB37" s="355">
        <v>6.8124560000000001</v>
      </c>
      <c r="BC37" s="355">
        <v>6.9866210000000004</v>
      </c>
      <c r="BD37" s="355">
        <v>7.4077900000000003</v>
      </c>
      <c r="BE37" s="355">
        <v>7.5758890000000001</v>
      </c>
      <c r="BF37" s="355">
        <v>7.4819139999999997</v>
      </c>
      <c r="BG37" s="355">
        <v>7.495228</v>
      </c>
      <c r="BH37" s="355">
        <v>7.2366840000000003</v>
      </c>
      <c r="BI37" s="355">
        <v>7.0372849999999998</v>
      </c>
      <c r="BJ37" s="355">
        <v>6.9659620000000002</v>
      </c>
      <c r="BK37" s="355">
        <v>6.8047519999999997</v>
      </c>
      <c r="BL37" s="355">
        <v>6.9360369999999998</v>
      </c>
      <c r="BM37" s="355">
        <v>7.0341449999999996</v>
      </c>
      <c r="BN37" s="355">
        <v>6.8666410000000004</v>
      </c>
      <c r="BO37" s="355">
        <v>7.0459769999999997</v>
      </c>
      <c r="BP37" s="355">
        <v>7.4868329999999998</v>
      </c>
      <c r="BQ37" s="355">
        <v>7.6680910000000004</v>
      </c>
      <c r="BR37" s="355">
        <v>7.5778319999999999</v>
      </c>
      <c r="BS37" s="355">
        <v>7.5551589999999997</v>
      </c>
      <c r="BT37" s="355">
        <v>7.3126819999999997</v>
      </c>
      <c r="BU37" s="355">
        <v>7.1151450000000001</v>
      </c>
      <c r="BV37" s="355">
        <v>7.0324249999999999</v>
      </c>
    </row>
    <row r="38" spans="1:74" ht="11.1" customHeight="1" x14ac:dyDescent="0.2">
      <c r="A38" s="119"/>
      <c r="B38" s="122" t="s">
        <v>259</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1"/>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202</v>
      </c>
      <c r="B39" s="205" t="s">
        <v>568</v>
      </c>
      <c r="C39" s="261">
        <v>15.794403635</v>
      </c>
      <c r="D39" s="261">
        <v>16.341673528000001</v>
      </c>
      <c r="E39" s="261">
        <v>16.022700179000001</v>
      </c>
      <c r="F39" s="261">
        <v>15.426461421999999</v>
      </c>
      <c r="G39" s="261">
        <v>14.994940759</v>
      </c>
      <c r="H39" s="261">
        <v>15.069678379999999</v>
      </c>
      <c r="I39" s="261">
        <v>15.092686592</v>
      </c>
      <c r="J39" s="261">
        <v>15.459114288</v>
      </c>
      <c r="K39" s="261">
        <v>15.11726498</v>
      </c>
      <c r="L39" s="261">
        <v>14.782793755</v>
      </c>
      <c r="M39" s="261">
        <v>14.965949367</v>
      </c>
      <c r="N39" s="261">
        <v>16.142932056999999</v>
      </c>
      <c r="O39" s="261">
        <v>17.340830916000002</v>
      </c>
      <c r="P39" s="261">
        <v>18.312635122</v>
      </c>
      <c r="Q39" s="261">
        <v>17.997268972000001</v>
      </c>
      <c r="R39" s="261">
        <v>17.002186130999998</v>
      </c>
      <c r="S39" s="261">
        <v>16.423230061000002</v>
      </c>
      <c r="T39" s="261">
        <v>16.166327625000001</v>
      </c>
      <c r="U39" s="261">
        <v>15.771609995</v>
      </c>
      <c r="V39" s="261">
        <v>15.794660416999999</v>
      </c>
      <c r="W39" s="261">
        <v>15.994561035</v>
      </c>
      <c r="X39" s="261">
        <v>15.702529402</v>
      </c>
      <c r="Y39" s="261">
        <v>15.605887904999999</v>
      </c>
      <c r="Z39" s="261">
        <v>15.958031088</v>
      </c>
      <c r="AA39" s="261">
        <v>16.225829396999998</v>
      </c>
      <c r="AB39" s="261">
        <v>16.606979820999999</v>
      </c>
      <c r="AC39" s="261">
        <v>16.357681349</v>
      </c>
      <c r="AD39" s="261">
        <v>16.256933607000001</v>
      </c>
      <c r="AE39" s="261">
        <v>15.883431049</v>
      </c>
      <c r="AF39" s="261">
        <v>15.978756298</v>
      </c>
      <c r="AG39" s="261">
        <v>15.990349514</v>
      </c>
      <c r="AH39" s="261">
        <v>16.028572158999999</v>
      </c>
      <c r="AI39" s="261">
        <v>16.422082495000002</v>
      </c>
      <c r="AJ39" s="261">
        <v>16.033653480000002</v>
      </c>
      <c r="AK39" s="261">
        <v>15.871025081000001</v>
      </c>
      <c r="AL39" s="261">
        <v>15.845880518</v>
      </c>
      <c r="AM39" s="261">
        <v>16.318227916000001</v>
      </c>
      <c r="AN39" s="261">
        <v>16.506083857</v>
      </c>
      <c r="AO39" s="261">
        <v>16.285764173</v>
      </c>
      <c r="AP39" s="261">
        <v>16.353543007999999</v>
      </c>
      <c r="AQ39" s="261">
        <v>16.123206852999999</v>
      </c>
      <c r="AR39" s="261">
        <v>16.387400327000002</v>
      </c>
      <c r="AS39" s="261">
        <v>16.765563283999999</v>
      </c>
      <c r="AT39" s="261">
        <v>16.793653719000002</v>
      </c>
      <c r="AU39" s="261">
        <v>16.758104092</v>
      </c>
      <c r="AV39" s="261">
        <v>16.34</v>
      </c>
      <c r="AW39" s="261">
        <v>16.239999999999998</v>
      </c>
      <c r="AX39" s="261">
        <v>16.44021</v>
      </c>
      <c r="AY39" s="261">
        <v>16.967130000000001</v>
      </c>
      <c r="AZ39" s="384">
        <v>17.205780000000001</v>
      </c>
      <c r="BA39" s="384">
        <v>17.056290000000001</v>
      </c>
      <c r="BB39" s="384">
        <v>17.087250000000001</v>
      </c>
      <c r="BC39" s="384">
        <v>16.79382</v>
      </c>
      <c r="BD39" s="384">
        <v>17.097300000000001</v>
      </c>
      <c r="BE39" s="384">
        <v>17.43554</v>
      </c>
      <c r="BF39" s="384">
        <v>17.466989999999999</v>
      </c>
      <c r="BG39" s="384">
        <v>17.648440000000001</v>
      </c>
      <c r="BH39" s="384">
        <v>17.120539999999998</v>
      </c>
      <c r="BI39" s="384">
        <v>17.035319999999999</v>
      </c>
      <c r="BJ39" s="384">
        <v>17.392150000000001</v>
      </c>
      <c r="BK39" s="384">
        <v>17.821059999999999</v>
      </c>
      <c r="BL39" s="384">
        <v>17.9574</v>
      </c>
      <c r="BM39" s="384">
        <v>17.518920000000001</v>
      </c>
      <c r="BN39" s="384">
        <v>17.470379999999999</v>
      </c>
      <c r="BO39" s="384">
        <v>17.065380000000001</v>
      </c>
      <c r="BP39" s="384">
        <v>17.310839999999999</v>
      </c>
      <c r="BQ39" s="384">
        <v>17.65474</v>
      </c>
      <c r="BR39" s="384">
        <v>17.652920000000002</v>
      </c>
      <c r="BS39" s="384">
        <v>17.780080000000002</v>
      </c>
      <c r="BT39" s="384">
        <v>17.236940000000001</v>
      </c>
      <c r="BU39" s="384">
        <v>17.19997</v>
      </c>
      <c r="BV39" s="384">
        <v>17.613779999999998</v>
      </c>
    </row>
    <row r="40" spans="1:74" ht="11.1" customHeight="1" x14ac:dyDescent="0.2">
      <c r="A40" s="265" t="s">
        <v>203</v>
      </c>
      <c r="B40" s="187" t="s">
        <v>601</v>
      </c>
      <c r="C40" s="261">
        <v>13.704220367</v>
      </c>
      <c r="D40" s="261">
        <v>14.391519811</v>
      </c>
      <c r="E40" s="261">
        <v>13.878468825000001</v>
      </c>
      <c r="F40" s="261">
        <v>12.87002676</v>
      </c>
      <c r="G40" s="261">
        <v>12.819292372</v>
      </c>
      <c r="H40" s="261">
        <v>13.586371129</v>
      </c>
      <c r="I40" s="261">
        <v>13.95868099</v>
      </c>
      <c r="J40" s="261">
        <v>13.531310862</v>
      </c>
      <c r="K40" s="261">
        <v>13.454922098000001</v>
      </c>
      <c r="L40" s="261">
        <v>12.755806186999999</v>
      </c>
      <c r="M40" s="261">
        <v>12.757024473</v>
      </c>
      <c r="N40" s="261">
        <v>12.788469929</v>
      </c>
      <c r="O40" s="261">
        <v>12.815494831000001</v>
      </c>
      <c r="P40" s="261">
        <v>13.281197195000001</v>
      </c>
      <c r="Q40" s="261">
        <v>13.251592942</v>
      </c>
      <c r="R40" s="261">
        <v>12.498220347</v>
      </c>
      <c r="S40" s="261">
        <v>12.614944896000001</v>
      </c>
      <c r="T40" s="261">
        <v>13.350193109999999</v>
      </c>
      <c r="U40" s="261">
        <v>13.509824814</v>
      </c>
      <c r="V40" s="261">
        <v>13.517725296</v>
      </c>
      <c r="W40" s="261">
        <v>13.359682111</v>
      </c>
      <c r="X40" s="261">
        <v>12.734578813000001</v>
      </c>
      <c r="Y40" s="261">
        <v>12.346288744000001</v>
      </c>
      <c r="Z40" s="261">
        <v>12.358873689999999</v>
      </c>
      <c r="AA40" s="261">
        <v>12.158868701999999</v>
      </c>
      <c r="AB40" s="261">
        <v>12.229037018</v>
      </c>
      <c r="AC40" s="261">
        <v>12.133290450000001</v>
      </c>
      <c r="AD40" s="261">
        <v>12.145797399999999</v>
      </c>
      <c r="AE40" s="261">
        <v>12.129694615</v>
      </c>
      <c r="AF40" s="261">
        <v>12.842353541</v>
      </c>
      <c r="AG40" s="261">
        <v>13.177121395</v>
      </c>
      <c r="AH40" s="261">
        <v>13.312404211</v>
      </c>
      <c r="AI40" s="261">
        <v>13.214819138999999</v>
      </c>
      <c r="AJ40" s="261">
        <v>12.475485256000001</v>
      </c>
      <c r="AK40" s="261">
        <v>12.226639183</v>
      </c>
      <c r="AL40" s="261">
        <v>12.156250775</v>
      </c>
      <c r="AM40" s="261">
        <v>12.428578157</v>
      </c>
      <c r="AN40" s="261">
        <v>12.271605809</v>
      </c>
      <c r="AO40" s="261">
        <v>12.342816698</v>
      </c>
      <c r="AP40" s="261">
        <v>12.164249587</v>
      </c>
      <c r="AQ40" s="261">
        <v>12.617665540000001</v>
      </c>
      <c r="AR40" s="261">
        <v>13.203389416</v>
      </c>
      <c r="AS40" s="261">
        <v>13.40314087</v>
      </c>
      <c r="AT40" s="261">
        <v>13.273294027</v>
      </c>
      <c r="AU40" s="261">
        <v>13.087977796000001</v>
      </c>
      <c r="AV40" s="261">
        <v>12.54</v>
      </c>
      <c r="AW40" s="261">
        <v>12.17</v>
      </c>
      <c r="AX40" s="261">
        <v>12.13904</v>
      </c>
      <c r="AY40" s="261">
        <v>12.55039</v>
      </c>
      <c r="AZ40" s="384">
        <v>12.41846</v>
      </c>
      <c r="BA40" s="384">
        <v>12.450430000000001</v>
      </c>
      <c r="BB40" s="384">
        <v>12.29439</v>
      </c>
      <c r="BC40" s="384">
        <v>12.761200000000001</v>
      </c>
      <c r="BD40" s="384">
        <v>13.37337</v>
      </c>
      <c r="BE40" s="384">
        <v>13.618650000000001</v>
      </c>
      <c r="BF40" s="384">
        <v>13.543139999999999</v>
      </c>
      <c r="BG40" s="384">
        <v>13.31152</v>
      </c>
      <c r="BH40" s="384">
        <v>12.806369999999999</v>
      </c>
      <c r="BI40" s="384">
        <v>12.433719999999999</v>
      </c>
      <c r="BJ40" s="384">
        <v>12.419129999999999</v>
      </c>
      <c r="BK40" s="384">
        <v>12.65095</v>
      </c>
      <c r="BL40" s="384">
        <v>12.546430000000001</v>
      </c>
      <c r="BM40" s="384">
        <v>12.57766</v>
      </c>
      <c r="BN40" s="384">
        <v>12.41018</v>
      </c>
      <c r="BO40" s="384">
        <v>12.86</v>
      </c>
      <c r="BP40" s="384">
        <v>13.46969</v>
      </c>
      <c r="BQ40" s="384">
        <v>13.724869999999999</v>
      </c>
      <c r="BR40" s="384">
        <v>13.64189</v>
      </c>
      <c r="BS40" s="384">
        <v>13.398389999999999</v>
      </c>
      <c r="BT40" s="384">
        <v>12.90197</v>
      </c>
      <c r="BU40" s="384">
        <v>12.54801</v>
      </c>
      <c r="BV40" s="384">
        <v>12.548260000000001</v>
      </c>
    </row>
    <row r="41" spans="1:74" ht="11.1" customHeight="1" x14ac:dyDescent="0.2">
      <c r="A41" s="265" t="s">
        <v>204</v>
      </c>
      <c r="B41" s="205" t="s">
        <v>569</v>
      </c>
      <c r="C41" s="261">
        <v>9.5249263895999992</v>
      </c>
      <c r="D41" s="261">
        <v>9.7195238531000001</v>
      </c>
      <c r="E41" s="261">
        <v>9.6944528101999996</v>
      </c>
      <c r="F41" s="261">
        <v>9.6692589672999993</v>
      </c>
      <c r="G41" s="261">
        <v>9.6980537436999992</v>
      </c>
      <c r="H41" s="261">
        <v>10.123940586</v>
      </c>
      <c r="I41" s="261">
        <v>10.172064481</v>
      </c>
      <c r="J41" s="261">
        <v>10.198743404</v>
      </c>
      <c r="K41" s="261">
        <v>9.7597344376000006</v>
      </c>
      <c r="L41" s="261">
        <v>9.8802685913000001</v>
      </c>
      <c r="M41" s="261">
        <v>9.8664582433000003</v>
      </c>
      <c r="N41" s="261">
        <v>9.8379555958000005</v>
      </c>
      <c r="O41" s="261">
        <v>9.6942644266000002</v>
      </c>
      <c r="P41" s="261">
        <v>9.8092073451000008</v>
      </c>
      <c r="Q41" s="261">
        <v>9.8050173425999994</v>
      </c>
      <c r="R41" s="261">
        <v>9.6350999446000003</v>
      </c>
      <c r="S41" s="261">
        <v>9.6898823091999997</v>
      </c>
      <c r="T41" s="261">
        <v>9.9849408708999992</v>
      </c>
      <c r="U41" s="261">
        <v>10.340826953000001</v>
      </c>
      <c r="V41" s="261">
        <v>10.235754428</v>
      </c>
      <c r="W41" s="261">
        <v>9.9785635881000001</v>
      </c>
      <c r="X41" s="261">
        <v>9.7834907780000009</v>
      </c>
      <c r="Y41" s="261">
        <v>9.8501701178999994</v>
      </c>
      <c r="Z41" s="261">
        <v>9.7097855798000001</v>
      </c>
      <c r="AA41" s="261">
        <v>9.7235569550999994</v>
      </c>
      <c r="AB41" s="261">
        <v>9.7205937432000002</v>
      </c>
      <c r="AC41" s="261">
        <v>9.6974702943000004</v>
      </c>
      <c r="AD41" s="261">
        <v>9.7376903995999999</v>
      </c>
      <c r="AE41" s="261">
        <v>9.8915104375999992</v>
      </c>
      <c r="AF41" s="261">
        <v>10.018803639</v>
      </c>
      <c r="AG41" s="261">
        <v>10.18477128</v>
      </c>
      <c r="AH41" s="261">
        <v>10.225991233</v>
      </c>
      <c r="AI41" s="261">
        <v>10.033247995</v>
      </c>
      <c r="AJ41" s="261">
        <v>9.9410443412999996</v>
      </c>
      <c r="AK41" s="261">
        <v>9.9594638610999997</v>
      </c>
      <c r="AL41" s="261">
        <v>9.9891884435999998</v>
      </c>
      <c r="AM41" s="261">
        <v>9.8500343655000009</v>
      </c>
      <c r="AN41" s="261">
        <v>9.9626296085000003</v>
      </c>
      <c r="AO41" s="261">
        <v>10.203142035000001</v>
      </c>
      <c r="AP41" s="261">
        <v>9.9519749892</v>
      </c>
      <c r="AQ41" s="261">
        <v>10.135927294</v>
      </c>
      <c r="AR41" s="261">
        <v>10.266280693000001</v>
      </c>
      <c r="AS41" s="261">
        <v>10.235814528000001</v>
      </c>
      <c r="AT41" s="261">
        <v>10.163423535</v>
      </c>
      <c r="AU41" s="261">
        <v>10.043335716</v>
      </c>
      <c r="AV41" s="261">
        <v>9.92</v>
      </c>
      <c r="AW41" s="261">
        <v>10.1</v>
      </c>
      <c r="AX41" s="261">
        <v>10.17252</v>
      </c>
      <c r="AY41" s="261">
        <v>10.091810000000001</v>
      </c>
      <c r="AZ41" s="384">
        <v>10.259790000000001</v>
      </c>
      <c r="BA41" s="384">
        <v>10.50348</v>
      </c>
      <c r="BB41" s="384">
        <v>10.272539999999999</v>
      </c>
      <c r="BC41" s="384">
        <v>10.475899999999999</v>
      </c>
      <c r="BD41" s="384">
        <v>10.617430000000001</v>
      </c>
      <c r="BE41" s="384">
        <v>10.63578</v>
      </c>
      <c r="BF41" s="384">
        <v>10.634259999999999</v>
      </c>
      <c r="BG41" s="384">
        <v>10.470549999999999</v>
      </c>
      <c r="BH41" s="384">
        <v>10.36121</v>
      </c>
      <c r="BI41" s="384">
        <v>10.53501</v>
      </c>
      <c r="BJ41" s="384">
        <v>10.489369999999999</v>
      </c>
      <c r="BK41" s="384">
        <v>10.34239</v>
      </c>
      <c r="BL41" s="384">
        <v>10.56049</v>
      </c>
      <c r="BM41" s="384">
        <v>10.811859999999999</v>
      </c>
      <c r="BN41" s="384">
        <v>10.54508</v>
      </c>
      <c r="BO41" s="384">
        <v>10.72541</v>
      </c>
      <c r="BP41" s="384">
        <v>10.852309999999999</v>
      </c>
      <c r="BQ41" s="384">
        <v>10.84873</v>
      </c>
      <c r="BR41" s="384">
        <v>10.81667</v>
      </c>
      <c r="BS41" s="384">
        <v>10.61225</v>
      </c>
      <c r="BT41" s="384">
        <v>10.51698</v>
      </c>
      <c r="BU41" s="384">
        <v>10.715590000000001</v>
      </c>
      <c r="BV41" s="384">
        <v>10.705500000000001</v>
      </c>
    </row>
    <row r="42" spans="1:74" ht="11.1" customHeight="1" x14ac:dyDescent="0.2">
      <c r="A42" s="265" t="s">
        <v>205</v>
      </c>
      <c r="B42" s="205" t="s">
        <v>570</v>
      </c>
      <c r="C42" s="261">
        <v>8.4273229768999993</v>
      </c>
      <c r="D42" s="261">
        <v>8.5816015079000003</v>
      </c>
      <c r="E42" s="261">
        <v>8.8522183738999995</v>
      </c>
      <c r="F42" s="261">
        <v>8.8213436851000004</v>
      </c>
      <c r="G42" s="261">
        <v>9.1126392743999993</v>
      </c>
      <c r="H42" s="261">
        <v>9.8670263096999999</v>
      </c>
      <c r="I42" s="261">
        <v>10.127467049</v>
      </c>
      <c r="J42" s="261">
        <v>10.196704108</v>
      </c>
      <c r="K42" s="261">
        <v>9.4734225258000002</v>
      </c>
      <c r="L42" s="261">
        <v>8.8215033133999992</v>
      </c>
      <c r="M42" s="261">
        <v>8.5797026890999994</v>
      </c>
      <c r="N42" s="261">
        <v>8.4810894060000006</v>
      </c>
      <c r="O42" s="261">
        <v>8.5610997267000002</v>
      </c>
      <c r="P42" s="261">
        <v>8.6690802856999998</v>
      </c>
      <c r="Q42" s="261">
        <v>8.6288235795000006</v>
      </c>
      <c r="R42" s="261">
        <v>8.8753773192000001</v>
      </c>
      <c r="S42" s="261">
        <v>9.2269008292999999</v>
      </c>
      <c r="T42" s="261">
        <v>10.210100125</v>
      </c>
      <c r="U42" s="261">
        <v>10.425515795999999</v>
      </c>
      <c r="V42" s="261">
        <v>10.226950533</v>
      </c>
      <c r="W42" s="261">
        <v>9.6525172240000003</v>
      </c>
      <c r="X42" s="261">
        <v>9.0266356771999998</v>
      </c>
      <c r="Y42" s="261">
        <v>8.8301109299</v>
      </c>
      <c r="Z42" s="261">
        <v>8.7829844967999993</v>
      </c>
      <c r="AA42" s="261">
        <v>8.8275866761999993</v>
      </c>
      <c r="AB42" s="261">
        <v>8.8940170901000002</v>
      </c>
      <c r="AC42" s="261">
        <v>9.0695600211999992</v>
      </c>
      <c r="AD42" s="261">
        <v>9.0426343508000002</v>
      </c>
      <c r="AE42" s="261">
        <v>9.5982114545999995</v>
      </c>
      <c r="AF42" s="261">
        <v>10.484066761999999</v>
      </c>
      <c r="AG42" s="261">
        <v>10.640113510000001</v>
      </c>
      <c r="AH42" s="261">
        <v>10.61912893</v>
      </c>
      <c r="AI42" s="261">
        <v>9.9834773742999996</v>
      </c>
      <c r="AJ42" s="261">
        <v>9.2507127089000001</v>
      </c>
      <c r="AK42" s="261">
        <v>9.1853315966999993</v>
      </c>
      <c r="AL42" s="261">
        <v>8.9830778428000002</v>
      </c>
      <c r="AM42" s="261">
        <v>8.9873077884000008</v>
      </c>
      <c r="AN42" s="261">
        <v>9.2550240655000007</v>
      </c>
      <c r="AO42" s="261">
        <v>9.2466929328000003</v>
      </c>
      <c r="AP42" s="261">
        <v>9.4052229160999996</v>
      </c>
      <c r="AQ42" s="261">
        <v>9.8541856941999999</v>
      </c>
      <c r="AR42" s="261">
        <v>10.793197619000001</v>
      </c>
      <c r="AS42" s="261">
        <v>11.062654841000001</v>
      </c>
      <c r="AT42" s="261">
        <v>10.848864620000001</v>
      </c>
      <c r="AU42" s="261">
        <v>10.278819757999999</v>
      </c>
      <c r="AV42" s="261">
        <v>9.4499999999999993</v>
      </c>
      <c r="AW42" s="261">
        <v>9.27</v>
      </c>
      <c r="AX42" s="261">
        <v>9.1193380000000008</v>
      </c>
      <c r="AY42" s="261">
        <v>9.1230770000000003</v>
      </c>
      <c r="AZ42" s="384">
        <v>9.4131889999999991</v>
      </c>
      <c r="BA42" s="384">
        <v>9.4433340000000001</v>
      </c>
      <c r="BB42" s="384">
        <v>9.6323760000000007</v>
      </c>
      <c r="BC42" s="384">
        <v>10.109080000000001</v>
      </c>
      <c r="BD42" s="384">
        <v>11.10411</v>
      </c>
      <c r="BE42" s="384">
        <v>11.416689999999999</v>
      </c>
      <c r="BF42" s="384">
        <v>11.178940000000001</v>
      </c>
      <c r="BG42" s="384">
        <v>10.642749999999999</v>
      </c>
      <c r="BH42" s="384">
        <v>9.7837580000000006</v>
      </c>
      <c r="BI42" s="384">
        <v>9.5951579999999996</v>
      </c>
      <c r="BJ42" s="384">
        <v>9.3672839999999997</v>
      </c>
      <c r="BK42" s="384">
        <v>9.3174910000000004</v>
      </c>
      <c r="BL42" s="384">
        <v>9.6414829999999991</v>
      </c>
      <c r="BM42" s="384">
        <v>9.6728529999999999</v>
      </c>
      <c r="BN42" s="384">
        <v>9.8471130000000002</v>
      </c>
      <c r="BO42" s="384">
        <v>10.316990000000001</v>
      </c>
      <c r="BP42" s="384">
        <v>11.314249999999999</v>
      </c>
      <c r="BQ42" s="384">
        <v>11.61429</v>
      </c>
      <c r="BR42" s="384">
        <v>11.362120000000001</v>
      </c>
      <c r="BS42" s="384">
        <v>10.8116</v>
      </c>
      <c r="BT42" s="384">
        <v>9.9586059999999996</v>
      </c>
      <c r="BU42" s="384">
        <v>9.7815770000000004</v>
      </c>
      <c r="BV42" s="384">
        <v>9.5657160000000001</v>
      </c>
    </row>
    <row r="43" spans="1:74" ht="11.1" customHeight="1" x14ac:dyDescent="0.2">
      <c r="A43" s="265" t="s">
        <v>206</v>
      </c>
      <c r="B43" s="205" t="s">
        <v>571</v>
      </c>
      <c r="C43" s="261">
        <v>9.9427577247999999</v>
      </c>
      <c r="D43" s="261">
        <v>10.114635098999999</v>
      </c>
      <c r="E43" s="261">
        <v>9.9384570744000005</v>
      </c>
      <c r="F43" s="261">
        <v>9.8720276091999999</v>
      </c>
      <c r="G43" s="261">
        <v>9.8672038728999993</v>
      </c>
      <c r="H43" s="261">
        <v>10.259209254</v>
      </c>
      <c r="I43" s="261">
        <v>10.382392064999999</v>
      </c>
      <c r="J43" s="261">
        <v>10.285075951</v>
      </c>
      <c r="K43" s="261">
        <v>10.483502968</v>
      </c>
      <c r="L43" s="261">
        <v>9.9171053362000006</v>
      </c>
      <c r="M43" s="261">
        <v>9.8383783066999992</v>
      </c>
      <c r="N43" s="261">
        <v>9.7833243112999995</v>
      </c>
      <c r="O43" s="261">
        <v>9.8727152074000006</v>
      </c>
      <c r="P43" s="261">
        <v>10.040653338</v>
      </c>
      <c r="Q43" s="261">
        <v>9.9071204715000007</v>
      </c>
      <c r="R43" s="261">
        <v>9.7482798801000001</v>
      </c>
      <c r="S43" s="261">
        <v>9.7868559511999997</v>
      </c>
      <c r="T43" s="261">
        <v>10.049843483</v>
      </c>
      <c r="U43" s="261">
        <v>10.510176012000001</v>
      </c>
      <c r="V43" s="261">
        <v>10.219616652999999</v>
      </c>
      <c r="W43" s="261">
        <v>10.123553450999999</v>
      </c>
      <c r="X43" s="261">
        <v>9.8156136625000006</v>
      </c>
      <c r="Y43" s="261">
        <v>9.6464072324999997</v>
      </c>
      <c r="Z43" s="261">
        <v>9.6111386140999997</v>
      </c>
      <c r="AA43" s="261">
        <v>9.7164810962000008</v>
      </c>
      <c r="AB43" s="261">
        <v>9.7412390301999991</v>
      </c>
      <c r="AC43" s="261">
        <v>9.6268939448000008</v>
      </c>
      <c r="AD43" s="261">
        <v>9.5348894611000006</v>
      </c>
      <c r="AE43" s="261">
        <v>9.5702859277000005</v>
      </c>
      <c r="AF43" s="261">
        <v>10.013318178</v>
      </c>
      <c r="AG43" s="261">
        <v>10.097223001</v>
      </c>
      <c r="AH43" s="261">
        <v>10.080974786000001</v>
      </c>
      <c r="AI43" s="261">
        <v>9.9793311433999996</v>
      </c>
      <c r="AJ43" s="261">
        <v>9.6797463491000002</v>
      </c>
      <c r="AK43" s="261">
        <v>9.5959473710999994</v>
      </c>
      <c r="AL43" s="261">
        <v>9.5762073307000009</v>
      </c>
      <c r="AM43" s="261">
        <v>9.8014348768000001</v>
      </c>
      <c r="AN43" s="261">
        <v>9.9297541643000002</v>
      </c>
      <c r="AO43" s="261">
        <v>9.8697017003000003</v>
      </c>
      <c r="AP43" s="261">
        <v>9.8038923287999999</v>
      </c>
      <c r="AQ43" s="261">
        <v>9.7966450536000007</v>
      </c>
      <c r="AR43" s="261">
        <v>10.165956452</v>
      </c>
      <c r="AS43" s="261">
        <v>10.380848596</v>
      </c>
      <c r="AT43" s="261">
        <v>10.332726734</v>
      </c>
      <c r="AU43" s="261">
        <v>10.352764164</v>
      </c>
      <c r="AV43" s="261">
        <v>10.08</v>
      </c>
      <c r="AW43" s="261">
        <v>9.92</v>
      </c>
      <c r="AX43" s="261">
        <v>9.8843870000000003</v>
      </c>
      <c r="AY43" s="261">
        <v>10.10378</v>
      </c>
      <c r="AZ43" s="384">
        <v>10.307079999999999</v>
      </c>
      <c r="BA43" s="384">
        <v>10.225390000000001</v>
      </c>
      <c r="BB43" s="384">
        <v>10.135160000000001</v>
      </c>
      <c r="BC43" s="384">
        <v>10.11421</v>
      </c>
      <c r="BD43" s="384">
        <v>10.488709999999999</v>
      </c>
      <c r="BE43" s="384">
        <v>10.7394</v>
      </c>
      <c r="BF43" s="384">
        <v>10.703760000000001</v>
      </c>
      <c r="BG43" s="384">
        <v>10.760479999999999</v>
      </c>
      <c r="BH43" s="384">
        <v>10.518090000000001</v>
      </c>
      <c r="BI43" s="384">
        <v>10.35168</v>
      </c>
      <c r="BJ43" s="384">
        <v>10.263389999999999</v>
      </c>
      <c r="BK43" s="384">
        <v>10.56298</v>
      </c>
      <c r="BL43" s="384">
        <v>10.71668</v>
      </c>
      <c r="BM43" s="384">
        <v>10.59029</v>
      </c>
      <c r="BN43" s="384">
        <v>10.44637</v>
      </c>
      <c r="BO43" s="384">
        <v>10.38233</v>
      </c>
      <c r="BP43" s="384">
        <v>10.72747</v>
      </c>
      <c r="BQ43" s="384">
        <v>10.943210000000001</v>
      </c>
      <c r="BR43" s="384">
        <v>10.86627</v>
      </c>
      <c r="BS43" s="384">
        <v>10.87494</v>
      </c>
      <c r="BT43" s="384">
        <v>10.61749</v>
      </c>
      <c r="BU43" s="384">
        <v>10.448639999999999</v>
      </c>
      <c r="BV43" s="384">
        <v>10.371740000000001</v>
      </c>
    </row>
    <row r="44" spans="1:74" ht="11.1" customHeight="1" x14ac:dyDescent="0.2">
      <c r="A44" s="265" t="s">
        <v>207</v>
      </c>
      <c r="B44" s="205" t="s">
        <v>572</v>
      </c>
      <c r="C44" s="261">
        <v>8.9128931174999995</v>
      </c>
      <c r="D44" s="261">
        <v>8.9880903784000008</v>
      </c>
      <c r="E44" s="261">
        <v>9.0877645058999992</v>
      </c>
      <c r="F44" s="261">
        <v>8.9367734914000003</v>
      </c>
      <c r="G44" s="261">
        <v>8.9881710192999993</v>
      </c>
      <c r="H44" s="261">
        <v>9.5071439224999992</v>
      </c>
      <c r="I44" s="261">
        <v>9.5999760823999996</v>
      </c>
      <c r="J44" s="261">
        <v>9.4389379474999995</v>
      </c>
      <c r="K44" s="261">
        <v>9.2156329419999992</v>
      </c>
      <c r="L44" s="261">
        <v>8.7160721290000005</v>
      </c>
      <c r="M44" s="261">
        <v>8.6999273670000008</v>
      </c>
      <c r="N44" s="261">
        <v>8.7218714599999991</v>
      </c>
      <c r="O44" s="261">
        <v>8.8193737823999996</v>
      </c>
      <c r="P44" s="261">
        <v>9.0685915887000004</v>
      </c>
      <c r="Q44" s="261">
        <v>8.8093156380999993</v>
      </c>
      <c r="R44" s="261">
        <v>8.8268562121999992</v>
      </c>
      <c r="S44" s="261">
        <v>8.9040994630999997</v>
      </c>
      <c r="T44" s="261">
        <v>9.3137344511000002</v>
      </c>
      <c r="U44" s="261">
        <v>9.4084861013999994</v>
      </c>
      <c r="V44" s="261">
        <v>9.4204208001000005</v>
      </c>
      <c r="W44" s="261">
        <v>9.3910675603999998</v>
      </c>
      <c r="X44" s="261">
        <v>8.9242349736000008</v>
      </c>
      <c r="Y44" s="261">
        <v>8.8355077716999997</v>
      </c>
      <c r="Z44" s="261">
        <v>8.7996161381999993</v>
      </c>
      <c r="AA44" s="261">
        <v>8.7700196997000006</v>
      </c>
      <c r="AB44" s="261">
        <v>8.6744082347999996</v>
      </c>
      <c r="AC44" s="261">
        <v>8.6802342304</v>
      </c>
      <c r="AD44" s="261">
        <v>8.6594477151000007</v>
      </c>
      <c r="AE44" s="261">
        <v>8.6585608501000006</v>
      </c>
      <c r="AF44" s="261">
        <v>9.1959633829000005</v>
      </c>
      <c r="AG44" s="261">
        <v>9.3629862560999992</v>
      </c>
      <c r="AH44" s="261">
        <v>9.3519368894999992</v>
      </c>
      <c r="AI44" s="261">
        <v>9.3588308522000005</v>
      </c>
      <c r="AJ44" s="261">
        <v>9.1751703220999996</v>
      </c>
      <c r="AK44" s="261">
        <v>9.0827522617999996</v>
      </c>
      <c r="AL44" s="261">
        <v>9.2765964123</v>
      </c>
      <c r="AM44" s="261">
        <v>9.1722131657000006</v>
      </c>
      <c r="AN44" s="261">
        <v>9.2706180294999996</v>
      </c>
      <c r="AO44" s="261">
        <v>9.1611405602999998</v>
      </c>
      <c r="AP44" s="261">
        <v>9.1130215250000006</v>
      </c>
      <c r="AQ44" s="261">
        <v>9.1480988609999994</v>
      </c>
      <c r="AR44" s="261">
        <v>9.5038228176999997</v>
      </c>
      <c r="AS44" s="261">
        <v>9.6136463999000004</v>
      </c>
      <c r="AT44" s="261">
        <v>9.5121113117</v>
      </c>
      <c r="AU44" s="261">
        <v>9.5182562137000009</v>
      </c>
      <c r="AV44" s="261">
        <v>9.2200000000000006</v>
      </c>
      <c r="AW44" s="261">
        <v>9.26</v>
      </c>
      <c r="AX44" s="261">
        <v>9.5075579999999995</v>
      </c>
      <c r="AY44" s="261">
        <v>9.4037269999999999</v>
      </c>
      <c r="AZ44" s="384">
        <v>9.597785</v>
      </c>
      <c r="BA44" s="384">
        <v>9.5515720000000002</v>
      </c>
      <c r="BB44" s="384">
        <v>9.5138449999999999</v>
      </c>
      <c r="BC44" s="384">
        <v>9.5619890000000005</v>
      </c>
      <c r="BD44" s="384">
        <v>9.9736740000000008</v>
      </c>
      <c r="BE44" s="384">
        <v>10.17371</v>
      </c>
      <c r="BF44" s="384">
        <v>10.10473</v>
      </c>
      <c r="BG44" s="384">
        <v>10.152659999999999</v>
      </c>
      <c r="BH44" s="384">
        <v>9.8197659999999996</v>
      </c>
      <c r="BI44" s="384">
        <v>9.8144899999999993</v>
      </c>
      <c r="BJ44" s="384">
        <v>9.8710400000000007</v>
      </c>
      <c r="BK44" s="384">
        <v>9.6320680000000003</v>
      </c>
      <c r="BL44" s="384">
        <v>9.8568569999999998</v>
      </c>
      <c r="BM44" s="384">
        <v>9.8028709999999997</v>
      </c>
      <c r="BN44" s="384">
        <v>9.7105479999999993</v>
      </c>
      <c r="BO44" s="384">
        <v>9.7021960000000007</v>
      </c>
      <c r="BP44" s="384">
        <v>10.05575</v>
      </c>
      <c r="BQ44" s="384">
        <v>10.19177</v>
      </c>
      <c r="BR44" s="384">
        <v>10.07616</v>
      </c>
      <c r="BS44" s="384">
        <v>10.08968</v>
      </c>
      <c r="BT44" s="384">
        <v>9.8373010000000001</v>
      </c>
      <c r="BU44" s="384">
        <v>9.9065220000000007</v>
      </c>
      <c r="BV44" s="384">
        <v>10.074780000000001</v>
      </c>
    </row>
    <row r="45" spans="1:74" ht="11.1" customHeight="1" x14ac:dyDescent="0.2">
      <c r="A45" s="265" t="s">
        <v>208</v>
      </c>
      <c r="B45" s="205" t="s">
        <v>573</v>
      </c>
      <c r="C45" s="261">
        <v>8.2835607226000008</v>
      </c>
      <c r="D45" s="261">
        <v>8.4383791197000004</v>
      </c>
      <c r="E45" s="261">
        <v>8.4557058981999997</v>
      </c>
      <c r="F45" s="261">
        <v>8.4084345665000004</v>
      </c>
      <c r="G45" s="261">
        <v>8.4502626716000009</v>
      </c>
      <c r="H45" s="261">
        <v>8.9753227809999991</v>
      </c>
      <c r="I45" s="261">
        <v>9.1460664949999995</v>
      </c>
      <c r="J45" s="261">
        <v>9.0052001798999992</v>
      </c>
      <c r="K45" s="261">
        <v>8.9396275737999993</v>
      </c>
      <c r="L45" s="261">
        <v>8.6256203882999998</v>
      </c>
      <c r="M45" s="261">
        <v>8.2837778755000002</v>
      </c>
      <c r="N45" s="261">
        <v>8.4068151224999994</v>
      </c>
      <c r="O45" s="261">
        <v>8.4908958499999994</v>
      </c>
      <c r="P45" s="261">
        <v>8.4799347183999991</v>
      </c>
      <c r="Q45" s="261">
        <v>8.4325287734999996</v>
      </c>
      <c r="R45" s="261">
        <v>8.1786008452000001</v>
      </c>
      <c r="S45" s="261">
        <v>8.3784336458999995</v>
      </c>
      <c r="T45" s="261">
        <v>8.5726254148999992</v>
      </c>
      <c r="U45" s="261">
        <v>8.6691018705000005</v>
      </c>
      <c r="V45" s="261">
        <v>8.7807012025999995</v>
      </c>
      <c r="W45" s="261">
        <v>8.6319207598999999</v>
      </c>
      <c r="X45" s="261">
        <v>8.2139078602000009</v>
      </c>
      <c r="Y45" s="261">
        <v>7.8929936109999996</v>
      </c>
      <c r="Z45" s="261">
        <v>7.8776666732000002</v>
      </c>
      <c r="AA45" s="261">
        <v>7.9826758053000004</v>
      </c>
      <c r="AB45" s="261">
        <v>7.9978511977000002</v>
      </c>
      <c r="AC45" s="261">
        <v>7.9758277706999996</v>
      </c>
      <c r="AD45" s="261">
        <v>7.8616534920000003</v>
      </c>
      <c r="AE45" s="261">
        <v>8.0096294393999994</v>
      </c>
      <c r="AF45" s="261">
        <v>8.2736713551999994</v>
      </c>
      <c r="AG45" s="261">
        <v>8.4499587267000003</v>
      </c>
      <c r="AH45" s="261">
        <v>8.5353161053999997</v>
      </c>
      <c r="AI45" s="261">
        <v>8.5873875700000006</v>
      </c>
      <c r="AJ45" s="261">
        <v>8.2618322785</v>
      </c>
      <c r="AK45" s="261">
        <v>7.9597636293000003</v>
      </c>
      <c r="AL45" s="261">
        <v>8.0586585617999997</v>
      </c>
      <c r="AM45" s="261">
        <v>7.9904004176000001</v>
      </c>
      <c r="AN45" s="261">
        <v>8.2092316501999996</v>
      </c>
      <c r="AO45" s="261">
        <v>8.1194305022000002</v>
      </c>
      <c r="AP45" s="261">
        <v>8.1817895451999991</v>
      </c>
      <c r="AQ45" s="261">
        <v>8.2802720710000006</v>
      </c>
      <c r="AR45" s="261">
        <v>8.5559227548999992</v>
      </c>
      <c r="AS45" s="261">
        <v>8.7304015672999995</v>
      </c>
      <c r="AT45" s="261">
        <v>8.6421547515999997</v>
      </c>
      <c r="AU45" s="261">
        <v>8.6327277929000008</v>
      </c>
      <c r="AV45" s="261">
        <v>8.3800000000000008</v>
      </c>
      <c r="AW45" s="261">
        <v>8.17</v>
      </c>
      <c r="AX45" s="261">
        <v>8.1788209999999992</v>
      </c>
      <c r="AY45" s="261">
        <v>8.1333110000000008</v>
      </c>
      <c r="AZ45" s="384">
        <v>8.3349449999999994</v>
      </c>
      <c r="BA45" s="384">
        <v>8.2048199999999998</v>
      </c>
      <c r="BB45" s="384">
        <v>8.2514649999999996</v>
      </c>
      <c r="BC45" s="384">
        <v>8.3364360000000008</v>
      </c>
      <c r="BD45" s="384">
        <v>8.6616789999999995</v>
      </c>
      <c r="BE45" s="384">
        <v>8.8918900000000001</v>
      </c>
      <c r="BF45" s="384">
        <v>8.8208450000000003</v>
      </c>
      <c r="BG45" s="384">
        <v>8.8637750000000004</v>
      </c>
      <c r="BH45" s="384">
        <v>8.6367189999999994</v>
      </c>
      <c r="BI45" s="384">
        <v>8.4293849999999999</v>
      </c>
      <c r="BJ45" s="384">
        <v>8.3764330000000005</v>
      </c>
      <c r="BK45" s="384">
        <v>8.0928540000000009</v>
      </c>
      <c r="BL45" s="384">
        <v>8.3268070000000005</v>
      </c>
      <c r="BM45" s="384">
        <v>8.1819410000000001</v>
      </c>
      <c r="BN45" s="384">
        <v>8.2276900000000008</v>
      </c>
      <c r="BO45" s="384">
        <v>8.289059</v>
      </c>
      <c r="BP45" s="384">
        <v>8.6127129999999994</v>
      </c>
      <c r="BQ45" s="384">
        <v>8.8363580000000006</v>
      </c>
      <c r="BR45" s="384">
        <v>8.7594619999999992</v>
      </c>
      <c r="BS45" s="384">
        <v>8.7843889999999991</v>
      </c>
      <c r="BT45" s="384">
        <v>8.5826360000000008</v>
      </c>
      <c r="BU45" s="384">
        <v>8.4028960000000001</v>
      </c>
      <c r="BV45" s="384">
        <v>8.3572340000000001</v>
      </c>
    </row>
    <row r="46" spans="1:74" s="120" customFormat="1" ht="11.1" customHeight="1" x14ac:dyDescent="0.2">
      <c r="A46" s="265" t="s">
        <v>209</v>
      </c>
      <c r="B46" s="205" t="s">
        <v>574</v>
      </c>
      <c r="C46" s="261">
        <v>8.7685245125000009</v>
      </c>
      <c r="D46" s="261">
        <v>8.8738481077000007</v>
      </c>
      <c r="E46" s="261">
        <v>8.8948182786000007</v>
      </c>
      <c r="F46" s="261">
        <v>9.0214897187999998</v>
      </c>
      <c r="G46" s="261">
        <v>9.4096766653999993</v>
      </c>
      <c r="H46" s="261">
        <v>10.026586939</v>
      </c>
      <c r="I46" s="261">
        <v>10.306538083</v>
      </c>
      <c r="J46" s="261">
        <v>10.099089769000001</v>
      </c>
      <c r="K46" s="261">
        <v>9.9599578979000007</v>
      </c>
      <c r="L46" s="261">
        <v>9.3940283373</v>
      </c>
      <c r="M46" s="261">
        <v>8.8040122558</v>
      </c>
      <c r="N46" s="261">
        <v>8.7913852882000008</v>
      </c>
      <c r="O46" s="261">
        <v>8.9717513772000004</v>
      </c>
      <c r="P46" s="261">
        <v>9.0382848096000004</v>
      </c>
      <c r="Q46" s="261">
        <v>9.0914873802000002</v>
      </c>
      <c r="R46" s="261">
        <v>9.1752935696000009</v>
      </c>
      <c r="S46" s="261">
        <v>9.5410256320000002</v>
      </c>
      <c r="T46" s="261">
        <v>10.054053739</v>
      </c>
      <c r="U46" s="261">
        <v>10.259765376000001</v>
      </c>
      <c r="V46" s="261">
        <v>10.130172985</v>
      </c>
      <c r="W46" s="261">
        <v>9.9837168086000005</v>
      </c>
      <c r="X46" s="261">
        <v>9.3723096881999997</v>
      </c>
      <c r="Y46" s="261">
        <v>8.7556385308000007</v>
      </c>
      <c r="Z46" s="261">
        <v>8.7607532657</v>
      </c>
      <c r="AA46" s="261">
        <v>8.6819844744000001</v>
      </c>
      <c r="AB46" s="261">
        <v>8.7367812879999995</v>
      </c>
      <c r="AC46" s="261">
        <v>8.7370038575999995</v>
      </c>
      <c r="AD46" s="261">
        <v>8.8491311422999992</v>
      </c>
      <c r="AE46" s="261">
        <v>9.2458550771999999</v>
      </c>
      <c r="AF46" s="261">
        <v>9.8651229237999996</v>
      </c>
      <c r="AG46" s="261">
        <v>10.007925885000001</v>
      </c>
      <c r="AH46" s="261">
        <v>9.9862174737</v>
      </c>
      <c r="AI46" s="261">
        <v>9.8540021325999998</v>
      </c>
      <c r="AJ46" s="261">
        <v>9.3116308238999999</v>
      </c>
      <c r="AK46" s="261">
        <v>8.8294577402000005</v>
      </c>
      <c r="AL46" s="261">
        <v>8.8818303708999995</v>
      </c>
      <c r="AM46" s="261">
        <v>8.8916883117999994</v>
      </c>
      <c r="AN46" s="261">
        <v>8.9938023015000006</v>
      </c>
      <c r="AO46" s="261">
        <v>9.0269710614999994</v>
      </c>
      <c r="AP46" s="261">
        <v>9.1099392183999992</v>
      </c>
      <c r="AQ46" s="261">
        <v>9.5877567082000006</v>
      </c>
      <c r="AR46" s="261">
        <v>10.155295764</v>
      </c>
      <c r="AS46" s="261">
        <v>10.261527043999999</v>
      </c>
      <c r="AT46" s="261">
        <v>10.1276081</v>
      </c>
      <c r="AU46" s="261">
        <v>9.9485258724999994</v>
      </c>
      <c r="AV46" s="261">
        <v>9.58</v>
      </c>
      <c r="AW46" s="261">
        <v>9.1</v>
      </c>
      <c r="AX46" s="261">
        <v>9.0873279999999994</v>
      </c>
      <c r="AY46" s="261">
        <v>9.0676950000000005</v>
      </c>
      <c r="AZ46" s="384">
        <v>9.2092799999999997</v>
      </c>
      <c r="BA46" s="384">
        <v>9.2605520000000006</v>
      </c>
      <c r="BB46" s="384">
        <v>9.3312989999999996</v>
      </c>
      <c r="BC46" s="384">
        <v>9.8356449999999995</v>
      </c>
      <c r="BD46" s="384">
        <v>10.388159999999999</v>
      </c>
      <c r="BE46" s="384">
        <v>10.50414</v>
      </c>
      <c r="BF46" s="384">
        <v>10.406140000000001</v>
      </c>
      <c r="BG46" s="384">
        <v>10.246980000000001</v>
      </c>
      <c r="BH46" s="384">
        <v>9.8431409999999993</v>
      </c>
      <c r="BI46" s="384">
        <v>9.3616790000000005</v>
      </c>
      <c r="BJ46" s="384">
        <v>9.3616080000000004</v>
      </c>
      <c r="BK46" s="384">
        <v>9.2938290000000006</v>
      </c>
      <c r="BL46" s="384">
        <v>9.4106950000000005</v>
      </c>
      <c r="BM46" s="384">
        <v>9.4546759999999992</v>
      </c>
      <c r="BN46" s="384">
        <v>9.5191759999999999</v>
      </c>
      <c r="BO46" s="384">
        <v>10.026439999999999</v>
      </c>
      <c r="BP46" s="384">
        <v>10.585739999999999</v>
      </c>
      <c r="BQ46" s="384">
        <v>10.696870000000001</v>
      </c>
      <c r="BR46" s="384">
        <v>10.58864</v>
      </c>
      <c r="BS46" s="384">
        <v>10.419639999999999</v>
      </c>
      <c r="BT46" s="384">
        <v>10.001440000000001</v>
      </c>
      <c r="BU46" s="384">
        <v>9.5154139999999998</v>
      </c>
      <c r="BV46" s="384">
        <v>9.5200840000000007</v>
      </c>
    </row>
    <row r="47" spans="1:74" s="120" customFormat="1" ht="11.1" customHeight="1" x14ac:dyDescent="0.2">
      <c r="A47" s="265" t="s">
        <v>210</v>
      </c>
      <c r="B47" s="207" t="s">
        <v>575</v>
      </c>
      <c r="C47" s="261">
        <v>11.445494908000001</v>
      </c>
      <c r="D47" s="261">
        <v>11.308972021000001</v>
      </c>
      <c r="E47" s="261">
        <v>11.284895533</v>
      </c>
      <c r="F47" s="261">
        <v>10.244741164000001</v>
      </c>
      <c r="G47" s="261">
        <v>12.102016075</v>
      </c>
      <c r="H47" s="261">
        <v>13.248108083</v>
      </c>
      <c r="I47" s="261">
        <v>14.166243973</v>
      </c>
      <c r="J47" s="261">
        <v>14.267956644</v>
      </c>
      <c r="K47" s="261">
        <v>14.455966215</v>
      </c>
      <c r="L47" s="261">
        <v>12.987488221</v>
      </c>
      <c r="M47" s="261">
        <v>12.414726525000001</v>
      </c>
      <c r="N47" s="261">
        <v>11.84739246</v>
      </c>
      <c r="O47" s="261">
        <v>11.892761303</v>
      </c>
      <c r="P47" s="261">
        <v>11.805263974000001</v>
      </c>
      <c r="Q47" s="261">
        <v>11.798914330000001</v>
      </c>
      <c r="R47" s="261">
        <v>10.85856439</v>
      </c>
      <c r="S47" s="261">
        <v>12.306610761</v>
      </c>
      <c r="T47" s="261">
        <v>13.386375721</v>
      </c>
      <c r="U47" s="261">
        <v>14.377250878</v>
      </c>
      <c r="V47" s="261">
        <v>14.221404479</v>
      </c>
      <c r="W47" s="261">
        <v>14.581517472</v>
      </c>
      <c r="X47" s="261">
        <v>13.288538832</v>
      </c>
      <c r="Y47" s="261">
        <v>12.512448202</v>
      </c>
      <c r="Z47" s="261">
        <v>12.033384842</v>
      </c>
      <c r="AA47" s="261">
        <v>12.081372213</v>
      </c>
      <c r="AB47" s="261">
        <v>12.002573949</v>
      </c>
      <c r="AC47" s="261">
        <v>11.989813861</v>
      </c>
      <c r="AD47" s="261">
        <v>10.962573969999999</v>
      </c>
      <c r="AE47" s="261">
        <v>12.450028684999999</v>
      </c>
      <c r="AF47" s="261">
        <v>13.503010263</v>
      </c>
      <c r="AG47" s="261">
        <v>14.068066259</v>
      </c>
      <c r="AH47" s="261">
        <v>14.382511969999999</v>
      </c>
      <c r="AI47" s="261">
        <v>14.059625924000001</v>
      </c>
      <c r="AJ47" s="261">
        <v>12.115473398000001</v>
      </c>
      <c r="AK47" s="261">
        <v>12.520949219</v>
      </c>
      <c r="AL47" s="261">
        <v>12.191356553</v>
      </c>
      <c r="AM47" s="261">
        <v>12.339349373999999</v>
      </c>
      <c r="AN47" s="261">
        <v>12.463235619000001</v>
      </c>
      <c r="AO47" s="261">
        <v>12.657585116</v>
      </c>
      <c r="AP47" s="261">
        <v>11.248592907999999</v>
      </c>
      <c r="AQ47" s="261">
        <v>12.923069741999999</v>
      </c>
      <c r="AR47" s="261">
        <v>14.540316671999999</v>
      </c>
      <c r="AS47" s="261">
        <v>14.606101946000001</v>
      </c>
      <c r="AT47" s="261">
        <v>14.805971098000001</v>
      </c>
      <c r="AU47" s="261">
        <v>14.957488071</v>
      </c>
      <c r="AV47" s="261">
        <v>13.45</v>
      </c>
      <c r="AW47" s="261">
        <v>13.19</v>
      </c>
      <c r="AX47" s="261">
        <v>12.694319999999999</v>
      </c>
      <c r="AY47" s="261">
        <v>12.728999999999999</v>
      </c>
      <c r="AZ47" s="384">
        <v>12.823549999999999</v>
      </c>
      <c r="BA47" s="384">
        <v>13.1343</v>
      </c>
      <c r="BB47" s="384">
        <v>11.8589</v>
      </c>
      <c r="BC47" s="384">
        <v>13.39518</v>
      </c>
      <c r="BD47" s="384">
        <v>15.028650000000001</v>
      </c>
      <c r="BE47" s="384">
        <v>15.04407</v>
      </c>
      <c r="BF47" s="384">
        <v>15.22546</v>
      </c>
      <c r="BG47" s="384">
        <v>15.38266</v>
      </c>
      <c r="BH47" s="384">
        <v>13.64697</v>
      </c>
      <c r="BI47" s="384">
        <v>13.65361</v>
      </c>
      <c r="BJ47" s="384">
        <v>13.17517</v>
      </c>
      <c r="BK47" s="384">
        <v>13.400869999999999</v>
      </c>
      <c r="BL47" s="384">
        <v>13.494120000000001</v>
      </c>
      <c r="BM47" s="384">
        <v>13.67451</v>
      </c>
      <c r="BN47" s="384">
        <v>12.53609</v>
      </c>
      <c r="BO47" s="384">
        <v>13.93566</v>
      </c>
      <c r="BP47" s="384">
        <v>15.631679999999999</v>
      </c>
      <c r="BQ47" s="384">
        <v>15.662649999999999</v>
      </c>
      <c r="BR47" s="384">
        <v>15.824159999999999</v>
      </c>
      <c r="BS47" s="384">
        <v>15.94272</v>
      </c>
      <c r="BT47" s="384">
        <v>13.76036</v>
      </c>
      <c r="BU47" s="384">
        <v>13.995810000000001</v>
      </c>
      <c r="BV47" s="384">
        <v>13.46888</v>
      </c>
    </row>
    <row r="48" spans="1:74" s="120" customFormat="1" ht="11.1" customHeight="1" x14ac:dyDescent="0.2">
      <c r="A48" s="265" t="s">
        <v>211</v>
      </c>
      <c r="B48" s="208" t="s">
        <v>549</v>
      </c>
      <c r="C48" s="215">
        <v>10.119999999999999</v>
      </c>
      <c r="D48" s="215">
        <v>10.33</v>
      </c>
      <c r="E48" s="215">
        <v>10.28</v>
      </c>
      <c r="F48" s="215">
        <v>10</v>
      </c>
      <c r="G48" s="215">
        <v>10.210000000000001</v>
      </c>
      <c r="H48" s="215">
        <v>10.75</v>
      </c>
      <c r="I48" s="215">
        <v>11.03</v>
      </c>
      <c r="J48" s="215">
        <v>10.91</v>
      </c>
      <c r="K48" s="215">
        <v>10.83</v>
      </c>
      <c r="L48" s="215">
        <v>10.34</v>
      </c>
      <c r="M48" s="215">
        <v>10.130000000000001</v>
      </c>
      <c r="N48" s="215">
        <v>10.119999999999999</v>
      </c>
      <c r="O48" s="215">
        <v>10.18</v>
      </c>
      <c r="P48" s="215">
        <v>10.36</v>
      </c>
      <c r="Q48" s="215">
        <v>10.29</v>
      </c>
      <c r="R48" s="215">
        <v>10.01</v>
      </c>
      <c r="S48" s="215">
        <v>10.210000000000001</v>
      </c>
      <c r="T48" s="215">
        <v>10.64</v>
      </c>
      <c r="U48" s="215">
        <v>10.95</v>
      </c>
      <c r="V48" s="215">
        <v>10.85</v>
      </c>
      <c r="W48" s="215">
        <v>10.79</v>
      </c>
      <c r="X48" s="215">
        <v>10.31</v>
      </c>
      <c r="Y48" s="215">
        <v>10.050000000000001</v>
      </c>
      <c r="Z48" s="215">
        <v>9.98</v>
      </c>
      <c r="AA48" s="215">
        <v>9.9700000000000006</v>
      </c>
      <c r="AB48" s="215">
        <v>10</v>
      </c>
      <c r="AC48" s="215">
        <v>10</v>
      </c>
      <c r="AD48" s="215">
        <v>9.83</v>
      </c>
      <c r="AE48" s="215">
        <v>10.06</v>
      </c>
      <c r="AF48" s="215">
        <v>10.52</v>
      </c>
      <c r="AG48" s="215">
        <v>10.7</v>
      </c>
      <c r="AH48" s="215">
        <v>10.81</v>
      </c>
      <c r="AI48" s="215">
        <v>10.68</v>
      </c>
      <c r="AJ48" s="215">
        <v>10.15</v>
      </c>
      <c r="AK48" s="215">
        <v>10.1</v>
      </c>
      <c r="AL48" s="215">
        <v>10.09</v>
      </c>
      <c r="AM48" s="215">
        <v>10.16</v>
      </c>
      <c r="AN48" s="215">
        <v>10.31</v>
      </c>
      <c r="AO48" s="215">
        <v>10.33</v>
      </c>
      <c r="AP48" s="215">
        <v>10.1</v>
      </c>
      <c r="AQ48" s="215">
        <v>10.37</v>
      </c>
      <c r="AR48" s="215">
        <v>10.87</v>
      </c>
      <c r="AS48" s="215">
        <v>11.02</v>
      </c>
      <c r="AT48" s="215">
        <v>10.98</v>
      </c>
      <c r="AU48" s="215">
        <v>10.93</v>
      </c>
      <c r="AV48" s="215">
        <v>10.48</v>
      </c>
      <c r="AW48" s="215">
        <v>10.38</v>
      </c>
      <c r="AX48" s="215">
        <v>10.3253</v>
      </c>
      <c r="AY48" s="215">
        <v>10.371880000000001</v>
      </c>
      <c r="AZ48" s="386">
        <v>10.55193</v>
      </c>
      <c r="BA48" s="386">
        <v>10.59694</v>
      </c>
      <c r="BB48" s="386">
        <v>10.395350000000001</v>
      </c>
      <c r="BC48" s="386">
        <v>10.645390000000001</v>
      </c>
      <c r="BD48" s="386">
        <v>11.15521</v>
      </c>
      <c r="BE48" s="386">
        <v>11.3506</v>
      </c>
      <c r="BF48" s="386">
        <v>11.31789</v>
      </c>
      <c r="BG48" s="386">
        <v>11.28449</v>
      </c>
      <c r="BH48" s="386">
        <v>10.843070000000001</v>
      </c>
      <c r="BI48" s="386">
        <v>10.76885</v>
      </c>
      <c r="BJ48" s="386">
        <v>10.65226</v>
      </c>
      <c r="BK48" s="386">
        <v>10.66276</v>
      </c>
      <c r="BL48" s="386">
        <v>10.84741</v>
      </c>
      <c r="BM48" s="386">
        <v>10.8482</v>
      </c>
      <c r="BN48" s="386">
        <v>10.63212</v>
      </c>
      <c r="BO48" s="386">
        <v>10.83831</v>
      </c>
      <c r="BP48" s="386">
        <v>11.33474</v>
      </c>
      <c r="BQ48" s="386">
        <v>11.51324</v>
      </c>
      <c r="BR48" s="386">
        <v>11.4572</v>
      </c>
      <c r="BS48" s="386">
        <v>11.395490000000001</v>
      </c>
      <c r="BT48" s="386">
        <v>10.916930000000001</v>
      </c>
      <c r="BU48" s="386">
        <v>10.888</v>
      </c>
      <c r="BV48" s="386">
        <v>10.79013</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295"/>
      <c r="BE49" s="295"/>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802" t="s">
        <v>1016</v>
      </c>
      <c r="C50" s="799"/>
      <c r="D50" s="799"/>
      <c r="E50" s="799"/>
      <c r="F50" s="799"/>
      <c r="G50" s="799"/>
      <c r="H50" s="799"/>
      <c r="I50" s="799"/>
      <c r="J50" s="799"/>
      <c r="K50" s="799"/>
      <c r="L50" s="799"/>
      <c r="M50" s="799"/>
      <c r="N50" s="799"/>
      <c r="O50" s="799"/>
      <c r="P50" s="799"/>
      <c r="Q50" s="799"/>
      <c r="AY50" s="514"/>
      <c r="AZ50" s="514"/>
      <c r="BA50" s="514"/>
      <c r="BB50" s="514"/>
      <c r="BC50" s="514"/>
      <c r="BD50" s="692"/>
      <c r="BE50" s="692"/>
      <c r="BF50" s="692"/>
      <c r="BG50" s="514"/>
      <c r="BH50" s="514"/>
      <c r="BI50" s="514"/>
      <c r="BJ50" s="514"/>
    </row>
    <row r="51" spans="1:74" s="296" customFormat="1" ht="12" customHeight="1" x14ac:dyDescent="0.2">
      <c r="A51" s="119"/>
      <c r="B51" s="804" t="s">
        <v>138</v>
      </c>
      <c r="C51" s="799"/>
      <c r="D51" s="799"/>
      <c r="E51" s="799"/>
      <c r="F51" s="799"/>
      <c r="G51" s="799"/>
      <c r="H51" s="799"/>
      <c r="I51" s="799"/>
      <c r="J51" s="799"/>
      <c r="K51" s="799"/>
      <c r="L51" s="799"/>
      <c r="M51" s="799"/>
      <c r="N51" s="799"/>
      <c r="O51" s="799"/>
      <c r="P51" s="799"/>
      <c r="Q51" s="799"/>
      <c r="AY51" s="514"/>
      <c r="AZ51" s="514"/>
      <c r="BA51" s="514"/>
      <c r="BB51" s="514"/>
      <c r="BC51" s="514"/>
      <c r="BD51" s="692"/>
      <c r="BE51" s="692"/>
      <c r="BF51" s="692"/>
      <c r="BG51" s="514"/>
      <c r="BH51" s="514"/>
      <c r="BI51" s="514"/>
      <c r="BJ51" s="514"/>
    </row>
    <row r="52" spans="1:74" s="465" customFormat="1" ht="12" customHeight="1" x14ac:dyDescent="0.2">
      <c r="A52" s="464"/>
      <c r="B52" s="842" t="s">
        <v>1090</v>
      </c>
      <c r="C52" s="785"/>
      <c r="D52" s="785"/>
      <c r="E52" s="785"/>
      <c r="F52" s="785"/>
      <c r="G52" s="785"/>
      <c r="H52" s="785"/>
      <c r="I52" s="785"/>
      <c r="J52" s="785"/>
      <c r="K52" s="785"/>
      <c r="L52" s="785"/>
      <c r="M52" s="785"/>
      <c r="N52" s="785"/>
      <c r="O52" s="785"/>
      <c r="P52" s="785"/>
      <c r="Q52" s="785"/>
      <c r="AY52" s="515"/>
      <c r="AZ52" s="515"/>
      <c r="BA52" s="515"/>
      <c r="BB52" s="515"/>
      <c r="BC52" s="515"/>
      <c r="BD52" s="693"/>
      <c r="BE52" s="693"/>
      <c r="BF52" s="693"/>
      <c r="BG52" s="515"/>
      <c r="BH52" s="515"/>
      <c r="BI52" s="515"/>
      <c r="BJ52" s="515"/>
    </row>
    <row r="53" spans="1:74" s="465" customFormat="1" ht="12" customHeight="1" x14ac:dyDescent="0.2">
      <c r="A53" s="466"/>
      <c r="B53" s="788" t="s">
        <v>1041</v>
      </c>
      <c r="C53" s="789"/>
      <c r="D53" s="789"/>
      <c r="E53" s="789"/>
      <c r="F53" s="789"/>
      <c r="G53" s="789"/>
      <c r="H53" s="789"/>
      <c r="I53" s="789"/>
      <c r="J53" s="789"/>
      <c r="K53" s="789"/>
      <c r="L53" s="789"/>
      <c r="M53" s="789"/>
      <c r="N53" s="789"/>
      <c r="O53" s="789"/>
      <c r="P53" s="789"/>
      <c r="Q53" s="785"/>
      <c r="AY53" s="515"/>
      <c r="AZ53" s="515"/>
      <c r="BA53" s="515"/>
      <c r="BB53" s="515"/>
      <c r="BC53" s="515"/>
      <c r="BD53" s="693"/>
      <c r="BE53" s="693"/>
      <c r="BF53" s="693"/>
      <c r="BG53" s="515"/>
      <c r="BH53" s="515"/>
      <c r="BI53" s="515"/>
      <c r="BJ53" s="515"/>
    </row>
    <row r="54" spans="1:74" s="465" customFormat="1" ht="12" customHeight="1" x14ac:dyDescent="0.2">
      <c r="A54" s="466"/>
      <c r="B54" s="783" t="s">
        <v>1078</v>
      </c>
      <c r="C54" s="789"/>
      <c r="D54" s="789"/>
      <c r="E54" s="789"/>
      <c r="F54" s="789"/>
      <c r="G54" s="789"/>
      <c r="H54" s="789"/>
      <c r="I54" s="789"/>
      <c r="J54" s="789"/>
      <c r="K54" s="789"/>
      <c r="L54" s="789"/>
      <c r="M54" s="789"/>
      <c r="N54" s="789"/>
      <c r="O54" s="789"/>
      <c r="P54" s="789"/>
      <c r="Q54" s="785"/>
      <c r="AY54" s="515"/>
      <c r="AZ54" s="515"/>
      <c r="BA54" s="515"/>
      <c r="BB54" s="515"/>
      <c r="BC54" s="515"/>
      <c r="BD54" s="693"/>
      <c r="BE54" s="693"/>
      <c r="BF54" s="693"/>
      <c r="BG54" s="515"/>
      <c r="BH54" s="515"/>
      <c r="BI54" s="515"/>
      <c r="BJ54" s="515"/>
    </row>
    <row r="55" spans="1:74" s="465" customFormat="1" ht="12" customHeight="1" x14ac:dyDescent="0.2">
      <c r="A55" s="466"/>
      <c r="B55" s="827" t="s">
        <v>1079</v>
      </c>
      <c r="C55" s="785"/>
      <c r="D55" s="785"/>
      <c r="E55" s="785"/>
      <c r="F55" s="785"/>
      <c r="G55" s="785"/>
      <c r="H55" s="785"/>
      <c r="I55" s="785"/>
      <c r="J55" s="785"/>
      <c r="K55" s="785"/>
      <c r="L55" s="785"/>
      <c r="M55" s="785"/>
      <c r="N55" s="785"/>
      <c r="O55" s="785"/>
      <c r="P55" s="785"/>
      <c r="Q55" s="785"/>
      <c r="AY55" s="515"/>
      <c r="AZ55" s="515"/>
      <c r="BA55" s="515"/>
      <c r="BB55" s="515"/>
      <c r="BC55" s="515"/>
      <c r="BD55" s="693"/>
      <c r="BE55" s="693"/>
      <c r="BF55" s="693"/>
      <c r="BG55" s="515"/>
      <c r="BH55" s="515"/>
      <c r="BI55" s="515"/>
      <c r="BJ55" s="515"/>
    </row>
    <row r="56" spans="1:74" s="465" customFormat="1" ht="22.35" customHeight="1" x14ac:dyDescent="0.2">
      <c r="A56" s="466"/>
      <c r="B56" s="788" t="s">
        <v>1086</v>
      </c>
      <c r="C56" s="789"/>
      <c r="D56" s="789"/>
      <c r="E56" s="789"/>
      <c r="F56" s="789"/>
      <c r="G56" s="789"/>
      <c r="H56" s="789"/>
      <c r="I56" s="789"/>
      <c r="J56" s="789"/>
      <c r="K56" s="789"/>
      <c r="L56" s="789"/>
      <c r="M56" s="789"/>
      <c r="N56" s="789"/>
      <c r="O56" s="789"/>
      <c r="P56" s="789"/>
      <c r="Q56" s="785"/>
      <c r="AY56" s="515"/>
      <c r="AZ56" s="515"/>
      <c r="BA56" s="515"/>
      <c r="BB56" s="515"/>
      <c r="BC56" s="515"/>
      <c r="BD56" s="693"/>
      <c r="BE56" s="693"/>
      <c r="BF56" s="693"/>
      <c r="BG56" s="515"/>
      <c r="BH56" s="515"/>
      <c r="BI56" s="515"/>
      <c r="BJ56" s="515"/>
    </row>
    <row r="57" spans="1:74" s="465" customFormat="1" ht="12" customHeight="1" x14ac:dyDescent="0.2">
      <c r="A57" s="466"/>
      <c r="B57" s="783" t="s">
        <v>1045</v>
      </c>
      <c r="C57" s="784"/>
      <c r="D57" s="784"/>
      <c r="E57" s="784"/>
      <c r="F57" s="784"/>
      <c r="G57" s="784"/>
      <c r="H57" s="784"/>
      <c r="I57" s="784"/>
      <c r="J57" s="784"/>
      <c r="K57" s="784"/>
      <c r="L57" s="784"/>
      <c r="M57" s="784"/>
      <c r="N57" s="784"/>
      <c r="O57" s="784"/>
      <c r="P57" s="784"/>
      <c r="Q57" s="785"/>
      <c r="AY57" s="515"/>
      <c r="AZ57" s="515"/>
      <c r="BA57" s="515"/>
      <c r="BB57" s="515"/>
      <c r="BC57" s="515"/>
      <c r="BD57" s="693"/>
      <c r="BE57" s="693"/>
      <c r="BF57" s="693"/>
      <c r="BG57" s="515"/>
      <c r="BH57" s="515"/>
      <c r="BI57" s="515"/>
      <c r="BJ57" s="515"/>
    </row>
    <row r="58" spans="1:74" s="461" customFormat="1" ht="12" customHeight="1" x14ac:dyDescent="0.2">
      <c r="A58" s="436"/>
      <c r="B58" s="805" t="s">
        <v>1147</v>
      </c>
      <c r="C58" s="785"/>
      <c r="D58" s="785"/>
      <c r="E58" s="785"/>
      <c r="F58" s="785"/>
      <c r="G58" s="785"/>
      <c r="H58" s="785"/>
      <c r="I58" s="785"/>
      <c r="J58" s="785"/>
      <c r="K58" s="785"/>
      <c r="L58" s="785"/>
      <c r="M58" s="785"/>
      <c r="N58" s="785"/>
      <c r="O58" s="785"/>
      <c r="P58" s="785"/>
      <c r="Q58" s="785"/>
      <c r="AY58" s="513"/>
      <c r="AZ58" s="513"/>
      <c r="BA58" s="513"/>
      <c r="BB58" s="513"/>
      <c r="BC58" s="513"/>
      <c r="BD58" s="686"/>
      <c r="BE58" s="686"/>
      <c r="BF58" s="686"/>
      <c r="BG58" s="513"/>
      <c r="BH58" s="513"/>
      <c r="BI58" s="513"/>
      <c r="BJ58" s="513"/>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694"/>
      <c r="BE59" s="694"/>
      <c r="BF59" s="694"/>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694"/>
      <c r="BE60" s="694"/>
      <c r="BF60" s="694"/>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694"/>
      <c r="BE61" s="694"/>
      <c r="BF61" s="694"/>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694"/>
      <c r="BE62" s="694"/>
      <c r="BF62" s="694"/>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694"/>
      <c r="BE63" s="694"/>
      <c r="BF63" s="694"/>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694"/>
      <c r="BE64" s="694"/>
      <c r="BF64" s="694"/>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694"/>
      <c r="BE65" s="694"/>
      <c r="BF65" s="694"/>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694"/>
      <c r="BE66" s="694"/>
      <c r="BF66" s="694"/>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694"/>
      <c r="BE67" s="694"/>
      <c r="BF67" s="694"/>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694"/>
      <c r="BE69" s="694"/>
      <c r="BF69" s="694"/>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694"/>
      <c r="BE70" s="694"/>
      <c r="BF70" s="694"/>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694"/>
      <c r="BE71" s="694"/>
      <c r="BF71" s="694"/>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694"/>
      <c r="BE72" s="694"/>
      <c r="BF72" s="694"/>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694"/>
      <c r="BE73" s="694"/>
      <c r="BF73" s="694"/>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694"/>
      <c r="BE74" s="694"/>
      <c r="BF74" s="694"/>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694"/>
      <c r="BE75" s="694"/>
      <c r="BF75" s="694"/>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694"/>
      <c r="BE76" s="694"/>
      <c r="BF76" s="694"/>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694"/>
      <c r="BE77" s="694"/>
      <c r="BF77" s="694"/>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695"/>
      <c r="BE80" s="695"/>
      <c r="BF80" s="695"/>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696"/>
      <c r="BE90" s="696"/>
      <c r="BF90" s="696"/>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696"/>
      <c r="BE91" s="696"/>
      <c r="BF91" s="696"/>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696"/>
      <c r="BE92" s="696"/>
      <c r="BF92" s="696"/>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696"/>
      <c r="BE93" s="696"/>
      <c r="BF93" s="696"/>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696"/>
      <c r="BE94" s="696"/>
      <c r="BF94" s="696"/>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696"/>
      <c r="BE95" s="696"/>
      <c r="BF95" s="696"/>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696"/>
      <c r="BE96" s="696"/>
      <c r="BF96" s="696"/>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696"/>
      <c r="BE97" s="696"/>
      <c r="BF97" s="696"/>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696"/>
      <c r="BE98" s="696"/>
      <c r="BF98" s="696"/>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697"/>
      <c r="BE100" s="697"/>
      <c r="BF100" s="697"/>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S8" activePane="bottomRight" state="frozen"/>
      <selection activeCell="BF63" sqref="BF63"/>
      <selection pane="topRight" activeCell="BF63" sqref="BF63"/>
      <selection pane="bottomLeft" activeCell="BF63" sqref="BF63"/>
      <selection pane="bottomRight" activeCell="BB25" sqref="BB25"/>
    </sheetView>
  </sheetViews>
  <sheetFormatPr defaultColWidth="11" defaultRowHeight="11.25" x14ac:dyDescent="0.2"/>
  <cols>
    <col min="1" max="1" width="10.5703125" style="548" customWidth="1"/>
    <col min="2" max="2" width="24.42578125" style="548" customWidth="1"/>
    <col min="3" max="55" width="6.5703125" style="548" customWidth="1"/>
    <col min="56" max="58" width="6.5703125" style="707" customWidth="1"/>
    <col min="59" max="74" width="6.5703125" style="548" customWidth="1"/>
    <col min="75" max="238" width="11" style="548"/>
    <col min="239" max="239" width="1.5703125" style="548" customWidth="1"/>
    <col min="240" max="16384" width="11" style="548"/>
  </cols>
  <sheetData>
    <row r="1" spans="1:74" ht="12.75" customHeight="1" x14ac:dyDescent="0.2">
      <c r="A1" s="791" t="s">
        <v>995</v>
      </c>
      <c r="B1" s="546" t="s">
        <v>483</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92"/>
      <c r="B2" s="541" t="str">
        <f>"U.S. Energy Information Administration  |  Short-Term Energy Outlook  - "&amp;Dates!D1</f>
        <v>U.S. Energy Information Administration  |  Short-Term Energy Outlook  - February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50"/>
      <c r="B3" s="551"/>
      <c r="C3" s="800">
        <f>Dates!D3</f>
        <v>2014</v>
      </c>
      <c r="D3" s="801"/>
      <c r="E3" s="801"/>
      <c r="F3" s="801"/>
      <c r="G3" s="801"/>
      <c r="H3" s="801"/>
      <c r="I3" s="801"/>
      <c r="J3" s="801"/>
      <c r="K3" s="801"/>
      <c r="L3" s="801"/>
      <c r="M3" s="801"/>
      <c r="N3" s="844"/>
      <c r="O3" s="800">
        <f>C3+1</f>
        <v>2015</v>
      </c>
      <c r="P3" s="801"/>
      <c r="Q3" s="801"/>
      <c r="R3" s="801"/>
      <c r="S3" s="801"/>
      <c r="T3" s="801"/>
      <c r="U3" s="801"/>
      <c r="V3" s="801"/>
      <c r="W3" s="801"/>
      <c r="X3" s="801"/>
      <c r="Y3" s="801"/>
      <c r="Z3" s="844"/>
      <c r="AA3" s="800">
        <f>O3+1</f>
        <v>2016</v>
      </c>
      <c r="AB3" s="801"/>
      <c r="AC3" s="801"/>
      <c r="AD3" s="801"/>
      <c r="AE3" s="801"/>
      <c r="AF3" s="801"/>
      <c r="AG3" s="801"/>
      <c r="AH3" s="801"/>
      <c r="AI3" s="801"/>
      <c r="AJ3" s="801"/>
      <c r="AK3" s="801"/>
      <c r="AL3" s="844"/>
      <c r="AM3" s="800">
        <f>AA3+1</f>
        <v>2017</v>
      </c>
      <c r="AN3" s="801"/>
      <c r="AO3" s="801"/>
      <c r="AP3" s="801"/>
      <c r="AQ3" s="801"/>
      <c r="AR3" s="801"/>
      <c r="AS3" s="801"/>
      <c r="AT3" s="801"/>
      <c r="AU3" s="801"/>
      <c r="AV3" s="801"/>
      <c r="AW3" s="801"/>
      <c r="AX3" s="844"/>
      <c r="AY3" s="800">
        <f>AM3+1</f>
        <v>2018</v>
      </c>
      <c r="AZ3" s="801"/>
      <c r="BA3" s="801"/>
      <c r="BB3" s="801"/>
      <c r="BC3" s="801"/>
      <c r="BD3" s="801"/>
      <c r="BE3" s="801"/>
      <c r="BF3" s="801"/>
      <c r="BG3" s="801"/>
      <c r="BH3" s="801"/>
      <c r="BI3" s="801"/>
      <c r="BJ3" s="844"/>
      <c r="BK3" s="800">
        <f>AY3+1</f>
        <v>2019</v>
      </c>
      <c r="BL3" s="801"/>
      <c r="BM3" s="801"/>
      <c r="BN3" s="801"/>
      <c r="BO3" s="801"/>
      <c r="BP3" s="801"/>
      <c r="BQ3" s="801"/>
      <c r="BR3" s="801"/>
      <c r="BS3" s="801"/>
      <c r="BT3" s="801"/>
      <c r="BU3" s="801"/>
      <c r="BV3" s="844"/>
    </row>
    <row r="4" spans="1:74" ht="12.75" customHeight="1" x14ac:dyDescent="0.2">
      <c r="A4" s="550"/>
      <c r="B4" s="552"/>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50"/>
      <c r="B5" s="129" t="s">
        <v>358</v>
      </c>
      <c r="C5" s="553"/>
      <c r="D5" s="554"/>
      <c r="E5" s="554"/>
      <c r="F5" s="554"/>
      <c r="G5" s="554"/>
      <c r="H5" s="554"/>
      <c r="I5" s="554"/>
      <c r="J5" s="554"/>
      <c r="K5" s="554"/>
      <c r="L5" s="554"/>
      <c r="M5" s="554"/>
      <c r="N5" s="555"/>
      <c r="O5" s="553"/>
      <c r="P5" s="554"/>
      <c r="Q5" s="554"/>
      <c r="R5" s="554"/>
      <c r="S5" s="554"/>
      <c r="T5" s="554"/>
      <c r="U5" s="554"/>
      <c r="V5" s="554"/>
      <c r="W5" s="554"/>
      <c r="X5" s="554"/>
      <c r="Y5" s="554"/>
      <c r="Z5" s="555"/>
      <c r="AA5" s="553"/>
      <c r="AB5" s="554"/>
      <c r="AC5" s="554"/>
      <c r="AD5" s="554"/>
      <c r="AE5" s="554"/>
      <c r="AF5" s="554"/>
      <c r="AG5" s="554"/>
      <c r="AH5" s="554"/>
      <c r="AI5" s="554"/>
      <c r="AJ5" s="554"/>
      <c r="AK5" s="554"/>
      <c r="AL5" s="555"/>
      <c r="AM5" s="553"/>
      <c r="AN5" s="554"/>
      <c r="AO5" s="554"/>
      <c r="AP5" s="554"/>
      <c r="AQ5" s="554"/>
      <c r="AR5" s="554"/>
      <c r="AS5" s="554"/>
      <c r="AT5" s="554"/>
      <c r="AU5" s="554"/>
      <c r="AV5" s="554"/>
      <c r="AW5" s="554"/>
      <c r="AX5" s="555"/>
      <c r="AY5" s="553"/>
      <c r="AZ5" s="554"/>
      <c r="BA5" s="554"/>
      <c r="BB5" s="554"/>
      <c r="BC5" s="554"/>
      <c r="BD5" s="554"/>
      <c r="BE5" s="554"/>
      <c r="BF5" s="554"/>
      <c r="BG5" s="554"/>
      <c r="BH5" s="554"/>
      <c r="BI5" s="554"/>
      <c r="BJ5" s="555"/>
      <c r="BK5" s="553"/>
      <c r="BL5" s="554"/>
      <c r="BM5" s="554"/>
      <c r="BN5" s="554"/>
      <c r="BO5" s="554"/>
      <c r="BP5" s="554"/>
      <c r="BQ5" s="554"/>
      <c r="BR5" s="554"/>
      <c r="BS5" s="554"/>
      <c r="BT5" s="554"/>
      <c r="BU5" s="554"/>
      <c r="BV5" s="555"/>
    </row>
    <row r="6" spans="1:74" ht="11.1" customHeight="1" x14ac:dyDescent="0.2">
      <c r="A6" s="556" t="s">
        <v>373</v>
      </c>
      <c r="B6" s="557" t="s">
        <v>90</v>
      </c>
      <c r="C6" s="275">
        <v>5067.6570326000001</v>
      </c>
      <c r="D6" s="275">
        <v>5117.6602479000003</v>
      </c>
      <c r="E6" s="275">
        <v>4401.3742184000002</v>
      </c>
      <c r="F6" s="275">
        <v>3642.6863712999998</v>
      </c>
      <c r="G6" s="275">
        <v>3831.8000035</v>
      </c>
      <c r="H6" s="275">
        <v>4585.8973660000001</v>
      </c>
      <c r="I6" s="275">
        <v>4826.6792603000004</v>
      </c>
      <c r="J6" s="275">
        <v>4788.7620270999996</v>
      </c>
      <c r="K6" s="275">
        <v>4203.6794687000001</v>
      </c>
      <c r="L6" s="275">
        <v>3590.1921639000002</v>
      </c>
      <c r="M6" s="275">
        <v>3970.9146286999999</v>
      </c>
      <c r="N6" s="275">
        <v>4020.0037323000001</v>
      </c>
      <c r="O6" s="275">
        <v>4272.5974248000002</v>
      </c>
      <c r="P6" s="275">
        <v>4534.8868386000004</v>
      </c>
      <c r="Q6" s="275">
        <v>3499.5980032000002</v>
      </c>
      <c r="R6" s="275">
        <v>2966.3047350000002</v>
      </c>
      <c r="S6" s="275">
        <v>3373.6943928999999</v>
      </c>
      <c r="T6" s="275">
        <v>4189.1037710000001</v>
      </c>
      <c r="U6" s="275">
        <v>4487.0925176999999</v>
      </c>
      <c r="V6" s="275">
        <v>4344.2034952000004</v>
      </c>
      <c r="W6" s="275">
        <v>3932.8543909999999</v>
      </c>
      <c r="X6" s="275">
        <v>3121.2420532000001</v>
      </c>
      <c r="Y6" s="275">
        <v>2907.5711857000001</v>
      </c>
      <c r="Z6" s="275">
        <v>2886.9378176999999</v>
      </c>
      <c r="AA6" s="275">
        <v>3659.9799757999999</v>
      </c>
      <c r="AB6" s="275">
        <v>3196.7175003000002</v>
      </c>
      <c r="AC6" s="275">
        <v>2328.1460132000002</v>
      </c>
      <c r="AD6" s="275">
        <v>2403.7620473000002</v>
      </c>
      <c r="AE6" s="275">
        <v>2635.3067689999998</v>
      </c>
      <c r="AF6" s="275">
        <v>3867.8127890000001</v>
      </c>
      <c r="AG6" s="275">
        <v>4397.3043054999998</v>
      </c>
      <c r="AH6" s="275">
        <v>4375.3139619000003</v>
      </c>
      <c r="AI6" s="275">
        <v>3804.5922577000001</v>
      </c>
      <c r="AJ6" s="275">
        <v>3199.8046184</v>
      </c>
      <c r="AK6" s="275">
        <v>2898.015398</v>
      </c>
      <c r="AL6" s="275">
        <v>3830.5432719</v>
      </c>
      <c r="AM6" s="275">
        <v>3725.8427044999999</v>
      </c>
      <c r="AN6" s="275">
        <v>3102.59879</v>
      </c>
      <c r="AO6" s="275">
        <v>2884.7082810000002</v>
      </c>
      <c r="AP6" s="275">
        <v>2717.7469956999998</v>
      </c>
      <c r="AQ6" s="275">
        <v>2982.7256038999999</v>
      </c>
      <c r="AR6" s="275">
        <v>3590.9529606999999</v>
      </c>
      <c r="AS6" s="275">
        <v>4128.5225374000001</v>
      </c>
      <c r="AT6" s="275">
        <v>3867.0955393999998</v>
      </c>
      <c r="AU6" s="275">
        <v>3280.5328813000001</v>
      </c>
      <c r="AV6" s="275">
        <v>2906.2510523000001</v>
      </c>
      <c r="AW6" s="275">
        <v>3038.4355820999999</v>
      </c>
      <c r="AX6" s="275">
        <v>3549.002</v>
      </c>
      <c r="AY6" s="275">
        <v>3462.0720000000001</v>
      </c>
      <c r="AZ6" s="338">
        <v>3396.1260000000002</v>
      </c>
      <c r="BA6" s="338">
        <v>3011.78</v>
      </c>
      <c r="BB6" s="338">
        <v>2607.2959999999998</v>
      </c>
      <c r="BC6" s="338">
        <v>2889.0709999999999</v>
      </c>
      <c r="BD6" s="338">
        <v>3484.8110000000001</v>
      </c>
      <c r="BE6" s="338">
        <v>4026.0419999999999</v>
      </c>
      <c r="BF6" s="338">
        <v>4031.386</v>
      </c>
      <c r="BG6" s="338">
        <v>3254.8719999999998</v>
      </c>
      <c r="BH6" s="338">
        <v>2997.8539999999998</v>
      </c>
      <c r="BI6" s="338">
        <v>2963.2289999999998</v>
      </c>
      <c r="BJ6" s="338">
        <v>3540.8850000000002</v>
      </c>
      <c r="BK6" s="338">
        <v>3767.134</v>
      </c>
      <c r="BL6" s="338">
        <v>3373.7429999999999</v>
      </c>
      <c r="BM6" s="338">
        <v>2896.5659999999998</v>
      </c>
      <c r="BN6" s="338">
        <v>2519.143</v>
      </c>
      <c r="BO6" s="338">
        <v>2786.16</v>
      </c>
      <c r="BP6" s="338">
        <v>3357.2890000000002</v>
      </c>
      <c r="BQ6" s="338">
        <v>3907.2959999999998</v>
      </c>
      <c r="BR6" s="338">
        <v>3921.2440000000001</v>
      </c>
      <c r="BS6" s="338">
        <v>3110.0810000000001</v>
      </c>
      <c r="BT6" s="338">
        <v>2856.94</v>
      </c>
      <c r="BU6" s="338">
        <v>2789.6579999999999</v>
      </c>
      <c r="BV6" s="338">
        <v>3377.2910000000002</v>
      </c>
    </row>
    <row r="7" spans="1:74" ht="11.1" customHeight="1" x14ac:dyDescent="0.2">
      <c r="A7" s="556" t="s">
        <v>374</v>
      </c>
      <c r="B7" s="557" t="s">
        <v>91</v>
      </c>
      <c r="C7" s="275">
        <v>2937.4494665000002</v>
      </c>
      <c r="D7" s="275">
        <v>2712.2254839000002</v>
      </c>
      <c r="E7" s="275">
        <v>2520.997339</v>
      </c>
      <c r="F7" s="275">
        <v>2559.3959503000001</v>
      </c>
      <c r="G7" s="275">
        <v>2874.8282465000002</v>
      </c>
      <c r="H7" s="275">
        <v>3282.2535573</v>
      </c>
      <c r="I7" s="275">
        <v>3712.2989868</v>
      </c>
      <c r="J7" s="275">
        <v>3946.7232887</v>
      </c>
      <c r="K7" s="275">
        <v>3552.7194880000002</v>
      </c>
      <c r="L7" s="275">
        <v>3151.0649939</v>
      </c>
      <c r="M7" s="275">
        <v>2811.7837436999998</v>
      </c>
      <c r="N7" s="275">
        <v>2936.7038545</v>
      </c>
      <c r="O7" s="275">
        <v>3280.2384400000001</v>
      </c>
      <c r="P7" s="275">
        <v>3261.25585</v>
      </c>
      <c r="Q7" s="275">
        <v>3207.1844861</v>
      </c>
      <c r="R7" s="275">
        <v>3093.5332443000002</v>
      </c>
      <c r="S7" s="275">
        <v>3274.7210805999998</v>
      </c>
      <c r="T7" s="275">
        <v>4049.2582769999999</v>
      </c>
      <c r="U7" s="275">
        <v>4552.2283974000002</v>
      </c>
      <c r="V7" s="275">
        <v>4486.5726916000003</v>
      </c>
      <c r="W7" s="275">
        <v>4101.1973822999998</v>
      </c>
      <c r="X7" s="275">
        <v>3548.5496168</v>
      </c>
      <c r="Y7" s="275">
        <v>3407.8751299999999</v>
      </c>
      <c r="Z7" s="275">
        <v>3541.1831587000001</v>
      </c>
      <c r="AA7" s="275">
        <v>3549.7982510000002</v>
      </c>
      <c r="AB7" s="275">
        <v>3398.3509703</v>
      </c>
      <c r="AC7" s="275">
        <v>3351.2882767999999</v>
      </c>
      <c r="AD7" s="275">
        <v>3295.8648797000001</v>
      </c>
      <c r="AE7" s="275">
        <v>3562.2642384000001</v>
      </c>
      <c r="AF7" s="275">
        <v>4379.8409426999997</v>
      </c>
      <c r="AG7" s="275">
        <v>4888.8345499999996</v>
      </c>
      <c r="AH7" s="275">
        <v>4992.2474939000003</v>
      </c>
      <c r="AI7" s="275">
        <v>4186.7579636999999</v>
      </c>
      <c r="AJ7" s="275">
        <v>3319.2898461</v>
      </c>
      <c r="AK7" s="275">
        <v>3131.3944532999999</v>
      </c>
      <c r="AL7" s="275">
        <v>3108.5030747999999</v>
      </c>
      <c r="AM7" s="275">
        <v>2948.704009</v>
      </c>
      <c r="AN7" s="275">
        <v>2875.3633039000001</v>
      </c>
      <c r="AO7" s="275">
        <v>3063.1038125999999</v>
      </c>
      <c r="AP7" s="275">
        <v>2877.5176139999999</v>
      </c>
      <c r="AQ7" s="275">
        <v>3122.0103089999998</v>
      </c>
      <c r="AR7" s="275">
        <v>3868.7453700000001</v>
      </c>
      <c r="AS7" s="275">
        <v>4668.2441644999999</v>
      </c>
      <c r="AT7" s="275">
        <v>4503.3371010000001</v>
      </c>
      <c r="AU7" s="275">
        <v>3889.0262183</v>
      </c>
      <c r="AV7" s="275">
        <v>3451.0557702000001</v>
      </c>
      <c r="AW7" s="275">
        <v>3093.7835337000001</v>
      </c>
      <c r="AX7" s="275">
        <v>3410.9189999999999</v>
      </c>
      <c r="AY7" s="275">
        <v>3451.1080000000002</v>
      </c>
      <c r="AZ7" s="338">
        <v>3362.83</v>
      </c>
      <c r="BA7" s="338">
        <v>3229.64</v>
      </c>
      <c r="BB7" s="338">
        <v>3083.3789999999999</v>
      </c>
      <c r="BC7" s="338">
        <v>3498.5439999999999</v>
      </c>
      <c r="BD7" s="338">
        <v>4102.3379999999997</v>
      </c>
      <c r="BE7" s="338">
        <v>4563.5569999999998</v>
      </c>
      <c r="BF7" s="338">
        <v>4603.866</v>
      </c>
      <c r="BG7" s="338">
        <v>3901.6610000000001</v>
      </c>
      <c r="BH7" s="338">
        <v>3447.22</v>
      </c>
      <c r="BI7" s="338">
        <v>3187.16</v>
      </c>
      <c r="BJ7" s="338">
        <v>3495.9050000000002</v>
      </c>
      <c r="BK7" s="338">
        <v>3493.9879999999998</v>
      </c>
      <c r="BL7" s="338">
        <v>3332.0340000000001</v>
      </c>
      <c r="BM7" s="338">
        <v>3313.1080000000002</v>
      </c>
      <c r="BN7" s="338">
        <v>3155.1790000000001</v>
      </c>
      <c r="BO7" s="338">
        <v>3610.6869999999999</v>
      </c>
      <c r="BP7" s="338">
        <v>4280.759</v>
      </c>
      <c r="BQ7" s="338">
        <v>4742.6629999999996</v>
      </c>
      <c r="BR7" s="338">
        <v>4771.8310000000001</v>
      </c>
      <c r="BS7" s="338">
        <v>4103.5829999999996</v>
      </c>
      <c r="BT7" s="338">
        <v>3642.9290000000001</v>
      </c>
      <c r="BU7" s="338">
        <v>3386.87</v>
      </c>
      <c r="BV7" s="338">
        <v>3668.7759999999998</v>
      </c>
    </row>
    <row r="8" spans="1:74" ht="11.1" customHeight="1" x14ac:dyDescent="0.2">
      <c r="A8" s="558" t="s">
        <v>375</v>
      </c>
      <c r="B8" s="559" t="s">
        <v>376</v>
      </c>
      <c r="C8" s="275">
        <v>228.11466451999999</v>
      </c>
      <c r="D8" s="275">
        <v>98.671567143000004</v>
      </c>
      <c r="E8" s="275">
        <v>102.83503</v>
      </c>
      <c r="F8" s="275">
        <v>58.439846332999998</v>
      </c>
      <c r="G8" s="275">
        <v>65.934124194000006</v>
      </c>
      <c r="H8" s="275">
        <v>67.353088999999997</v>
      </c>
      <c r="I8" s="275">
        <v>65.875549676999995</v>
      </c>
      <c r="J8" s="275">
        <v>66.138972902999996</v>
      </c>
      <c r="K8" s="275">
        <v>64.948837333</v>
      </c>
      <c r="L8" s="275">
        <v>48.959015805999996</v>
      </c>
      <c r="M8" s="275">
        <v>57.934908333000003</v>
      </c>
      <c r="N8" s="275">
        <v>67.585959677000005</v>
      </c>
      <c r="O8" s="275">
        <v>95.902111613000002</v>
      </c>
      <c r="P8" s="275">
        <v>225.73642892999999</v>
      </c>
      <c r="Q8" s="275">
        <v>57.370646452000003</v>
      </c>
      <c r="R8" s="275">
        <v>57.589368</v>
      </c>
      <c r="S8" s="275">
        <v>62.541078386999999</v>
      </c>
      <c r="T8" s="275">
        <v>62.016523999999997</v>
      </c>
      <c r="U8" s="275">
        <v>74.328336128999993</v>
      </c>
      <c r="V8" s="275">
        <v>68.813079999999999</v>
      </c>
      <c r="W8" s="275">
        <v>67.810143999999994</v>
      </c>
      <c r="X8" s="275">
        <v>57.135201289999998</v>
      </c>
      <c r="Y8" s="275">
        <v>56.996214999999999</v>
      </c>
      <c r="Z8" s="275">
        <v>54.740085806000003</v>
      </c>
      <c r="AA8" s="275">
        <v>76.175876451999997</v>
      </c>
      <c r="AB8" s="275">
        <v>76.182812068999993</v>
      </c>
      <c r="AC8" s="275">
        <v>58.098517418999997</v>
      </c>
      <c r="AD8" s="275">
        <v>61.301630666999998</v>
      </c>
      <c r="AE8" s="275">
        <v>63.166216773999999</v>
      </c>
      <c r="AF8" s="275">
        <v>65.892931666999999</v>
      </c>
      <c r="AG8" s="275">
        <v>74.888652902999993</v>
      </c>
      <c r="AH8" s="275">
        <v>75.337468064999996</v>
      </c>
      <c r="AI8" s="275">
        <v>64.204449332999999</v>
      </c>
      <c r="AJ8" s="275">
        <v>50.689560323000002</v>
      </c>
      <c r="AK8" s="275">
        <v>62.302370666999998</v>
      </c>
      <c r="AL8" s="275">
        <v>65.658228386999994</v>
      </c>
      <c r="AM8" s="275">
        <v>68.510475806000002</v>
      </c>
      <c r="AN8" s="275">
        <v>58.664989642999998</v>
      </c>
      <c r="AO8" s="275">
        <v>54.449234838999999</v>
      </c>
      <c r="AP8" s="275">
        <v>42.937480667000003</v>
      </c>
      <c r="AQ8" s="275">
        <v>57.174767418999998</v>
      </c>
      <c r="AR8" s="275">
        <v>62.653941332999999</v>
      </c>
      <c r="AS8" s="275">
        <v>56.358032903000002</v>
      </c>
      <c r="AT8" s="275">
        <v>55.629246451999997</v>
      </c>
      <c r="AU8" s="275">
        <v>55.499989667000001</v>
      </c>
      <c r="AV8" s="275">
        <v>49.487007290000001</v>
      </c>
      <c r="AW8" s="275">
        <v>53.549312100000002</v>
      </c>
      <c r="AX8" s="275">
        <v>66.076769999999996</v>
      </c>
      <c r="AY8" s="275">
        <v>137.40780000000001</v>
      </c>
      <c r="AZ8" s="338">
        <v>72.705820000000003</v>
      </c>
      <c r="BA8" s="338">
        <v>62.010680000000001</v>
      </c>
      <c r="BB8" s="338">
        <v>55.721719999999998</v>
      </c>
      <c r="BC8" s="338">
        <v>63.783949999999997</v>
      </c>
      <c r="BD8" s="338">
        <v>69.239059999999995</v>
      </c>
      <c r="BE8" s="338">
        <v>73.398920000000004</v>
      </c>
      <c r="BF8" s="338">
        <v>70.99091</v>
      </c>
      <c r="BG8" s="338">
        <v>64.182820000000007</v>
      </c>
      <c r="BH8" s="338">
        <v>59.307099999999998</v>
      </c>
      <c r="BI8" s="338">
        <v>57.004449999999999</v>
      </c>
      <c r="BJ8" s="338">
        <v>69.225279999999998</v>
      </c>
      <c r="BK8" s="338">
        <v>99.936229999999995</v>
      </c>
      <c r="BL8" s="338">
        <v>71.982900000000001</v>
      </c>
      <c r="BM8" s="338">
        <v>63.487870000000001</v>
      </c>
      <c r="BN8" s="338">
        <v>57.273020000000002</v>
      </c>
      <c r="BO8" s="338">
        <v>65.51052</v>
      </c>
      <c r="BP8" s="338">
        <v>69.339470000000006</v>
      </c>
      <c r="BQ8" s="338">
        <v>73.38861</v>
      </c>
      <c r="BR8" s="338">
        <v>72.142330000000001</v>
      </c>
      <c r="BS8" s="338">
        <v>65.457300000000004</v>
      </c>
      <c r="BT8" s="338">
        <v>60.163539999999998</v>
      </c>
      <c r="BU8" s="338">
        <v>56.86618</v>
      </c>
      <c r="BV8" s="338">
        <v>69.260959999999997</v>
      </c>
    </row>
    <row r="9" spans="1:74" ht="11.1" customHeight="1" x14ac:dyDescent="0.2">
      <c r="A9" s="558" t="s">
        <v>377</v>
      </c>
      <c r="B9" s="559" t="s">
        <v>92</v>
      </c>
      <c r="C9" s="275">
        <v>30.092340645</v>
      </c>
      <c r="D9" s="275">
        <v>29.186982857</v>
      </c>
      <c r="E9" s="275">
        <v>27.922579032000002</v>
      </c>
      <c r="F9" s="275">
        <v>28.472912999999998</v>
      </c>
      <c r="G9" s="275">
        <v>30.46443</v>
      </c>
      <c r="H9" s="275">
        <v>32.289174666999997</v>
      </c>
      <c r="I9" s="275">
        <v>34.472307419000003</v>
      </c>
      <c r="J9" s="275">
        <v>36.617236128999998</v>
      </c>
      <c r="K9" s="275">
        <v>37.545623667000001</v>
      </c>
      <c r="L9" s="275">
        <v>34.911545484000001</v>
      </c>
      <c r="M9" s="275">
        <v>35.781815332999997</v>
      </c>
      <c r="N9" s="275">
        <v>37.192565483999999</v>
      </c>
      <c r="O9" s="275">
        <v>40.204608387</v>
      </c>
      <c r="P9" s="275">
        <v>36.606423214000003</v>
      </c>
      <c r="Q9" s="275">
        <v>35.180682580999999</v>
      </c>
      <c r="R9" s="275">
        <v>32.644445666999999</v>
      </c>
      <c r="S9" s="275">
        <v>35.442749354999997</v>
      </c>
      <c r="T9" s="275">
        <v>37.253622667000002</v>
      </c>
      <c r="U9" s="275">
        <v>39.853004515999999</v>
      </c>
      <c r="V9" s="275">
        <v>38.567025483999998</v>
      </c>
      <c r="W9" s="275">
        <v>40.337338000000003</v>
      </c>
      <c r="X9" s="275">
        <v>29.241212258000001</v>
      </c>
      <c r="Y9" s="275">
        <v>30.055639332999998</v>
      </c>
      <c r="Z9" s="275">
        <v>35.800570323000002</v>
      </c>
      <c r="AA9" s="275">
        <v>38.543542258000002</v>
      </c>
      <c r="AB9" s="275">
        <v>36.605451723999998</v>
      </c>
      <c r="AC9" s="275">
        <v>38.624294194000001</v>
      </c>
      <c r="AD9" s="275">
        <v>37.733352666999998</v>
      </c>
      <c r="AE9" s="275">
        <v>33.977949676999998</v>
      </c>
      <c r="AF9" s="275">
        <v>34.773960332999998</v>
      </c>
      <c r="AG9" s="275">
        <v>34.737150323000002</v>
      </c>
      <c r="AH9" s="275">
        <v>34.320072258000003</v>
      </c>
      <c r="AI9" s="275">
        <v>34.010946666999999</v>
      </c>
      <c r="AJ9" s="275">
        <v>29.459464193999999</v>
      </c>
      <c r="AK9" s="275">
        <v>33.777533333000001</v>
      </c>
      <c r="AL9" s="275">
        <v>33.466502902999999</v>
      </c>
      <c r="AM9" s="275">
        <v>36.091033547999999</v>
      </c>
      <c r="AN9" s="275">
        <v>42.453409286000003</v>
      </c>
      <c r="AO9" s="275">
        <v>40.469229355000003</v>
      </c>
      <c r="AP9" s="275">
        <v>38.460660333</v>
      </c>
      <c r="AQ9" s="275">
        <v>38.129041290000004</v>
      </c>
      <c r="AR9" s="275">
        <v>40.251597666999999</v>
      </c>
      <c r="AS9" s="275">
        <v>40.609157742000001</v>
      </c>
      <c r="AT9" s="275">
        <v>42.584467418999999</v>
      </c>
      <c r="AU9" s="275">
        <v>37.319232667000001</v>
      </c>
      <c r="AV9" s="275">
        <v>32.623118194</v>
      </c>
      <c r="AW9" s="275">
        <v>39.796141667000001</v>
      </c>
      <c r="AX9" s="275">
        <v>33.659869999999998</v>
      </c>
      <c r="AY9" s="275">
        <v>36.925960000000003</v>
      </c>
      <c r="AZ9" s="338">
        <v>44.25826</v>
      </c>
      <c r="BA9" s="338">
        <v>41.348770000000002</v>
      </c>
      <c r="BB9" s="338">
        <v>39.00356</v>
      </c>
      <c r="BC9" s="338">
        <v>39.2395</v>
      </c>
      <c r="BD9" s="338">
        <v>40.833970000000001</v>
      </c>
      <c r="BE9" s="338">
        <v>40.819839999999999</v>
      </c>
      <c r="BF9" s="338">
        <v>43.746699999999997</v>
      </c>
      <c r="BG9" s="338">
        <v>37.8596</v>
      </c>
      <c r="BH9" s="338">
        <v>33.452500000000001</v>
      </c>
      <c r="BI9" s="338">
        <v>40.234650000000002</v>
      </c>
      <c r="BJ9" s="338">
        <v>34.464489999999998</v>
      </c>
      <c r="BK9" s="338">
        <v>38.079749999999997</v>
      </c>
      <c r="BL9" s="338">
        <v>44.626989999999999</v>
      </c>
      <c r="BM9" s="338">
        <v>41.733919999999998</v>
      </c>
      <c r="BN9" s="338">
        <v>39.319499999999998</v>
      </c>
      <c r="BO9" s="338">
        <v>39.848379999999999</v>
      </c>
      <c r="BP9" s="338">
        <v>41.357230000000001</v>
      </c>
      <c r="BQ9" s="338">
        <v>41.422159999999998</v>
      </c>
      <c r="BR9" s="338">
        <v>44.42353</v>
      </c>
      <c r="BS9" s="338">
        <v>38.530830000000002</v>
      </c>
      <c r="BT9" s="338">
        <v>34.11045</v>
      </c>
      <c r="BU9" s="338">
        <v>40.750309999999999</v>
      </c>
      <c r="BV9" s="338">
        <v>35.13373</v>
      </c>
    </row>
    <row r="10" spans="1:74" ht="11.1" customHeight="1" x14ac:dyDescent="0.2">
      <c r="A10" s="558" t="s">
        <v>378</v>
      </c>
      <c r="B10" s="559" t="s">
        <v>93</v>
      </c>
      <c r="C10" s="275">
        <v>2360.0841612999998</v>
      </c>
      <c r="D10" s="275">
        <v>2237.1053571000002</v>
      </c>
      <c r="E10" s="275">
        <v>2012.8090322999999</v>
      </c>
      <c r="F10" s="275">
        <v>1879.4862667</v>
      </c>
      <c r="G10" s="275">
        <v>2030.5622581</v>
      </c>
      <c r="H10" s="275">
        <v>2271.2743999999998</v>
      </c>
      <c r="I10" s="275">
        <v>2320.6492257999998</v>
      </c>
      <c r="J10" s="275">
        <v>2294.4756774000002</v>
      </c>
      <c r="K10" s="275">
        <v>2251.15</v>
      </c>
      <c r="L10" s="275">
        <v>2012.6125161</v>
      </c>
      <c r="M10" s="275">
        <v>2171.3395</v>
      </c>
      <c r="N10" s="275">
        <v>2366.5338065000001</v>
      </c>
      <c r="O10" s="275">
        <v>2395.8056129000001</v>
      </c>
      <c r="P10" s="275">
        <v>2266.4818928999998</v>
      </c>
      <c r="Q10" s="275">
        <v>2082.1548065000002</v>
      </c>
      <c r="R10" s="275">
        <v>1992.8164999999999</v>
      </c>
      <c r="S10" s="275">
        <v>2123.4362903000001</v>
      </c>
      <c r="T10" s="275">
        <v>2283.8721667</v>
      </c>
      <c r="U10" s="275">
        <v>2303.6185805999999</v>
      </c>
      <c r="V10" s="275">
        <v>2335.9790968000002</v>
      </c>
      <c r="W10" s="275">
        <v>2215.8790666999998</v>
      </c>
      <c r="X10" s="275">
        <v>1953.9006773999999</v>
      </c>
      <c r="Y10" s="275">
        <v>2008.7980333</v>
      </c>
      <c r="Z10" s="275">
        <v>2246.2472257999998</v>
      </c>
      <c r="AA10" s="275">
        <v>2339.508871</v>
      </c>
      <c r="AB10" s="275">
        <v>2263.3841723999999</v>
      </c>
      <c r="AC10" s="275">
        <v>2133.8352903</v>
      </c>
      <c r="AD10" s="275">
        <v>2091.0614999999998</v>
      </c>
      <c r="AE10" s="275">
        <v>2147.6288064999999</v>
      </c>
      <c r="AF10" s="275">
        <v>2239.1774667</v>
      </c>
      <c r="AG10" s="275">
        <v>2269.3337741999999</v>
      </c>
      <c r="AH10" s="275">
        <v>2307.3033870999998</v>
      </c>
      <c r="AI10" s="275">
        <v>2181.6058667000002</v>
      </c>
      <c r="AJ10" s="275">
        <v>1959.1400968</v>
      </c>
      <c r="AK10" s="275">
        <v>2172.6258667000002</v>
      </c>
      <c r="AL10" s="275">
        <v>2311.6912581000001</v>
      </c>
      <c r="AM10" s="275">
        <v>2358.7294194000001</v>
      </c>
      <c r="AN10" s="275">
        <v>2287.6001786000002</v>
      </c>
      <c r="AO10" s="275">
        <v>2099.7806452</v>
      </c>
      <c r="AP10" s="275">
        <v>1891.4450667000001</v>
      </c>
      <c r="AQ10" s="275">
        <v>1977.7240644999999</v>
      </c>
      <c r="AR10" s="275">
        <v>2233.6927332999999</v>
      </c>
      <c r="AS10" s="275">
        <v>2300.4586773999999</v>
      </c>
      <c r="AT10" s="275">
        <v>2334.9747742</v>
      </c>
      <c r="AU10" s="275">
        <v>2269.1119666999998</v>
      </c>
      <c r="AV10" s="275">
        <v>2128.8640323</v>
      </c>
      <c r="AW10" s="275">
        <v>2220.5951</v>
      </c>
      <c r="AX10" s="275">
        <v>2366.9589999999998</v>
      </c>
      <c r="AY10" s="275">
        <v>2418.884</v>
      </c>
      <c r="AZ10" s="338">
        <v>2250.7820000000002</v>
      </c>
      <c r="BA10" s="338">
        <v>2054.8040000000001</v>
      </c>
      <c r="BB10" s="338">
        <v>1945.7660000000001</v>
      </c>
      <c r="BC10" s="338">
        <v>2074.0369999999998</v>
      </c>
      <c r="BD10" s="338">
        <v>2253.6489999999999</v>
      </c>
      <c r="BE10" s="338">
        <v>2297.4609999999998</v>
      </c>
      <c r="BF10" s="338">
        <v>2309.451</v>
      </c>
      <c r="BG10" s="338">
        <v>2210.2379999999998</v>
      </c>
      <c r="BH10" s="338">
        <v>1989.54</v>
      </c>
      <c r="BI10" s="338">
        <v>2098.2060000000001</v>
      </c>
      <c r="BJ10" s="338">
        <v>2307.002</v>
      </c>
      <c r="BK10" s="338">
        <v>2330.067</v>
      </c>
      <c r="BL10" s="338">
        <v>2234.1370000000002</v>
      </c>
      <c r="BM10" s="338">
        <v>2039.6079999999999</v>
      </c>
      <c r="BN10" s="338">
        <v>1931.376</v>
      </c>
      <c r="BO10" s="338">
        <v>2058.3240000000001</v>
      </c>
      <c r="BP10" s="338">
        <v>2221.0140000000001</v>
      </c>
      <c r="BQ10" s="338">
        <v>2264.192</v>
      </c>
      <c r="BR10" s="338">
        <v>2276.009</v>
      </c>
      <c r="BS10" s="338">
        <v>2177.66</v>
      </c>
      <c r="BT10" s="338">
        <v>1945.288</v>
      </c>
      <c r="BU10" s="338">
        <v>2051.5369999999998</v>
      </c>
      <c r="BV10" s="338">
        <v>2255.6880000000001</v>
      </c>
    </row>
    <row r="11" spans="1:74" ht="11.1" customHeight="1" x14ac:dyDescent="0.2">
      <c r="A11" s="556" t="s">
        <v>1240</v>
      </c>
      <c r="B11" s="560" t="s">
        <v>381</v>
      </c>
      <c r="C11" s="275">
        <v>1520.2262126000001</v>
      </c>
      <c r="D11" s="275">
        <v>1371.3196614000001</v>
      </c>
      <c r="E11" s="275">
        <v>1616.3808251999999</v>
      </c>
      <c r="F11" s="275">
        <v>1730.5236757</v>
      </c>
      <c r="G11" s="275">
        <v>1624.7157668</v>
      </c>
      <c r="H11" s="275">
        <v>1673.6001616999999</v>
      </c>
      <c r="I11" s="275">
        <v>1464.5672571</v>
      </c>
      <c r="J11" s="275">
        <v>1252.5178510000001</v>
      </c>
      <c r="K11" s="275">
        <v>1198.9227377</v>
      </c>
      <c r="L11" s="275">
        <v>1286.3761519</v>
      </c>
      <c r="M11" s="275">
        <v>1514.413192</v>
      </c>
      <c r="N11" s="275">
        <v>1450.0079089999999</v>
      </c>
      <c r="O11" s="275">
        <v>1524.4977965</v>
      </c>
      <c r="P11" s="275">
        <v>1601.6925043000001</v>
      </c>
      <c r="Q11" s="275">
        <v>1555.6196947999999</v>
      </c>
      <c r="R11" s="275">
        <v>1632.1777159999999</v>
      </c>
      <c r="S11" s="275">
        <v>1493.7941464999999</v>
      </c>
      <c r="T11" s="275">
        <v>1432.4911583000001</v>
      </c>
      <c r="U11" s="275">
        <v>1434.4747119000001</v>
      </c>
      <c r="V11" s="275">
        <v>1353.0159774000001</v>
      </c>
      <c r="W11" s="275">
        <v>1291.3833586999999</v>
      </c>
      <c r="X11" s="275">
        <v>1333.4974603000001</v>
      </c>
      <c r="Y11" s="275">
        <v>1580.0883497</v>
      </c>
      <c r="Z11" s="275">
        <v>1669.9181497</v>
      </c>
      <c r="AA11" s="275">
        <v>1686.88913</v>
      </c>
      <c r="AB11" s="275">
        <v>1823.3407407</v>
      </c>
      <c r="AC11" s="275">
        <v>1886.2563293999999</v>
      </c>
      <c r="AD11" s="275">
        <v>1851.4823696999999</v>
      </c>
      <c r="AE11" s="275">
        <v>1748.3045281</v>
      </c>
      <c r="AF11" s="275">
        <v>1649.107534</v>
      </c>
      <c r="AG11" s="275">
        <v>1607.34807</v>
      </c>
      <c r="AH11" s="275">
        <v>1420.479621</v>
      </c>
      <c r="AI11" s="275">
        <v>1429.9020370000001</v>
      </c>
      <c r="AJ11" s="275">
        <v>1518.9620152</v>
      </c>
      <c r="AK11" s="275">
        <v>1587.5790043</v>
      </c>
      <c r="AL11" s="275">
        <v>1777.7624197</v>
      </c>
      <c r="AM11" s="275">
        <v>1853.6604712999999</v>
      </c>
      <c r="AN11" s="275">
        <v>1979.0870749999999</v>
      </c>
      <c r="AO11" s="275">
        <v>2176.3573203000001</v>
      </c>
      <c r="AP11" s="275">
        <v>2206.5538677</v>
      </c>
      <c r="AQ11" s="275">
        <v>2161.1479476999998</v>
      </c>
      <c r="AR11" s="275">
        <v>2095.7807426999998</v>
      </c>
      <c r="AS11" s="275">
        <v>1745.53108</v>
      </c>
      <c r="AT11" s="275">
        <v>1508.6809142</v>
      </c>
      <c r="AU11" s="275">
        <v>1592.7948463</v>
      </c>
      <c r="AV11" s="275">
        <v>1719.9970389</v>
      </c>
      <c r="AW11" s="275">
        <v>1761.3872971000001</v>
      </c>
      <c r="AX11" s="275">
        <v>1757.21</v>
      </c>
      <c r="AY11" s="275">
        <v>1906.1769999999999</v>
      </c>
      <c r="AZ11" s="338">
        <v>1819.5419999999999</v>
      </c>
      <c r="BA11" s="338">
        <v>1886.645</v>
      </c>
      <c r="BB11" s="338">
        <v>1997.6</v>
      </c>
      <c r="BC11" s="338">
        <v>1990.172</v>
      </c>
      <c r="BD11" s="338">
        <v>2031.7860000000001</v>
      </c>
      <c r="BE11" s="338">
        <v>1820.895</v>
      </c>
      <c r="BF11" s="338">
        <v>1651.653</v>
      </c>
      <c r="BG11" s="338">
        <v>1608.202</v>
      </c>
      <c r="BH11" s="338">
        <v>1642.421</v>
      </c>
      <c r="BI11" s="338">
        <v>1811.326</v>
      </c>
      <c r="BJ11" s="338">
        <v>1804.7429999999999</v>
      </c>
      <c r="BK11" s="338">
        <v>1906.72</v>
      </c>
      <c r="BL11" s="338">
        <v>1851.2750000000001</v>
      </c>
      <c r="BM11" s="338">
        <v>1989.779</v>
      </c>
      <c r="BN11" s="338">
        <v>2087.2060000000001</v>
      </c>
      <c r="BO11" s="338">
        <v>2075.3389999999999</v>
      </c>
      <c r="BP11" s="338">
        <v>2108.2910000000002</v>
      </c>
      <c r="BQ11" s="338">
        <v>1895.681</v>
      </c>
      <c r="BR11" s="338">
        <v>1731.153</v>
      </c>
      <c r="BS11" s="338">
        <v>1675.8309999999999</v>
      </c>
      <c r="BT11" s="338">
        <v>1714.2719999999999</v>
      </c>
      <c r="BU11" s="338">
        <v>1908.768</v>
      </c>
      <c r="BV11" s="338">
        <v>1931.2329999999999</v>
      </c>
    </row>
    <row r="12" spans="1:74" ht="11.1" customHeight="1" x14ac:dyDescent="0.2">
      <c r="A12" s="556" t="s">
        <v>379</v>
      </c>
      <c r="B12" s="557" t="s">
        <v>441</v>
      </c>
      <c r="C12" s="275">
        <v>697.86432935000005</v>
      </c>
      <c r="D12" s="275">
        <v>621.29030428999999</v>
      </c>
      <c r="E12" s="275">
        <v>782.48802548000003</v>
      </c>
      <c r="F12" s="275">
        <v>847.99687432999997</v>
      </c>
      <c r="G12" s="275">
        <v>856.25434515999996</v>
      </c>
      <c r="H12" s="275">
        <v>858.12924333000001</v>
      </c>
      <c r="I12" s="275">
        <v>785.72264194000002</v>
      </c>
      <c r="J12" s="275">
        <v>638.94342710000001</v>
      </c>
      <c r="K12" s="275">
        <v>535.810878</v>
      </c>
      <c r="L12" s="275">
        <v>553.52296225999999</v>
      </c>
      <c r="M12" s="275">
        <v>620.83074767000005</v>
      </c>
      <c r="N12" s="275">
        <v>720.28348903000006</v>
      </c>
      <c r="O12" s="275">
        <v>778.65753128999995</v>
      </c>
      <c r="P12" s="275">
        <v>795.93126857000004</v>
      </c>
      <c r="Q12" s="275">
        <v>783.25497871000005</v>
      </c>
      <c r="R12" s="275">
        <v>749.03256133000002</v>
      </c>
      <c r="S12" s="275">
        <v>649.20694160999994</v>
      </c>
      <c r="T12" s="275">
        <v>680.46945200000005</v>
      </c>
      <c r="U12" s="275">
        <v>677.87809838999999</v>
      </c>
      <c r="V12" s="275">
        <v>616.84208774000001</v>
      </c>
      <c r="W12" s="275">
        <v>536.47073166999996</v>
      </c>
      <c r="X12" s="275">
        <v>536.46455193999998</v>
      </c>
      <c r="Y12" s="275">
        <v>644.59434867000004</v>
      </c>
      <c r="Z12" s="275">
        <v>747.27617968000004</v>
      </c>
      <c r="AA12" s="275">
        <v>826.27554515999998</v>
      </c>
      <c r="AB12" s="275">
        <v>832.37982966000004</v>
      </c>
      <c r="AC12" s="275">
        <v>883.54441128999997</v>
      </c>
      <c r="AD12" s="275">
        <v>862.60094500000002</v>
      </c>
      <c r="AE12" s="275">
        <v>822.14132257999995</v>
      </c>
      <c r="AF12" s="275">
        <v>774.56223199999999</v>
      </c>
      <c r="AG12" s="275">
        <v>692.10711226000001</v>
      </c>
      <c r="AH12" s="275">
        <v>631.27576354999997</v>
      </c>
      <c r="AI12" s="275">
        <v>545.58945232999997</v>
      </c>
      <c r="AJ12" s="275">
        <v>559.31794032000005</v>
      </c>
      <c r="AK12" s="275">
        <v>626.94216067000002</v>
      </c>
      <c r="AL12" s="275">
        <v>726.70206902999996</v>
      </c>
      <c r="AM12" s="275">
        <v>898.63435903000004</v>
      </c>
      <c r="AN12" s="275">
        <v>876.53896785999996</v>
      </c>
      <c r="AO12" s="275">
        <v>974.87681581000004</v>
      </c>
      <c r="AP12" s="275">
        <v>977.40485966999995</v>
      </c>
      <c r="AQ12" s="275">
        <v>1038.1095190000001</v>
      </c>
      <c r="AR12" s="275">
        <v>1014.1025527</v>
      </c>
      <c r="AS12" s="275">
        <v>830.35390515999995</v>
      </c>
      <c r="AT12" s="275">
        <v>685.11912128999995</v>
      </c>
      <c r="AU12" s="275">
        <v>632.09264499999995</v>
      </c>
      <c r="AV12" s="275">
        <v>555.10533410000005</v>
      </c>
      <c r="AW12" s="275">
        <v>661.35179200000005</v>
      </c>
      <c r="AX12" s="275">
        <v>769.29049999999995</v>
      </c>
      <c r="AY12" s="275">
        <v>875.4298</v>
      </c>
      <c r="AZ12" s="338">
        <v>733.55510000000004</v>
      </c>
      <c r="BA12" s="338">
        <v>712.9991</v>
      </c>
      <c r="BB12" s="338">
        <v>752.12400000000002</v>
      </c>
      <c r="BC12" s="338">
        <v>821.67629999999997</v>
      </c>
      <c r="BD12" s="338">
        <v>885.19939999999997</v>
      </c>
      <c r="BE12" s="338">
        <v>838.1078</v>
      </c>
      <c r="BF12" s="338">
        <v>715.66909999999996</v>
      </c>
      <c r="BG12" s="338">
        <v>643.65530000000001</v>
      </c>
      <c r="BH12" s="338">
        <v>580.46630000000005</v>
      </c>
      <c r="BI12" s="338">
        <v>639.25239999999997</v>
      </c>
      <c r="BJ12" s="338">
        <v>745.33600000000001</v>
      </c>
      <c r="BK12" s="338">
        <v>809.88959999999997</v>
      </c>
      <c r="BL12" s="338">
        <v>691.38340000000005</v>
      </c>
      <c r="BM12" s="338">
        <v>721.47519999999997</v>
      </c>
      <c r="BN12" s="338">
        <v>737.471</v>
      </c>
      <c r="BO12" s="338">
        <v>803.94740000000002</v>
      </c>
      <c r="BP12" s="338">
        <v>857.19060000000002</v>
      </c>
      <c r="BQ12" s="338">
        <v>827.07219999999995</v>
      </c>
      <c r="BR12" s="338">
        <v>714.9991</v>
      </c>
      <c r="BS12" s="338">
        <v>625.29549999999995</v>
      </c>
      <c r="BT12" s="338">
        <v>560.81759999999997</v>
      </c>
      <c r="BU12" s="338">
        <v>640.01559999999995</v>
      </c>
      <c r="BV12" s="338">
        <v>761.61040000000003</v>
      </c>
    </row>
    <row r="13" spans="1:74" ht="11.1" customHeight="1" x14ac:dyDescent="0.2">
      <c r="A13" s="556" t="s">
        <v>382</v>
      </c>
      <c r="B13" s="557" t="s">
        <v>96</v>
      </c>
      <c r="C13" s="275">
        <v>577.78109773999995</v>
      </c>
      <c r="D13" s="275">
        <v>500.30929250000003</v>
      </c>
      <c r="E13" s="275">
        <v>572.12524515999996</v>
      </c>
      <c r="F13" s="275">
        <v>621.18496300000004</v>
      </c>
      <c r="G13" s="275">
        <v>503.26988774</v>
      </c>
      <c r="H13" s="275">
        <v>526.62722667000003</v>
      </c>
      <c r="I13" s="275">
        <v>393.14168194000001</v>
      </c>
      <c r="J13" s="275">
        <v>328.08130516</v>
      </c>
      <c r="K13" s="275">
        <v>383.99227100000002</v>
      </c>
      <c r="L13" s="275">
        <v>467.99776806</v>
      </c>
      <c r="M13" s="275">
        <v>628.89761633000001</v>
      </c>
      <c r="N13" s="275">
        <v>474.55642581000001</v>
      </c>
      <c r="O13" s="275">
        <v>489.10148548000001</v>
      </c>
      <c r="P13" s="275">
        <v>532.91232392999996</v>
      </c>
      <c r="Q13" s="275">
        <v>493.80415065</v>
      </c>
      <c r="R13" s="275">
        <v>595.57162966999999</v>
      </c>
      <c r="S13" s="275">
        <v>553.26906484000006</v>
      </c>
      <c r="T13" s="275">
        <v>447.37553066999999</v>
      </c>
      <c r="U13" s="275">
        <v>441.14351806000002</v>
      </c>
      <c r="V13" s="275">
        <v>421.93636257999998</v>
      </c>
      <c r="W13" s="275">
        <v>465.71887600000002</v>
      </c>
      <c r="X13" s="275">
        <v>528.38833096999997</v>
      </c>
      <c r="Y13" s="275">
        <v>656.05717900000002</v>
      </c>
      <c r="Z13" s="275">
        <v>648.33459581</v>
      </c>
      <c r="AA13" s="275">
        <v>595.69036065</v>
      </c>
      <c r="AB13" s="275">
        <v>694.42163655000002</v>
      </c>
      <c r="AC13" s="275">
        <v>707.72287226000003</v>
      </c>
      <c r="AD13" s="275">
        <v>693.31010432999994</v>
      </c>
      <c r="AE13" s="275">
        <v>607.99672225999996</v>
      </c>
      <c r="AF13" s="275">
        <v>543.44803300000001</v>
      </c>
      <c r="AG13" s="275">
        <v>568.33409031999997</v>
      </c>
      <c r="AH13" s="275">
        <v>438.36534999999998</v>
      </c>
      <c r="AI13" s="275">
        <v>546.78799432999995</v>
      </c>
      <c r="AJ13" s="275">
        <v>655.98030515999994</v>
      </c>
      <c r="AK13" s="275">
        <v>646.85472600000003</v>
      </c>
      <c r="AL13" s="275">
        <v>746.62982</v>
      </c>
      <c r="AM13" s="275">
        <v>664.75489709999999</v>
      </c>
      <c r="AN13" s="275">
        <v>788.86441463999995</v>
      </c>
      <c r="AO13" s="275">
        <v>839.67255193999995</v>
      </c>
      <c r="AP13" s="275">
        <v>857.40333267000005</v>
      </c>
      <c r="AQ13" s="275">
        <v>729.21982355</v>
      </c>
      <c r="AR13" s="275">
        <v>654.74613566999994</v>
      </c>
      <c r="AS13" s="275">
        <v>511.16726452</v>
      </c>
      <c r="AT13" s="275">
        <v>424.09269547999997</v>
      </c>
      <c r="AU13" s="275">
        <v>576.37952600000006</v>
      </c>
      <c r="AV13" s="275">
        <v>799.64633984</v>
      </c>
      <c r="AW13" s="275">
        <v>777.33839273000001</v>
      </c>
      <c r="AX13" s="275">
        <v>685.90869999999995</v>
      </c>
      <c r="AY13" s="275">
        <v>730.39670000000001</v>
      </c>
      <c r="AZ13" s="338">
        <v>745.97540000000004</v>
      </c>
      <c r="BA13" s="338">
        <v>795.46600000000001</v>
      </c>
      <c r="BB13" s="338">
        <v>848.79700000000003</v>
      </c>
      <c r="BC13" s="338">
        <v>753.74419999999998</v>
      </c>
      <c r="BD13" s="338">
        <v>700.60860000000002</v>
      </c>
      <c r="BE13" s="338">
        <v>547.27769999999998</v>
      </c>
      <c r="BF13" s="338">
        <v>504.59460000000001</v>
      </c>
      <c r="BG13" s="338">
        <v>562.00940000000003</v>
      </c>
      <c r="BH13" s="338">
        <v>698.35749999999996</v>
      </c>
      <c r="BI13" s="338">
        <v>832.02350000000001</v>
      </c>
      <c r="BJ13" s="338">
        <v>746.8587</v>
      </c>
      <c r="BK13" s="338">
        <v>785.15039999999999</v>
      </c>
      <c r="BL13" s="338">
        <v>800.60619999999994</v>
      </c>
      <c r="BM13" s="338">
        <v>865.48749999999995</v>
      </c>
      <c r="BN13" s="338">
        <v>923.98519999999996</v>
      </c>
      <c r="BO13" s="338">
        <v>822.53909999999996</v>
      </c>
      <c r="BP13" s="338">
        <v>768.02980000000002</v>
      </c>
      <c r="BQ13" s="338">
        <v>595.50319999999999</v>
      </c>
      <c r="BR13" s="338">
        <v>546.30690000000004</v>
      </c>
      <c r="BS13" s="338">
        <v>610.19389999999999</v>
      </c>
      <c r="BT13" s="338">
        <v>750.82439999999997</v>
      </c>
      <c r="BU13" s="338">
        <v>893.68209999999999</v>
      </c>
      <c r="BV13" s="338">
        <v>820.44979999999998</v>
      </c>
    </row>
    <row r="14" spans="1:74" ht="11.1" customHeight="1" x14ac:dyDescent="0.2">
      <c r="A14" s="556" t="s">
        <v>383</v>
      </c>
      <c r="B14" s="557" t="s">
        <v>384</v>
      </c>
      <c r="C14" s="275">
        <v>116.97896129</v>
      </c>
      <c r="D14" s="275">
        <v>116.59294679</v>
      </c>
      <c r="E14" s="275">
        <v>116.42238032</v>
      </c>
      <c r="F14" s="275">
        <v>107.66819833</v>
      </c>
      <c r="G14" s="275">
        <v>106.12126065</v>
      </c>
      <c r="H14" s="275">
        <v>120.74236333</v>
      </c>
      <c r="I14" s="275">
        <v>122.82011194</v>
      </c>
      <c r="J14" s="275">
        <v>121.33034581</v>
      </c>
      <c r="K14" s="275">
        <v>115.40750967</v>
      </c>
      <c r="L14" s="275">
        <v>110.39448194000001</v>
      </c>
      <c r="M14" s="275">
        <v>116.93062166999999</v>
      </c>
      <c r="N14" s="275">
        <v>120.53433419</v>
      </c>
      <c r="O14" s="275">
        <v>119.8989629</v>
      </c>
      <c r="P14" s="275">
        <v>120.42648607</v>
      </c>
      <c r="Q14" s="275">
        <v>111.51092806</v>
      </c>
      <c r="R14" s="275">
        <v>108.21349499999999</v>
      </c>
      <c r="S14" s="275">
        <v>107.67121161</v>
      </c>
      <c r="T14" s="275">
        <v>116.53676133</v>
      </c>
      <c r="U14" s="275">
        <v>122.78962065</v>
      </c>
      <c r="V14" s="275">
        <v>122.20132226</v>
      </c>
      <c r="W14" s="275">
        <v>115.011352</v>
      </c>
      <c r="X14" s="275">
        <v>104.91017644999999</v>
      </c>
      <c r="Y14" s="275">
        <v>113.92909667000001</v>
      </c>
      <c r="Z14" s="275">
        <v>115.72227581</v>
      </c>
      <c r="AA14" s="275">
        <v>116.13752645</v>
      </c>
      <c r="AB14" s="275">
        <v>117.46172724</v>
      </c>
      <c r="AC14" s="275">
        <v>109.76880226</v>
      </c>
      <c r="AD14" s="275">
        <v>98.900148999999999</v>
      </c>
      <c r="AE14" s="275">
        <v>102.81055741999999</v>
      </c>
      <c r="AF14" s="275">
        <v>113.78541333</v>
      </c>
      <c r="AG14" s="275">
        <v>117.99024903</v>
      </c>
      <c r="AH14" s="275">
        <v>120.07211323</v>
      </c>
      <c r="AI14" s="275">
        <v>113.57858333</v>
      </c>
      <c r="AJ14" s="275">
        <v>102.45427419000001</v>
      </c>
      <c r="AK14" s="275">
        <v>113.04072866999999</v>
      </c>
      <c r="AL14" s="275">
        <v>116.62736581</v>
      </c>
      <c r="AM14" s="275">
        <v>115.7742729</v>
      </c>
      <c r="AN14" s="275">
        <v>121.60414286</v>
      </c>
      <c r="AO14" s="275">
        <v>118.12688355</v>
      </c>
      <c r="AP14" s="275">
        <v>112.424316</v>
      </c>
      <c r="AQ14" s="275">
        <v>110.68731903</v>
      </c>
      <c r="AR14" s="275">
        <v>120.81855133000001</v>
      </c>
      <c r="AS14" s="275">
        <v>126.50823613</v>
      </c>
      <c r="AT14" s="275">
        <v>125.15249355</v>
      </c>
      <c r="AU14" s="275">
        <v>113.89143532999999</v>
      </c>
      <c r="AV14" s="275">
        <v>115.2197721</v>
      </c>
      <c r="AW14" s="275">
        <v>118.65513663</v>
      </c>
      <c r="AX14" s="275">
        <v>119.3087</v>
      </c>
      <c r="AY14" s="275">
        <v>118.23569999999999</v>
      </c>
      <c r="AZ14" s="338">
        <v>121.65949999999999</v>
      </c>
      <c r="BA14" s="338">
        <v>113.8284</v>
      </c>
      <c r="BB14" s="338">
        <v>107.4396</v>
      </c>
      <c r="BC14" s="338">
        <v>104.7593</v>
      </c>
      <c r="BD14" s="338">
        <v>117.69029999999999</v>
      </c>
      <c r="BE14" s="338">
        <v>123.3115</v>
      </c>
      <c r="BF14" s="338">
        <v>124.20440000000001</v>
      </c>
      <c r="BG14" s="338">
        <v>113.31</v>
      </c>
      <c r="BH14" s="338">
        <v>107.4849</v>
      </c>
      <c r="BI14" s="338">
        <v>113.2407</v>
      </c>
      <c r="BJ14" s="338">
        <v>115.3793</v>
      </c>
      <c r="BK14" s="338">
        <v>115.31100000000001</v>
      </c>
      <c r="BL14" s="338">
        <v>119.8296</v>
      </c>
      <c r="BM14" s="338">
        <v>113.01300000000001</v>
      </c>
      <c r="BN14" s="338">
        <v>106.9933</v>
      </c>
      <c r="BO14" s="338">
        <v>104.77670000000001</v>
      </c>
      <c r="BP14" s="338">
        <v>117.2418</v>
      </c>
      <c r="BQ14" s="338">
        <v>123.6738</v>
      </c>
      <c r="BR14" s="338">
        <v>124.8192</v>
      </c>
      <c r="BS14" s="338">
        <v>113.91589999999999</v>
      </c>
      <c r="BT14" s="338">
        <v>108.0277</v>
      </c>
      <c r="BU14" s="338">
        <v>113.9892</v>
      </c>
      <c r="BV14" s="338">
        <v>116.261</v>
      </c>
    </row>
    <row r="15" spans="1:74" ht="11.1" customHeight="1" x14ac:dyDescent="0.2">
      <c r="A15" s="556" t="s">
        <v>385</v>
      </c>
      <c r="B15" s="557" t="s">
        <v>386</v>
      </c>
      <c r="C15" s="275">
        <v>59.662018387000003</v>
      </c>
      <c r="D15" s="275">
        <v>60.229916428999999</v>
      </c>
      <c r="E15" s="275">
        <v>59.707788065000003</v>
      </c>
      <c r="F15" s="275">
        <v>60.319254333000003</v>
      </c>
      <c r="G15" s="275">
        <v>59.650429355</v>
      </c>
      <c r="H15" s="275">
        <v>60.877974999999999</v>
      </c>
      <c r="I15" s="275">
        <v>62.648289032000001</v>
      </c>
      <c r="J15" s="275">
        <v>60.656626774000003</v>
      </c>
      <c r="K15" s="275">
        <v>59.052759999999999</v>
      </c>
      <c r="L15" s="275">
        <v>55.686304516</v>
      </c>
      <c r="M15" s="275">
        <v>56.350578667000001</v>
      </c>
      <c r="N15" s="275">
        <v>56.996776451999999</v>
      </c>
      <c r="O15" s="275">
        <v>55.637714193999997</v>
      </c>
      <c r="P15" s="275">
        <v>54.434829999999998</v>
      </c>
      <c r="Q15" s="275">
        <v>55.235085806000001</v>
      </c>
      <c r="R15" s="275">
        <v>57.641843999999999</v>
      </c>
      <c r="S15" s="275">
        <v>58.024363547999997</v>
      </c>
      <c r="T15" s="275">
        <v>59.469230332999999</v>
      </c>
      <c r="U15" s="275">
        <v>64.154108386999994</v>
      </c>
      <c r="V15" s="275">
        <v>61.981508065</v>
      </c>
      <c r="W15" s="275">
        <v>60.182892332999998</v>
      </c>
      <c r="X15" s="275">
        <v>59.456605484000001</v>
      </c>
      <c r="Y15" s="275">
        <v>63.398084666999999</v>
      </c>
      <c r="Z15" s="275">
        <v>63.524352903</v>
      </c>
      <c r="AA15" s="275">
        <v>57.888681935000001</v>
      </c>
      <c r="AB15" s="275">
        <v>58.906966552</v>
      </c>
      <c r="AC15" s="275">
        <v>58.361838386999999</v>
      </c>
      <c r="AD15" s="275">
        <v>60.382793667000001</v>
      </c>
      <c r="AE15" s="275">
        <v>61.580974515999998</v>
      </c>
      <c r="AF15" s="275">
        <v>59.815518666999999</v>
      </c>
      <c r="AG15" s="275">
        <v>59.367979677000001</v>
      </c>
      <c r="AH15" s="275">
        <v>60.009957419000003</v>
      </c>
      <c r="AI15" s="275">
        <v>58.554518000000002</v>
      </c>
      <c r="AJ15" s="275">
        <v>54.616231612999997</v>
      </c>
      <c r="AK15" s="275">
        <v>63.041595332999997</v>
      </c>
      <c r="AL15" s="275">
        <v>62.725529354999999</v>
      </c>
      <c r="AM15" s="275">
        <v>60.096574838999999</v>
      </c>
      <c r="AN15" s="275">
        <v>58.796987856999998</v>
      </c>
      <c r="AO15" s="275">
        <v>56.552066451999998</v>
      </c>
      <c r="AP15" s="275">
        <v>55.447207667000001</v>
      </c>
      <c r="AQ15" s="275">
        <v>55.975070000000002</v>
      </c>
      <c r="AR15" s="275">
        <v>56.275524666999999</v>
      </c>
      <c r="AS15" s="275">
        <v>56.528652258000001</v>
      </c>
      <c r="AT15" s="275">
        <v>57.033190644999998</v>
      </c>
      <c r="AU15" s="275">
        <v>54.761417999999999</v>
      </c>
      <c r="AV15" s="275">
        <v>54.374879225999997</v>
      </c>
      <c r="AW15" s="275">
        <v>57.155811499999999</v>
      </c>
      <c r="AX15" s="275">
        <v>59.479759999999999</v>
      </c>
      <c r="AY15" s="275">
        <v>57.178579999999997</v>
      </c>
      <c r="AZ15" s="338">
        <v>57.606310000000001</v>
      </c>
      <c r="BA15" s="338">
        <v>58.340260000000001</v>
      </c>
      <c r="BB15" s="338">
        <v>58.321680000000001</v>
      </c>
      <c r="BC15" s="338">
        <v>59.139600000000002</v>
      </c>
      <c r="BD15" s="338">
        <v>60.045499999999997</v>
      </c>
      <c r="BE15" s="338">
        <v>61.013860000000001</v>
      </c>
      <c r="BF15" s="338">
        <v>60.844299999999997</v>
      </c>
      <c r="BG15" s="338">
        <v>58.96566</v>
      </c>
      <c r="BH15" s="338">
        <v>57.544490000000003</v>
      </c>
      <c r="BI15" s="338">
        <v>60.672939999999997</v>
      </c>
      <c r="BJ15" s="338">
        <v>62.187860000000001</v>
      </c>
      <c r="BK15" s="338">
        <v>59.296129999999998</v>
      </c>
      <c r="BL15" s="338">
        <v>59.347389999999997</v>
      </c>
      <c r="BM15" s="338">
        <v>59.33793</v>
      </c>
      <c r="BN15" s="338">
        <v>59.164079999999998</v>
      </c>
      <c r="BO15" s="338">
        <v>59.913220000000003</v>
      </c>
      <c r="BP15" s="338">
        <v>60.74098</v>
      </c>
      <c r="BQ15" s="338">
        <v>61.680390000000003</v>
      </c>
      <c r="BR15" s="338">
        <v>61.499589999999998</v>
      </c>
      <c r="BS15" s="338">
        <v>59.597760000000001</v>
      </c>
      <c r="BT15" s="338">
        <v>58.151969999999999</v>
      </c>
      <c r="BU15" s="338">
        <v>61.282260000000001</v>
      </c>
      <c r="BV15" s="338">
        <v>62.452869999999997</v>
      </c>
    </row>
    <row r="16" spans="1:74" ht="11.1" customHeight="1" x14ac:dyDescent="0.2">
      <c r="A16" s="556" t="s">
        <v>387</v>
      </c>
      <c r="B16" s="557" t="s">
        <v>94</v>
      </c>
      <c r="C16" s="275">
        <v>43.710177418999997</v>
      </c>
      <c r="D16" s="275">
        <v>43.076061428999999</v>
      </c>
      <c r="E16" s="275">
        <v>43.150503225999998</v>
      </c>
      <c r="F16" s="275">
        <v>43.784486999999999</v>
      </c>
      <c r="G16" s="275">
        <v>42.979379999999999</v>
      </c>
      <c r="H16" s="275">
        <v>43.112500666999999</v>
      </c>
      <c r="I16" s="275">
        <v>42.566835806</v>
      </c>
      <c r="J16" s="275">
        <v>42.877702257999999</v>
      </c>
      <c r="K16" s="275">
        <v>43.583976999999997</v>
      </c>
      <c r="L16" s="275">
        <v>43.390032257999998</v>
      </c>
      <c r="M16" s="275">
        <v>45.415638999999999</v>
      </c>
      <c r="N16" s="275">
        <v>44.354815160999998</v>
      </c>
      <c r="O16" s="275">
        <v>43.932736452</v>
      </c>
      <c r="P16" s="275">
        <v>45.003540000000001</v>
      </c>
      <c r="Q16" s="275">
        <v>44.967559354999999</v>
      </c>
      <c r="R16" s="275">
        <v>42.414259999999999</v>
      </c>
      <c r="S16" s="275">
        <v>44.843578065000003</v>
      </c>
      <c r="T16" s="275">
        <v>43.386921332999997</v>
      </c>
      <c r="U16" s="275">
        <v>43.765389999999996</v>
      </c>
      <c r="V16" s="275">
        <v>43.359441935</v>
      </c>
      <c r="W16" s="275">
        <v>40.095380667000001</v>
      </c>
      <c r="X16" s="275">
        <v>42.678458065000001</v>
      </c>
      <c r="Y16" s="275">
        <v>44.454274333000001</v>
      </c>
      <c r="Z16" s="275">
        <v>44.418981934999998</v>
      </c>
      <c r="AA16" s="275">
        <v>42.967937419000002</v>
      </c>
      <c r="AB16" s="275">
        <v>42.875302413999997</v>
      </c>
      <c r="AC16" s="275">
        <v>42.424471935</v>
      </c>
      <c r="AD16" s="275">
        <v>40.298993666999998</v>
      </c>
      <c r="AE16" s="275">
        <v>43.285173870999998</v>
      </c>
      <c r="AF16" s="275">
        <v>41.713087332999997</v>
      </c>
      <c r="AG16" s="275">
        <v>42.297266452000002</v>
      </c>
      <c r="AH16" s="275">
        <v>42.718181289999997</v>
      </c>
      <c r="AI16" s="275">
        <v>44.222527333000002</v>
      </c>
      <c r="AJ16" s="275">
        <v>43.650560968000001</v>
      </c>
      <c r="AK16" s="275">
        <v>45.461655667000002</v>
      </c>
      <c r="AL16" s="275">
        <v>46.899470968000003</v>
      </c>
      <c r="AM16" s="275">
        <v>45.143929677000003</v>
      </c>
      <c r="AN16" s="275">
        <v>44.332764642999997</v>
      </c>
      <c r="AO16" s="275">
        <v>44.510654193999997</v>
      </c>
      <c r="AP16" s="275">
        <v>45.244958666999999</v>
      </c>
      <c r="AQ16" s="275">
        <v>41.776176452000001</v>
      </c>
      <c r="AR16" s="275">
        <v>42.158126000000003</v>
      </c>
      <c r="AS16" s="275">
        <v>44.122833225999997</v>
      </c>
      <c r="AT16" s="275">
        <v>43.775544193999998</v>
      </c>
      <c r="AU16" s="275">
        <v>44.181192332999998</v>
      </c>
      <c r="AV16" s="275">
        <v>40.674314451999997</v>
      </c>
      <c r="AW16" s="275">
        <v>44.470198533000001</v>
      </c>
      <c r="AX16" s="275">
        <v>46.469549999999998</v>
      </c>
      <c r="AY16" s="275">
        <v>47.405119999999997</v>
      </c>
      <c r="AZ16" s="338">
        <v>46.91422</v>
      </c>
      <c r="BA16" s="338">
        <v>47.016820000000003</v>
      </c>
      <c r="BB16" s="338">
        <v>45.886229999999998</v>
      </c>
      <c r="BC16" s="338">
        <v>45.88888</v>
      </c>
      <c r="BD16" s="338">
        <v>47.11777</v>
      </c>
      <c r="BE16" s="338">
        <v>47.101610000000001</v>
      </c>
      <c r="BF16" s="338">
        <v>46.933819999999997</v>
      </c>
      <c r="BG16" s="338">
        <v>46.931040000000003</v>
      </c>
      <c r="BH16" s="338">
        <v>46.698639999999997</v>
      </c>
      <c r="BI16" s="338">
        <v>47.166440000000001</v>
      </c>
      <c r="BJ16" s="338">
        <v>47.966999999999999</v>
      </c>
      <c r="BK16" s="338">
        <v>48.591859999999997</v>
      </c>
      <c r="BL16" s="338">
        <v>47.790550000000003</v>
      </c>
      <c r="BM16" s="338">
        <v>47.686839999999997</v>
      </c>
      <c r="BN16" s="338">
        <v>46.41133</v>
      </c>
      <c r="BO16" s="338">
        <v>46.320590000000003</v>
      </c>
      <c r="BP16" s="338">
        <v>47.49315</v>
      </c>
      <c r="BQ16" s="338">
        <v>47.434730000000002</v>
      </c>
      <c r="BR16" s="338">
        <v>47.237720000000003</v>
      </c>
      <c r="BS16" s="338">
        <v>47.215890000000002</v>
      </c>
      <c r="BT16" s="338">
        <v>46.969470000000001</v>
      </c>
      <c r="BU16" s="338">
        <v>47.431130000000003</v>
      </c>
      <c r="BV16" s="338">
        <v>48.752719999999997</v>
      </c>
    </row>
    <row r="17" spans="1:74" ht="11.1" customHeight="1" x14ac:dyDescent="0.2">
      <c r="A17" s="556" t="s">
        <v>388</v>
      </c>
      <c r="B17" s="557" t="s">
        <v>95</v>
      </c>
      <c r="C17" s="275">
        <v>24.229628387000002</v>
      </c>
      <c r="D17" s="275">
        <v>29.82114</v>
      </c>
      <c r="E17" s="275">
        <v>42.486882903000001</v>
      </c>
      <c r="F17" s="275">
        <v>49.569898666999997</v>
      </c>
      <c r="G17" s="275">
        <v>56.440463870999999</v>
      </c>
      <c r="H17" s="275">
        <v>64.110852667000003</v>
      </c>
      <c r="I17" s="275">
        <v>57.667696452000001</v>
      </c>
      <c r="J17" s="275">
        <v>60.628443871000002</v>
      </c>
      <c r="K17" s="275">
        <v>61.075341999999999</v>
      </c>
      <c r="L17" s="275">
        <v>55.384602903000001</v>
      </c>
      <c r="M17" s="275">
        <v>45.987988667000003</v>
      </c>
      <c r="N17" s="275">
        <v>33.282068387000002</v>
      </c>
      <c r="O17" s="275">
        <v>37.269366128999998</v>
      </c>
      <c r="P17" s="275">
        <v>52.984055714</v>
      </c>
      <c r="Q17" s="275">
        <v>66.846992258</v>
      </c>
      <c r="R17" s="275">
        <v>79.303926000000004</v>
      </c>
      <c r="S17" s="275">
        <v>80.778986774000003</v>
      </c>
      <c r="T17" s="275">
        <v>85.253262667000001</v>
      </c>
      <c r="U17" s="275">
        <v>84.743976451999998</v>
      </c>
      <c r="V17" s="275">
        <v>86.695254839</v>
      </c>
      <c r="W17" s="275">
        <v>73.904126000000005</v>
      </c>
      <c r="X17" s="275">
        <v>61.599337419000001</v>
      </c>
      <c r="Y17" s="275">
        <v>57.655366333000003</v>
      </c>
      <c r="Z17" s="275">
        <v>50.641763548</v>
      </c>
      <c r="AA17" s="275">
        <v>47.929078386999997</v>
      </c>
      <c r="AB17" s="275">
        <v>77.295278276000005</v>
      </c>
      <c r="AC17" s="275">
        <v>84.433933225999994</v>
      </c>
      <c r="AD17" s="275">
        <v>95.989384000000001</v>
      </c>
      <c r="AE17" s="275">
        <v>110.48977742</v>
      </c>
      <c r="AF17" s="275">
        <v>115.78324967</v>
      </c>
      <c r="AG17" s="275">
        <v>127.25137226</v>
      </c>
      <c r="AH17" s="275">
        <v>128.03825548</v>
      </c>
      <c r="AI17" s="275">
        <v>121.16896167</v>
      </c>
      <c r="AJ17" s="275">
        <v>102.9427029</v>
      </c>
      <c r="AK17" s="275">
        <v>92.238138000000006</v>
      </c>
      <c r="AL17" s="275">
        <v>78.178164515999995</v>
      </c>
      <c r="AM17" s="275">
        <v>69.256437742000003</v>
      </c>
      <c r="AN17" s="275">
        <v>88.949797142999998</v>
      </c>
      <c r="AO17" s="275">
        <v>142.61834838999999</v>
      </c>
      <c r="AP17" s="275">
        <v>158.62919299999999</v>
      </c>
      <c r="AQ17" s="275">
        <v>185.38003968000001</v>
      </c>
      <c r="AR17" s="275">
        <v>207.67985232999999</v>
      </c>
      <c r="AS17" s="275">
        <v>176.85018871</v>
      </c>
      <c r="AT17" s="275">
        <v>173.50786902999999</v>
      </c>
      <c r="AU17" s="275">
        <v>171.48862966999999</v>
      </c>
      <c r="AV17" s="275">
        <v>154.97639923</v>
      </c>
      <c r="AW17" s="275">
        <v>102.4159657</v>
      </c>
      <c r="AX17" s="275">
        <v>76.753119999999996</v>
      </c>
      <c r="AY17" s="275">
        <v>77.530799999999999</v>
      </c>
      <c r="AZ17" s="338">
        <v>113.83199999999999</v>
      </c>
      <c r="BA17" s="338">
        <v>158.99440000000001</v>
      </c>
      <c r="BB17" s="338">
        <v>185.03149999999999</v>
      </c>
      <c r="BC17" s="338">
        <v>204.9633</v>
      </c>
      <c r="BD17" s="338">
        <v>221.12459999999999</v>
      </c>
      <c r="BE17" s="338">
        <v>204.08250000000001</v>
      </c>
      <c r="BF17" s="338">
        <v>199.40629999999999</v>
      </c>
      <c r="BG17" s="338">
        <v>183.33070000000001</v>
      </c>
      <c r="BH17" s="338">
        <v>151.86920000000001</v>
      </c>
      <c r="BI17" s="338">
        <v>118.97</v>
      </c>
      <c r="BJ17" s="338">
        <v>87.014150000000001</v>
      </c>
      <c r="BK17" s="338">
        <v>88.480720000000005</v>
      </c>
      <c r="BL17" s="338">
        <v>132.31819999999999</v>
      </c>
      <c r="BM17" s="338">
        <v>182.7783</v>
      </c>
      <c r="BN17" s="338">
        <v>213.18100000000001</v>
      </c>
      <c r="BO17" s="338">
        <v>237.84219999999999</v>
      </c>
      <c r="BP17" s="338">
        <v>257.59440000000001</v>
      </c>
      <c r="BQ17" s="338">
        <v>240.31620000000001</v>
      </c>
      <c r="BR17" s="338">
        <v>236.2901</v>
      </c>
      <c r="BS17" s="338">
        <v>219.61199999999999</v>
      </c>
      <c r="BT17" s="338">
        <v>189.4803</v>
      </c>
      <c r="BU17" s="338">
        <v>152.3681</v>
      </c>
      <c r="BV17" s="338">
        <v>121.7058</v>
      </c>
    </row>
    <row r="18" spans="1:74" ht="11.1" customHeight="1" x14ac:dyDescent="0.2">
      <c r="A18" s="556" t="s">
        <v>380</v>
      </c>
      <c r="B18" s="557" t="s">
        <v>442</v>
      </c>
      <c r="C18" s="275">
        <v>-9.3446774194</v>
      </c>
      <c r="D18" s="275">
        <v>-15.898285714</v>
      </c>
      <c r="E18" s="275">
        <v>-13.593645161</v>
      </c>
      <c r="F18" s="275">
        <v>-12.603633332999999</v>
      </c>
      <c r="G18" s="275">
        <v>-19.379096774000001</v>
      </c>
      <c r="H18" s="275">
        <v>-21.7682</v>
      </c>
      <c r="I18" s="275">
        <v>-17.569548387000001</v>
      </c>
      <c r="J18" s="275">
        <v>-27.108290322999999</v>
      </c>
      <c r="K18" s="275">
        <v>-18.062533333000001</v>
      </c>
      <c r="L18" s="275">
        <v>-14.439</v>
      </c>
      <c r="M18" s="275">
        <v>-17.7014</v>
      </c>
      <c r="N18" s="275">
        <v>-15.479387097</v>
      </c>
      <c r="O18" s="275">
        <v>-17.775806452000001</v>
      </c>
      <c r="P18" s="275">
        <v>-16.287857143</v>
      </c>
      <c r="Q18" s="275">
        <v>-13.203387097</v>
      </c>
      <c r="R18" s="275">
        <v>-7.1470333332999996</v>
      </c>
      <c r="S18" s="275">
        <v>-11.942225806</v>
      </c>
      <c r="T18" s="275">
        <v>-13.260366667</v>
      </c>
      <c r="U18" s="275">
        <v>-16.56183871</v>
      </c>
      <c r="V18" s="275">
        <v>-20.189612903</v>
      </c>
      <c r="W18" s="275">
        <v>-18.134733333</v>
      </c>
      <c r="X18" s="275">
        <v>-14.300870968</v>
      </c>
      <c r="Y18" s="275">
        <v>-9.5091999999999999</v>
      </c>
      <c r="Z18" s="275">
        <v>-9.0549032258000004</v>
      </c>
      <c r="AA18" s="275">
        <v>-10.056709677000001</v>
      </c>
      <c r="AB18" s="275">
        <v>-13.74337931</v>
      </c>
      <c r="AC18" s="275">
        <v>-12.389258065</v>
      </c>
      <c r="AD18" s="275">
        <v>-15.0626</v>
      </c>
      <c r="AE18" s="275">
        <v>-10.345709677</v>
      </c>
      <c r="AF18" s="275">
        <v>-16.576766667000001</v>
      </c>
      <c r="AG18" s="275">
        <v>-25.286903226</v>
      </c>
      <c r="AH18" s="275">
        <v>-29.098967741999999</v>
      </c>
      <c r="AI18" s="275">
        <v>-23.844999999999999</v>
      </c>
      <c r="AJ18" s="275">
        <v>-18.089354838999999</v>
      </c>
      <c r="AK18" s="275">
        <v>-20.229833332999998</v>
      </c>
      <c r="AL18" s="275">
        <v>-24.286096774000001</v>
      </c>
      <c r="AM18" s="275">
        <v>-14.044064516000001</v>
      </c>
      <c r="AN18" s="275">
        <v>-18.139678571000001</v>
      </c>
      <c r="AO18" s="275">
        <v>-16.807580645000002</v>
      </c>
      <c r="AP18" s="275">
        <v>-14.6243</v>
      </c>
      <c r="AQ18" s="275">
        <v>-13.650580645</v>
      </c>
      <c r="AR18" s="275">
        <v>-18.917200000000001</v>
      </c>
      <c r="AS18" s="275">
        <v>-24.499806452000001</v>
      </c>
      <c r="AT18" s="275">
        <v>-20.588193548</v>
      </c>
      <c r="AU18" s="275">
        <v>-20.2027</v>
      </c>
      <c r="AV18" s="275">
        <v>-14.934903225999999</v>
      </c>
      <c r="AW18" s="275">
        <v>-15.9369</v>
      </c>
      <c r="AX18" s="275">
        <v>-15.55228</v>
      </c>
      <c r="AY18" s="275">
        <v>-15.78481</v>
      </c>
      <c r="AZ18" s="338">
        <v>-13.55532</v>
      </c>
      <c r="BA18" s="338">
        <v>-13.11961</v>
      </c>
      <c r="BB18" s="338">
        <v>-11.31836</v>
      </c>
      <c r="BC18" s="338">
        <v>-12.31147</v>
      </c>
      <c r="BD18" s="338">
        <v>-13.374689999999999</v>
      </c>
      <c r="BE18" s="338">
        <v>-15.58107</v>
      </c>
      <c r="BF18" s="338">
        <v>-17.63091</v>
      </c>
      <c r="BG18" s="338">
        <v>-16.27993</v>
      </c>
      <c r="BH18" s="338">
        <v>-13.78131</v>
      </c>
      <c r="BI18" s="338">
        <v>-14.500209999999999</v>
      </c>
      <c r="BJ18" s="338">
        <v>-14.517989999999999</v>
      </c>
      <c r="BK18" s="338">
        <v>-14.68886</v>
      </c>
      <c r="BL18" s="338">
        <v>-13.24301</v>
      </c>
      <c r="BM18" s="338">
        <v>-12.53557</v>
      </c>
      <c r="BN18" s="338">
        <v>-10.91451</v>
      </c>
      <c r="BO18" s="338">
        <v>-11.98465</v>
      </c>
      <c r="BP18" s="338">
        <v>-13.35641</v>
      </c>
      <c r="BQ18" s="338">
        <v>-15.36271</v>
      </c>
      <c r="BR18" s="338">
        <v>-17.107140000000001</v>
      </c>
      <c r="BS18" s="338">
        <v>-15.939120000000001</v>
      </c>
      <c r="BT18" s="338">
        <v>-13.49742</v>
      </c>
      <c r="BU18" s="338">
        <v>-14.348420000000001</v>
      </c>
      <c r="BV18" s="338">
        <v>-14.258380000000001</v>
      </c>
    </row>
    <row r="19" spans="1:74" ht="11.1" customHeight="1" x14ac:dyDescent="0.2">
      <c r="A19" s="556" t="s">
        <v>389</v>
      </c>
      <c r="B19" s="559" t="s">
        <v>390</v>
      </c>
      <c r="C19" s="275">
        <v>35.227427097000003</v>
      </c>
      <c r="D19" s="275">
        <v>33.601501429000002</v>
      </c>
      <c r="E19" s="275">
        <v>35.244100322999998</v>
      </c>
      <c r="F19" s="275">
        <v>34.618025666999998</v>
      </c>
      <c r="G19" s="275">
        <v>36.051527419000003</v>
      </c>
      <c r="H19" s="275">
        <v>37.235033999999999</v>
      </c>
      <c r="I19" s="275">
        <v>37.528457742000001</v>
      </c>
      <c r="J19" s="275">
        <v>39.974626129000001</v>
      </c>
      <c r="K19" s="275">
        <v>38.646393666999998</v>
      </c>
      <c r="L19" s="275">
        <v>36.193364838999997</v>
      </c>
      <c r="M19" s="275">
        <v>38.700403332999997</v>
      </c>
      <c r="N19" s="275">
        <v>39.279004516000001</v>
      </c>
      <c r="O19" s="275">
        <v>36.115683226000002</v>
      </c>
      <c r="P19" s="275">
        <v>35.182960713999996</v>
      </c>
      <c r="Q19" s="275">
        <v>33.897924838999998</v>
      </c>
      <c r="R19" s="275">
        <v>36.525607333000004</v>
      </c>
      <c r="S19" s="275">
        <v>38.212715160999998</v>
      </c>
      <c r="T19" s="275">
        <v>39.571400333</v>
      </c>
      <c r="U19" s="275">
        <v>41.703308710000002</v>
      </c>
      <c r="V19" s="275">
        <v>41.947852902999998</v>
      </c>
      <c r="W19" s="275">
        <v>39.394487667</v>
      </c>
      <c r="X19" s="275">
        <v>38.853189677000003</v>
      </c>
      <c r="Y19" s="275">
        <v>39.900061000000001</v>
      </c>
      <c r="Z19" s="275">
        <v>39.622039676999997</v>
      </c>
      <c r="AA19" s="275">
        <v>37.195283871000001</v>
      </c>
      <c r="AB19" s="275">
        <v>36.359162069</v>
      </c>
      <c r="AC19" s="275">
        <v>35.605636451999999</v>
      </c>
      <c r="AD19" s="275">
        <v>37.456055999999997</v>
      </c>
      <c r="AE19" s="275">
        <v>39.04251</v>
      </c>
      <c r="AF19" s="275">
        <v>39.822529666999998</v>
      </c>
      <c r="AG19" s="275">
        <v>39.975679677000002</v>
      </c>
      <c r="AH19" s="275">
        <v>40.724888065000002</v>
      </c>
      <c r="AI19" s="275">
        <v>39.365027333</v>
      </c>
      <c r="AJ19" s="275">
        <v>36.167335160999997</v>
      </c>
      <c r="AK19" s="275">
        <v>37.048641666999998</v>
      </c>
      <c r="AL19" s="275">
        <v>37.145192581000003</v>
      </c>
      <c r="AM19" s="275">
        <v>35.049577741999997</v>
      </c>
      <c r="AN19" s="275">
        <v>35.452150357000001</v>
      </c>
      <c r="AO19" s="275">
        <v>33.852073871000002</v>
      </c>
      <c r="AP19" s="275">
        <v>34.625396000000002</v>
      </c>
      <c r="AQ19" s="275">
        <v>34.704112903000002</v>
      </c>
      <c r="AR19" s="275">
        <v>36.363045999999997</v>
      </c>
      <c r="AS19" s="275">
        <v>38.698484839000002</v>
      </c>
      <c r="AT19" s="275">
        <v>39.079802258000001</v>
      </c>
      <c r="AU19" s="275">
        <v>34.313920000000003</v>
      </c>
      <c r="AV19" s="275">
        <v>32.92292329</v>
      </c>
      <c r="AW19" s="275">
        <v>35.701966599999999</v>
      </c>
      <c r="AX19" s="275">
        <v>36.632669999999997</v>
      </c>
      <c r="AY19" s="275">
        <v>34.32244</v>
      </c>
      <c r="AZ19" s="338">
        <v>34.774900000000002</v>
      </c>
      <c r="BA19" s="338">
        <v>35.334159999999997</v>
      </c>
      <c r="BB19" s="338">
        <v>35.303040000000003</v>
      </c>
      <c r="BC19" s="338">
        <v>35.706449999999997</v>
      </c>
      <c r="BD19" s="338">
        <v>37.697980000000001</v>
      </c>
      <c r="BE19" s="338">
        <v>40.053789999999999</v>
      </c>
      <c r="BF19" s="338">
        <v>39.80556</v>
      </c>
      <c r="BG19" s="338">
        <v>35.349769999999999</v>
      </c>
      <c r="BH19" s="338">
        <v>33.847340000000003</v>
      </c>
      <c r="BI19" s="338">
        <v>35.867820000000002</v>
      </c>
      <c r="BJ19" s="338">
        <v>36.433329999999998</v>
      </c>
      <c r="BK19" s="338">
        <v>34.75235</v>
      </c>
      <c r="BL19" s="338">
        <v>34.67436</v>
      </c>
      <c r="BM19" s="338">
        <v>35.413719999999998</v>
      </c>
      <c r="BN19" s="338">
        <v>35.386049999999997</v>
      </c>
      <c r="BO19" s="338">
        <v>35.822879999999998</v>
      </c>
      <c r="BP19" s="338">
        <v>37.82441</v>
      </c>
      <c r="BQ19" s="338">
        <v>40.18891</v>
      </c>
      <c r="BR19" s="338">
        <v>39.941189999999999</v>
      </c>
      <c r="BS19" s="338">
        <v>35.45731</v>
      </c>
      <c r="BT19" s="338">
        <v>33.970140000000001</v>
      </c>
      <c r="BU19" s="338">
        <v>35.981250000000003</v>
      </c>
      <c r="BV19" s="338">
        <v>36.530059999999999</v>
      </c>
    </row>
    <row r="20" spans="1:74" ht="11.1" customHeight="1" x14ac:dyDescent="0.2">
      <c r="A20" s="556" t="s">
        <v>391</v>
      </c>
      <c r="B20" s="557" t="s">
        <v>392</v>
      </c>
      <c r="C20" s="275">
        <v>12169.506627999999</v>
      </c>
      <c r="D20" s="275">
        <v>11583.872515999999</v>
      </c>
      <c r="E20" s="275">
        <v>10703.969478999999</v>
      </c>
      <c r="F20" s="275">
        <v>9921.0194157000005</v>
      </c>
      <c r="G20" s="275">
        <v>10474.97726</v>
      </c>
      <c r="H20" s="275">
        <v>11928.134582999999</v>
      </c>
      <c r="I20" s="275">
        <v>12444.501496000001</v>
      </c>
      <c r="J20" s="275">
        <v>12398.101388999999</v>
      </c>
      <c r="K20" s="275">
        <v>11329.550015999999</v>
      </c>
      <c r="L20" s="275">
        <v>10145.870752000001</v>
      </c>
      <c r="M20" s="275">
        <v>10583.166791</v>
      </c>
      <c r="N20" s="275">
        <v>10901.827445000001</v>
      </c>
      <c r="O20" s="275">
        <v>11627.585870999999</v>
      </c>
      <c r="P20" s="275">
        <v>11945.555041</v>
      </c>
      <c r="Q20" s="275">
        <v>10457.802857000001</v>
      </c>
      <c r="R20" s="275">
        <v>9804.4445830000004</v>
      </c>
      <c r="S20" s="275">
        <v>10389.900227</v>
      </c>
      <c r="T20" s="275">
        <v>12080.306553</v>
      </c>
      <c r="U20" s="275">
        <v>12916.737018</v>
      </c>
      <c r="V20" s="275">
        <v>12648.909605999999</v>
      </c>
      <c r="W20" s="275">
        <v>11670.721434999999</v>
      </c>
      <c r="X20" s="275">
        <v>10068.118539999999</v>
      </c>
      <c r="Y20" s="275">
        <v>10021.775414</v>
      </c>
      <c r="Z20" s="275">
        <v>10465.394145</v>
      </c>
      <c r="AA20" s="275">
        <v>11378.034221</v>
      </c>
      <c r="AB20" s="275">
        <v>10817.19743</v>
      </c>
      <c r="AC20" s="275">
        <v>9819.4650997000008</v>
      </c>
      <c r="AD20" s="275">
        <v>9763.599236</v>
      </c>
      <c r="AE20" s="275">
        <v>10219.345309</v>
      </c>
      <c r="AF20" s="275">
        <v>12259.851387000001</v>
      </c>
      <c r="AG20" s="275">
        <v>13287.135279</v>
      </c>
      <c r="AH20" s="275">
        <v>13216.627925000001</v>
      </c>
      <c r="AI20" s="275">
        <v>11716.593548000001</v>
      </c>
      <c r="AJ20" s="275">
        <v>10095.423580999999</v>
      </c>
      <c r="AK20" s="275">
        <v>9902.5134347000003</v>
      </c>
      <c r="AL20" s="275">
        <v>11140.483851999999</v>
      </c>
      <c r="AM20" s="275">
        <v>11012.543626999999</v>
      </c>
      <c r="AN20" s="275">
        <v>10363.080217999999</v>
      </c>
      <c r="AO20" s="275">
        <v>10335.913016</v>
      </c>
      <c r="AP20" s="275">
        <v>9794.6627810000009</v>
      </c>
      <c r="AQ20" s="275">
        <v>10359.965265999999</v>
      </c>
      <c r="AR20" s="275">
        <v>11909.523192000001</v>
      </c>
      <c r="AS20" s="275">
        <v>12953.922328000001</v>
      </c>
      <c r="AT20" s="275">
        <v>12330.793651</v>
      </c>
      <c r="AU20" s="275">
        <v>11138.396355000001</v>
      </c>
      <c r="AV20" s="275">
        <v>10306.266039</v>
      </c>
      <c r="AW20" s="275">
        <v>10227.312033</v>
      </c>
      <c r="AX20" s="275">
        <v>11204.91</v>
      </c>
      <c r="AY20" s="275">
        <v>11431.11</v>
      </c>
      <c r="AZ20" s="338">
        <v>10967.46</v>
      </c>
      <c r="BA20" s="338">
        <v>10308.44</v>
      </c>
      <c r="BB20" s="338">
        <v>9752.75</v>
      </c>
      <c r="BC20" s="338">
        <v>10578.24</v>
      </c>
      <c r="BD20" s="338">
        <v>12006.98</v>
      </c>
      <c r="BE20" s="338">
        <v>12846.65</v>
      </c>
      <c r="BF20" s="338">
        <v>12733.27</v>
      </c>
      <c r="BG20" s="338">
        <v>11096.09</v>
      </c>
      <c r="BH20" s="338">
        <v>10189.86</v>
      </c>
      <c r="BI20" s="338">
        <v>10178.530000000001</v>
      </c>
      <c r="BJ20" s="338">
        <v>11274.14</v>
      </c>
      <c r="BK20" s="338">
        <v>11655.99</v>
      </c>
      <c r="BL20" s="338">
        <v>10929.23</v>
      </c>
      <c r="BM20" s="338">
        <v>10367.16</v>
      </c>
      <c r="BN20" s="338">
        <v>9813.9680000000008</v>
      </c>
      <c r="BO20" s="338">
        <v>10659.71</v>
      </c>
      <c r="BP20" s="338">
        <v>12102.52</v>
      </c>
      <c r="BQ20" s="338">
        <v>12949.47</v>
      </c>
      <c r="BR20" s="338">
        <v>12839.64</v>
      </c>
      <c r="BS20" s="338">
        <v>11190.66</v>
      </c>
      <c r="BT20" s="338">
        <v>10274.18</v>
      </c>
      <c r="BU20" s="338">
        <v>10256.08</v>
      </c>
      <c r="BV20" s="338">
        <v>11359.65</v>
      </c>
    </row>
    <row r="21" spans="1:74" ht="11.1" customHeight="1" x14ac:dyDescent="0.2">
      <c r="A21" s="550"/>
      <c r="B21" s="131" t="s">
        <v>393</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364"/>
      <c r="BA21" s="364"/>
      <c r="BB21" s="364"/>
      <c r="BC21" s="364"/>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6" t="s">
        <v>394</v>
      </c>
      <c r="B22" s="557" t="s">
        <v>90</v>
      </c>
      <c r="C22" s="275">
        <v>344.31317547999998</v>
      </c>
      <c r="D22" s="275">
        <v>371.29738250000003</v>
      </c>
      <c r="E22" s="275">
        <v>330.89506999999998</v>
      </c>
      <c r="F22" s="275">
        <v>260.99429133000001</v>
      </c>
      <c r="G22" s="275">
        <v>210.28247644999999</v>
      </c>
      <c r="H22" s="275">
        <v>255.99097</v>
      </c>
      <c r="I22" s="275">
        <v>237.28212418999999</v>
      </c>
      <c r="J22" s="275">
        <v>205.33649097</v>
      </c>
      <c r="K22" s="275">
        <v>178.69662167000001</v>
      </c>
      <c r="L22" s="275">
        <v>158.20483257999999</v>
      </c>
      <c r="M22" s="275">
        <v>226.67636032999999</v>
      </c>
      <c r="N22" s="275">
        <v>224.64239903000001</v>
      </c>
      <c r="O22" s="275">
        <v>301.47949548000003</v>
      </c>
      <c r="P22" s="275">
        <v>335.40133929000001</v>
      </c>
      <c r="Q22" s="275">
        <v>238.50713451999999</v>
      </c>
      <c r="R22" s="275">
        <v>149.24730532999999</v>
      </c>
      <c r="S22" s="275">
        <v>185.37340387</v>
      </c>
      <c r="T22" s="275">
        <v>182.18187767000001</v>
      </c>
      <c r="U22" s="275">
        <v>192.36114355000001</v>
      </c>
      <c r="V22" s="275">
        <v>208.84314548</v>
      </c>
      <c r="W22" s="275">
        <v>194.36913533000001</v>
      </c>
      <c r="X22" s="275">
        <v>123.92572516</v>
      </c>
      <c r="Y22" s="275">
        <v>154.399856</v>
      </c>
      <c r="Z22" s="275">
        <v>132.11985741999999</v>
      </c>
      <c r="AA22" s="275">
        <v>218.62229354999999</v>
      </c>
      <c r="AB22" s="275">
        <v>185.06204621000001</v>
      </c>
      <c r="AC22" s="275">
        <v>84.822597419000004</v>
      </c>
      <c r="AD22" s="275">
        <v>123.96186833</v>
      </c>
      <c r="AE22" s="275">
        <v>133.23418710000001</v>
      </c>
      <c r="AF22" s="275">
        <v>167.05662867000001</v>
      </c>
      <c r="AG22" s="275">
        <v>224.09198194000001</v>
      </c>
      <c r="AH22" s="275">
        <v>220.55428677</v>
      </c>
      <c r="AI22" s="275">
        <v>168.33157499999999</v>
      </c>
      <c r="AJ22" s="275">
        <v>115.25277323</v>
      </c>
      <c r="AK22" s="275">
        <v>130.10520099999999</v>
      </c>
      <c r="AL22" s="275">
        <v>205.05069419</v>
      </c>
      <c r="AM22" s="275">
        <v>160.15577838999999</v>
      </c>
      <c r="AN22" s="275">
        <v>138.76199249999999</v>
      </c>
      <c r="AO22" s="275">
        <v>161.45259709999999</v>
      </c>
      <c r="AP22" s="275">
        <v>116.868132</v>
      </c>
      <c r="AQ22" s="275">
        <v>137.61882452</v>
      </c>
      <c r="AR22" s="275">
        <v>145.99188633</v>
      </c>
      <c r="AS22" s="275">
        <v>164.43650547999999</v>
      </c>
      <c r="AT22" s="275">
        <v>137.81487773999999</v>
      </c>
      <c r="AU22" s="275">
        <v>105.53366533000001</v>
      </c>
      <c r="AV22" s="275">
        <v>94.186046322999999</v>
      </c>
      <c r="AW22" s="275">
        <v>131.92130309999999</v>
      </c>
      <c r="AX22" s="275">
        <v>194.239</v>
      </c>
      <c r="AY22" s="275">
        <v>82.618539999999996</v>
      </c>
      <c r="AZ22" s="338">
        <v>163.35910000000001</v>
      </c>
      <c r="BA22" s="338">
        <v>175.47229999999999</v>
      </c>
      <c r="BB22" s="338">
        <v>82.635549999999995</v>
      </c>
      <c r="BC22" s="338">
        <v>90.541820000000001</v>
      </c>
      <c r="BD22" s="338">
        <v>136.96549999999999</v>
      </c>
      <c r="BE22" s="338">
        <v>182.352</v>
      </c>
      <c r="BF22" s="338">
        <v>168.81039999999999</v>
      </c>
      <c r="BG22" s="338">
        <v>103.4845</v>
      </c>
      <c r="BH22" s="338">
        <v>108.4863</v>
      </c>
      <c r="BI22" s="338">
        <v>100.2968</v>
      </c>
      <c r="BJ22" s="338">
        <v>160.47380000000001</v>
      </c>
      <c r="BK22" s="338">
        <v>165.8329</v>
      </c>
      <c r="BL22" s="338">
        <v>155.2431</v>
      </c>
      <c r="BM22" s="338">
        <v>160.80840000000001</v>
      </c>
      <c r="BN22" s="338">
        <v>74.505170000000007</v>
      </c>
      <c r="BO22" s="338">
        <v>87.860749999999996</v>
      </c>
      <c r="BP22" s="338">
        <v>141.7903</v>
      </c>
      <c r="BQ22" s="338">
        <v>178.15520000000001</v>
      </c>
      <c r="BR22" s="338">
        <v>158.67699999999999</v>
      </c>
      <c r="BS22" s="338">
        <v>95.632499999999993</v>
      </c>
      <c r="BT22" s="338">
        <v>117.8389</v>
      </c>
      <c r="BU22" s="338">
        <v>108.4205</v>
      </c>
      <c r="BV22" s="338">
        <v>164.97880000000001</v>
      </c>
    </row>
    <row r="23" spans="1:74" ht="11.1" customHeight="1" x14ac:dyDescent="0.2">
      <c r="A23" s="556" t="s">
        <v>395</v>
      </c>
      <c r="B23" s="557" t="s">
        <v>91</v>
      </c>
      <c r="C23" s="275">
        <v>397.39647323000003</v>
      </c>
      <c r="D23" s="275">
        <v>436.47780179</v>
      </c>
      <c r="E23" s="275">
        <v>421.64657419000002</v>
      </c>
      <c r="F23" s="275">
        <v>422.18298099999998</v>
      </c>
      <c r="G23" s="275">
        <v>463.49657225999999</v>
      </c>
      <c r="H23" s="275">
        <v>588.58224367000003</v>
      </c>
      <c r="I23" s="275">
        <v>683.86744677000002</v>
      </c>
      <c r="J23" s="275">
        <v>629.43537031999995</v>
      </c>
      <c r="K23" s="275">
        <v>593.13482733000001</v>
      </c>
      <c r="L23" s="275">
        <v>532.17323968000005</v>
      </c>
      <c r="M23" s="275">
        <v>462.55630967000002</v>
      </c>
      <c r="N23" s="275">
        <v>500.24148418999999</v>
      </c>
      <c r="O23" s="275">
        <v>480.59963193999999</v>
      </c>
      <c r="P23" s="275">
        <v>434.07704143000001</v>
      </c>
      <c r="Q23" s="275">
        <v>520.61673323000002</v>
      </c>
      <c r="R23" s="275">
        <v>462.55996133000002</v>
      </c>
      <c r="S23" s="275">
        <v>546.20087032000004</v>
      </c>
      <c r="T23" s="275">
        <v>592.73205132999999</v>
      </c>
      <c r="U23" s="275">
        <v>739.82728323000003</v>
      </c>
      <c r="V23" s="275">
        <v>745.96166547999997</v>
      </c>
      <c r="W23" s="275">
        <v>666.13928967000004</v>
      </c>
      <c r="X23" s="275">
        <v>579.51356032000001</v>
      </c>
      <c r="Y23" s="275">
        <v>527.43344533000004</v>
      </c>
      <c r="Z23" s="275">
        <v>506.41513515999998</v>
      </c>
      <c r="AA23" s="275">
        <v>515.70664581000005</v>
      </c>
      <c r="AB23" s="275">
        <v>501.15103930999999</v>
      </c>
      <c r="AC23" s="275">
        <v>512.73254128999997</v>
      </c>
      <c r="AD23" s="275">
        <v>541.31177066999999</v>
      </c>
      <c r="AE23" s="275">
        <v>569.84905871000001</v>
      </c>
      <c r="AF23" s="275">
        <v>685.96702100000005</v>
      </c>
      <c r="AG23" s="275">
        <v>839.12878548000003</v>
      </c>
      <c r="AH23" s="275">
        <v>868.49936806000005</v>
      </c>
      <c r="AI23" s="275">
        <v>685.53290267</v>
      </c>
      <c r="AJ23" s="275">
        <v>531.47592968000004</v>
      </c>
      <c r="AK23" s="275">
        <v>506.22516899999999</v>
      </c>
      <c r="AL23" s="275">
        <v>523.11188742000002</v>
      </c>
      <c r="AM23" s="275">
        <v>479.04402386999999</v>
      </c>
      <c r="AN23" s="275">
        <v>462.88570178999998</v>
      </c>
      <c r="AO23" s="275">
        <v>516.74387870999999</v>
      </c>
      <c r="AP23" s="275">
        <v>439.68472066999999</v>
      </c>
      <c r="AQ23" s="275">
        <v>439.76277161000002</v>
      </c>
      <c r="AR23" s="275">
        <v>567.40384667000001</v>
      </c>
      <c r="AS23" s="275">
        <v>685.90958225999998</v>
      </c>
      <c r="AT23" s="275">
        <v>640.77416613000003</v>
      </c>
      <c r="AU23" s="275">
        <v>581.64078267000002</v>
      </c>
      <c r="AV23" s="275">
        <v>525.65341280999996</v>
      </c>
      <c r="AW23" s="275">
        <v>454.08189449999998</v>
      </c>
      <c r="AX23" s="275">
        <v>547.03359999999998</v>
      </c>
      <c r="AY23" s="275">
        <v>502.46409999999997</v>
      </c>
      <c r="AZ23" s="338">
        <v>495.51729999999998</v>
      </c>
      <c r="BA23" s="338">
        <v>503.13119999999998</v>
      </c>
      <c r="BB23" s="338">
        <v>443.31909999999999</v>
      </c>
      <c r="BC23" s="338">
        <v>484.12369999999999</v>
      </c>
      <c r="BD23" s="338">
        <v>602.11900000000003</v>
      </c>
      <c r="BE23" s="338">
        <v>689.26559999999995</v>
      </c>
      <c r="BF23" s="338">
        <v>679.48779999999999</v>
      </c>
      <c r="BG23" s="338">
        <v>580.19140000000004</v>
      </c>
      <c r="BH23" s="338">
        <v>535.27599999999995</v>
      </c>
      <c r="BI23" s="338">
        <v>525.25840000000005</v>
      </c>
      <c r="BJ23" s="338">
        <v>549.14239999999995</v>
      </c>
      <c r="BK23" s="338">
        <v>530.52620000000002</v>
      </c>
      <c r="BL23" s="338">
        <v>512.97699999999998</v>
      </c>
      <c r="BM23" s="338">
        <v>531.63350000000003</v>
      </c>
      <c r="BN23" s="338">
        <v>465.99119999999999</v>
      </c>
      <c r="BO23" s="338">
        <v>501.68299999999999</v>
      </c>
      <c r="BP23" s="338">
        <v>629.7432</v>
      </c>
      <c r="BQ23" s="338">
        <v>726.12760000000003</v>
      </c>
      <c r="BR23" s="338">
        <v>719.7423</v>
      </c>
      <c r="BS23" s="338">
        <v>613.67669999999998</v>
      </c>
      <c r="BT23" s="338">
        <v>567.95540000000005</v>
      </c>
      <c r="BU23" s="338">
        <v>559.25160000000005</v>
      </c>
      <c r="BV23" s="338">
        <v>580.64520000000005</v>
      </c>
    </row>
    <row r="24" spans="1:74" ht="11.1" customHeight="1" x14ac:dyDescent="0.2">
      <c r="A24" s="556" t="s">
        <v>396</v>
      </c>
      <c r="B24" s="559" t="s">
        <v>376</v>
      </c>
      <c r="C24" s="275">
        <v>106.26682934999999</v>
      </c>
      <c r="D24" s="275">
        <v>28.938771071000001</v>
      </c>
      <c r="E24" s="275">
        <v>27.759764193999999</v>
      </c>
      <c r="F24" s="275">
        <v>1.5723689999999999</v>
      </c>
      <c r="G24" s="275">
        <v>2.2529745161000001</v>
      </c>
      <c r="H24" s="275">
        <v>2.1411833332999999</v>
      </c>
      <c r="I24" s="275">
        <v>3.0921970968000001</v>
      </c>
      <c r="J24" s="275">
        <v>3.2880348386999998</v>
      </c>
      <c r="K24" s="275">
        <v>2.0424329999999999</v>
      </c>
      <c r="L24" s="275">
        <v>1.4075925806</v>
      </c>
      <c r="M24" s="275">
        <v>2.4224933332999998</v>
      </c>
      <c r="N24" s="275">
        <v>3.8468545161000001</v>
      </c>
      <c r="O24" s="275">
        <v>23.200439676999999</v>
      </c>
      <c r="P24" s="275">
        <v>119.56993357</v>
      </c>
      <c r="Q24" s="275">
        <v>6.4290329032000004</v>
      </c>
      <c r="R24" s="275">
        <v>2.0073370000000001</v>
      </c>
      <c r="S24" s="275">
        <v>2.5658312902999998</v>
      </c>
      <c r="T24" s="275">
        <v>2.1096110000000001</v>
      </c>
      <c r="U24" s="275">
        <v>4.5978787096999998</v>
      </c>
      <c r="V24" s="275">
        <v>3.5464693548000001</v>
      </c>
      <c r="W24" s="275">
        <v>4.2955750000000004</v>
      </c>
      <c r="X24" s="275">
        <v>2.1991425805999998</v>
      </c>
      <c r="Y24" s="275">
        <v>2.130487</v>
      </c>
      <c r="Z24" s="275">
        <v>2.2188041935</v>
      </c>
      <c r="AA24" s="275">
        <v>6.4746664516000001</v>
      </c>
      <c r="AB24" s="275">
        <v>13.729066207000001</v>
      </c>
      <c r="AC24" s="275">
        <v>1.8494803226000001</v>
      </c>
      <c r="AD24" s="275">
        <v>1.7825470000000001</v>
      </c>
      <c r="AE24" s="275">
        <v>2.2043525806000002</v>
      </c>
      <c r="AF24" s="275">
        <v>2.0441483332999999</v>
      </c>
      <c r="AG24" s="275">
        <v>5.3244261289999999</v>
      </c>
      <c r="AH24" s="275">
        <v>6.6829535484000004</v>
      </c>
      <c r="AI24" s="275">
        <v>3.4786843332999999</v>
      </c>
      <c r="AJ24" s="275">
        <v>3.3629464516000001</v>
      </c>
      <c r="AK24" s="275">
        <v>7.5605770000000003</v>
      </c>
      <c r="AL24" s="275">
        <v>6.3984432258000004</v>
      </c>
      <c r="AM24" s="275">
        <v>4.6284906452000003</v>
      </c>
      <c r="AN24" s="275">
        <v>3.9534085713999998</v>
      </c>
      <c r="AO24" s="275">
        <v>2.4823041935000001</v>
      </c>
      <c r="AP24" s="275">
        <v>1.4778016667</v>
      </c>
      <c r="AQ24" s="275">
        <v>2.6895922580999998</v>
      </c>
      <c r="AR24" s="275">
        <v>3.0008183332999998</v>
      </c>
      <c r="AS24" s="275">
        <v>2.2945070967999999</v>
      </c>
      <c r="AT24" s="275">
        <v>2.5338038709999999</v>
      </c>
      <c r="AU24" s="275">
        <v>2.9878589999999998</v>
      </c>
      <c r="AV24" s="275">
        <v>1.8060476129</v>
      </c>
      <c r="AW24" s="275">
        <v>2.8355359333000001</v>
      </c>
      <c r="AX24" s="275">
        <v>5.2130419999999997</v>
      </c>
      <c r="AY24" s="275">
        <v>61.766779999999997</v>
      </c>
      <c r="AZ24" s="338">
        <v>8.6477550000000001</v>
      </c>
      <c r="BA24" s="338">
        <v>3.8090839999999999</v>
      </c>
      <c r="BB24" s="338">
        <v>2.0181610000000001</v>
      </c>
      <c r="BC24" s="338">
        <v>2.1449919999999998</v>
      </c>
      <c r="BD24" s="338">
        <v>3.7284869999999999</v>
      </c>
      <c r="BE24" s="338">
        <v>5.106554</v>
      </c>
      <c r="BF24" s="338">
        <v>4.1160269999999999</v>
      </c>
      <c r="BG24" s="338">
        <v>3.052721</v>
      </c>
      <c r="BH24" s="338">
        <v>2.5738029999999998</v>
      </c>
      <c r="BI24" s="338">
        <v>2.9651939999999999</v>
      </c>
      <c r="BJ24" s="338">
        <v>4.9443390000000003</v>
      </c>
      <c r="BK24" s="338">
        <v>25.625399999999999</v>
      </c>
      <c r="BL24" s="338">
        <v>7.3794599999999999</v>
      </c>
      <c r="BM24" s="338">
        <v>4.4162280000000003</v>
      </c>
      <c r="BN24" s="338">
        <v>2.1439689999999998</v>
      </c>
      <c r="BO24" s="338">
        <v>2.5429400000000002</v>
      </c>
      <c r="BP24" s="338">
        <v>3.2367409999999999</v>
      </c>
      <c r="BQ24" s="338">
        <v>4.7666459999999997</v>
      </c>
      <c r="BR24" s="338">
        <v>4.1107170000000002</v>
      </c>
      <c r="BS24" s="338">
        <v>3.3441860000000001</v>
      </c>
      <c r="BT24" s="338">
        <v>2.6416119999999998</v>
      </c>
      <c r="BU24" s="338">
        <v>3.098433</v>
      </c>
      <c r="BV24" s="338">
        <v>5.4699960000000001</v>
      </c>
    </row>
    <row r="25" spans="1:74" ht="11.1" customHeight="1" x14ac:dyDescent="0.2">
      <c r="A25" s="556" t="s">
        <v>397</v>
      </c>
      <c r="B25" s="559" t="s">
        <v>92</v>
      </c>
      <c r="C25" s="275">
        <v>2.1183838709999998</v>
      </c>
      <c r="D25" s="275">
        <v>1.7249003570999999</v>
      </c>
      <c r="E25" s="275">
        <v>1.2949948387000001</v>
      </c>
      <c r="F25" s="275">
        <v>1.8171453333000001</v>
      </c>
      <c r="G25" s="275">
        <v>1.7500458065</v>
      </c>
      <c r="H25" s="275">
        <v>1.6954223333</v>
      </c>
      <c r="I25" s="275">
        <v>1.8368693547999999</v>
      </c>
      <c r="J25" s="275">
        <v>1.8206745161</v>
      </c>
      <c r="K25" s="275">
        <v>1.8394566667000001</v>
      </c>
      <c r="L25" s="275">
        <v>1.6418699999999999</v>
      </c>
      <c r="M25" s="275">
        <v>1.9303506667000001</v>
      </c>
      <c r="N25" s="275">
        <v>1.9787748386999999</v>
      </c>
      <c r="O25" s="275">
        <v>1.9850977419</v>
      </c>
      <c r="P25" s="275">
        <v>1.6350939285999999</v>
      </c>
      <c r="Q25" s="275">
        <v>1.8638345161000001</v>
      </c>
      <c r="R25" s="275">
        <v>2.1015853333000001</v>
      </c>
      <c r="S25" s="275">
        <v>1.7998412903000001</v>
      </c>
      <c r="T25" s="275">
        <v>1.6528776667</v>
      </c>
      <c r="U25" s="275">
        <v>1.7227780644999999</v>
      </c>
      <c r="V25" s="275">
        <v>1.7013632258</v>
      </c>
      <c r="W25" s="275">
        <v>1.6931816666999999</v>
      </c>
      <c r="X25" s="275">
        <v>1.6829383871000001</v>
      </c>
      <c r="Y25" s="275">
        <v>1.6772386667000001</v>
      </c>
      <c r="Z25" s="275">
        <v>1.5583522581</v>
      </c>
      <c r="AA25" s="275">
        <v>1.5218787096999999</v>
      </c>
      <c r="AB25" s="275">
        <v>2.005117931</v>
      </c>
      <c r="AC25" s="275">
        <v>2.1343748386999999</v>
      </c>
      <c r="AD25" s="275">
        <v>2.2855759999999998</v>
      </c>
      <c r="AE25" s="275">
        <v>2.1254300000000002</v>
      </c>
      <c r="AF25" s="275">
        <v>1.7123833333</v>
      </c>
      <c r="AG25" s="275">
        <v>1.9410183871</v>
      </c>
      <c r="AH25" s="275">
        <v>1.9239490322999999</v>
      </c>
      <c r="AI25" s="275">
        <v>1.6462336666999999</v>
      </c>
      <c r="AJ25" s="275">
        <v>1.6615025805999999</v>
      </c>
      <c r="AK25" s="275">
        <v>1.9741423333000001</v>
      </c>
      <c r="AL25" s="275">
        <v>1.8561764516000001</v>
      </c>
      <c r="AM25" s="275">
        <v>2.1016629031999998</v>
      </c>
      <c r="AN25" s="275">
        <v>2.5755328570999998</v>
      </c>
      <c r="AO25" s="275">
        <v>2.5737387097000002</v>
      </c>
      <c r="AP25" s="275">
        <v>2.0870683333</v>
      </c>
      <c r="AQ25" s="275">
        <v>2.0191358065</v>
      </c>
      <c r="AR25" s="275">
        <v>2.373221</v>
      </c>
      <c r="AS25" s="275">
        <v>2.4301822580999999</v>
      </c>
      <c r="AT25" s="275">
        <v>2.5528777419000002</v>
      </c>
      <c r="AU25" s="275">
        <v>2.0229276666999998</v>
      </c>
      <c r="AV25" s="275">
        <v>1.7674380968000001</v>
      </c>
      <c r="AW25" s="275">
        <v>2.4377089666999998</v>
      </c>
      <c r="AX25" s="275">
        <v>1.856177</v>
      </c>
      <c r="AY25" s="275">
        <v>2.1016629999999998</v>
      </c>
      <c r="AZ25" s="338">
        <v>2.5755330000000001</v>
      </c>
      <c r="BA25" s="338">
        <v>2.5737390000000002</v>
      </c>
      <c r="BB25" s="338">
        <v>2.0870690000000001</v>
      </c>
      <c r="BC25" s="338">
        <v>2.019136</v>
      </c>
      <c r="BD25" s="338">
        <v>2.373221</v>
      </c>
      <c r="BE25" s="338">
        <v>2.430183</v>
      </c>
      <c r="BF25" s="338">
        <v>2.5528780000000002</v>
      </c>
      <c r="BG25" s="338">
        <v>2.0229279999999998</v>
      </c>
      <c r="BH25" s="338">
        <v>1.7674380000000001</v>
      </c>
      <c r="BI25" s="338">
        <v>2.4377089999999999</v>
      </c>
      <c r="BJ25" s="338">
        <v>1.856179</v>
      </c>
      <c r="BK25" s="338">
        <v>2.101661</v>
      </c>
      <c r="BL25" s="338">
        <v>2.5755330000000001</v>
      </c>
      <c r="BM25" s="338">
        <v>2.5737390000000002</v>
      </c>
      <c r="BN25" s="338">
        <v>2.0870690000000001</v>
      </c>
      <c r="BO25" s="338">
        <v>2.019136</v>
      </c>
      <c r="BP25" s="338">
        <v>2.373221</v>
      </c>
      <c r="BQ25" s="338">
        <v>2.430183</v>
      </c>
      <c r="BR25" s="338">
        <v>2.5528780000000002</v>
      </c>
      <c r="BS25" s="338">
        <v>2.0229279999999998</v>
      </c>
      <c r="BT25" s="338">
        <v>1.7674380000000001</v>
      </c>
      <c r="BU25" s="338">
        <v>2.4377089999999999</v>
      </c>
      <c r="BV25" s="338">
        <v>1.856179</v>
      </c>
    </row>
    <row r="26" spans="1:74" ht="11.1" customHeight="1" x14ac:dyDescent="0.2">
      <c r="A26" s="556" t="s">
        <v>398</v>
      </c>
      <c r="B26" s="559" t="s">
        <v>93</v>
      </c>
      <c r="C26" s="275">
        <v>561.76225806000002</v>
      </c>
      <c r="D26" s="275">
        <v>567.38092857000004</v>
      </c>
      <c r="E26" s="275">
        <v>499.13374193999999</v>
      </c>
      <c r="F26" s="275">
        <v>433.56959999999998</v>
      </c>
      <c r="G26" s="275">
        <v>457.31193547999999</v>
      </c>
      <c r="H26" s="275">
        <v>522.86966667000002</v>
      </c>
      <c r="I26" s="275">
        <v>539.76841935000004</v>
      </c>
      <c r="J26" s="275">
        <v>554.11306451999997</v>
      </c>
      <c r="K26" s="275">
        <v>522.17769999999996</v>
      </c>
      <c r="L26" s="275">
        <v>512.15022581000005</v>
      </c>
      <c r="M26" s="275">
        <v>513.35373332999995</v>
      </c>
      <c r="N26" s="275">
        <v>567.80025806000003</v>
      </c>
      <c r="O26" s="275">
        <v>566.40729032000002</v>
      </c>
      <c r="P26" s="275">
        <v>547.83707143000004</v>
      </c>
      <c r="Q26" s="275">
        <v>519.65599999999995</v>
      </c>
      <c r="R26" s="275">
        <v>479.36856667000001</v>
      </c>
      <c r="S26" s="275">
        <v>462.58164515999999</v>
      </c>
      <c r="T26" s="275">
        <v>557.24666666999997</v>
      </c>
      <c r="U26" s="275">
        <v>553.77574193999999</v>
      </c>
      <c r="V26" s="275">
        <v>548.19193547999998</v>
      </c>
      <c r="W26" s="275">
        <v>523.89596667000001</v>
      </c>
      <c r="X26" s="275">
        <v>456.87277418999997</v>
      </c>
      <c r="Y26" s="275">
        <v>486.92919999999998</v>
      </c>
      <c r="Z26" s="275">
        <v>554.08429032000004</v>
      </c>
      <c r="AA26" s="275">
        <v>563.29370968000001</v>
      </c>
      <c r="AB26" s="275">
        <v>554.28082758999994</v>
      </c>
      <c r="AC26" s="275">
        <v>512.40658065000002</v>
      </c>
      <c r="AD26" s="275">
        <v>438.58833333000001</v>
      </c>
      <c r="AE26" s="275">
        <v>477.96261290000001</v>
      </c>
      <c r="AF26" s="275">
        <v>466.50613333000001</v>
      </c>
      <c r="AG26" s="275">
        <v>494.33712903000003</v>
      </c>
      <c r="AH26" s="275">
        <v>534.16603225999995</v>
      </c>
      <c r="AI26" s="275">
        <v>519.83860000000004</v>
      </c>
      <c r="AJ26" s="275">
        <v>501.58583871000002</v>
      </c>
      <c r="AK26" s="275">
        <v>528.71983333000003</v>
      </c>
      <c r="AL26" s="275">
        <v>543.58454839000001</v>
      </c>
      <c r="AM26" s="275">
        <v>556.14474194000002</v>
      </c>
      <c r="AN26" s="275">
        <v>544.23299999999995</v>
      </c>
      <c r="AO26" s="275">
        <v>516.55022581000003</v>
      </c>
      <c r="AP26" s="275">
        <v>423.9135</v>
      </c>
      <c r="AQ26" s="275">
        <v>455.39193547999997</v>
      </c>
      <c r="AR26" s="275">
        <v>548.73363332999998</v>
      </c>
      <c r="AS26" s="275">
        <v>555.19716129000005</v>
      </c>
      <c r="AT26" s="275">
        <v>549.60664515999997</v>
      </c>
      <c r="AU26" s="275">
        <v>540.60733332999996</v>
      </c>
      <c r="AV26" s="275">
        <v>498.15300000000002</v>
      </c>
      <c r="AW26" s="275">
        <v>527.81933332999995</v>
      </c>
      <c r="AX26" s="275">
        <v>561.69899999999996</v>
      </c>
      <c r="AY26" s="275">
        <v>576.70190000000002</v>
      </c>
      <c r="AZ26" s="338">
        <v>528.81299999999999</v>
      </c>
      <c r="BA26" s="338">
        <v>482.76870000000002</v>
      </c>
      <c r="BB26" s="338">
        <v>457.1506</v>
      </c>
      <c r="BC26" s="338">
        <v>487.57659999999998</v>
      </c>
      <c r="BD26" s="338">
        <v>529.80070000000001</v>
      </c>
      <c r="BE26" s="338">
        <v>540.10029999999995</v>
      </c>
      <c r="BF26" s="338">
        <v>542.91909999999996</v>
      </c>
      <c r="BG26" s="338">
        <v>519.59540000000004</v>
      </c>
      <c r="BH26" s="338">
        <v>467.71260000000001</v>
      </c>
      <c r="BI26" s="338">
        <v>493.25839999999999</v>
      </c>
      <c r="BJ26" s="338">
        <v>542.34320000000002</v>
      </c>
      <c r="BK26" s="338">
        <v>542.03539999999998</v>
      </c>
      <c r="BL26" s="338">
        <v>519.71950000000004</v>
      </c>
      <c r="BM26" s="338">
        <v>474.46690000000001</v>
      </c>
      <c r="BN26" s="338">
        <v>449.28930000000003</v>
      </c>
      <c r="BO26" s="338">
        <v>478.82069999999999</v>
      </c>
      <c r="BP26" s="338">
        <v>504.726</v>
      </c>
      <c r="BQ26" s="338">
        <v>514.53819999999996</v>
      </c>
      <c r="BR26" s="338">
        <v>517.22360000000003</v>
      </c>
      <c r="BS26" s="338">
        <v>494.43180000000001</v>
      </c>
      <c r="BT26" s="338">
        <v>430.13440000000003</v>
      </c>
      <c r="BU26" s="338">
        <v>453.6277</v>
      </c>
      <c r="BV26" s="338">
        <v>498.76889999999997</v>
      </c>
    </row>
    <row r="27" spans="1:74" ht="11.1" customHeight="1" x14ac:dyDescent="0.2">
      <c r="A27" s="556" t="s">
        <v>399</v>
      </c>
      <c r="B27" s="559" t="s">
        <v>400</v>
      </c>
      <c r="C27" s="275">
        <v>94.861914193999993</v>
      </c>
      <c r="D27" s="275">
        <v>88.234561786</v>
      </c>
      <c r="E27" s="275">
        <v>90.879187419000004</v>
      </c>
      <c r="F27" s="275">
        <v>110.30682433</v>
      </c>
      <c r="G27" s="275">
        <v>114.42208194</v>
      </c>
      <c r="H27" s="275">
        <v>97.798197333000005</v>
      </c>
      <c r="I27" s="275">
        <v>92.135398386999995</v>
      </c>
      <c r="J27" s="275">
        <v>89.286024515999998</v>
      </c>
      <c r="K27" s="275">
        <v>78.615817332999995</v>
      </c>
      <c r="L27" s="275">
        <v>83.094933225999995</v>
      </c>
      <c r="M27" s="275">
        <v>90.028127999999995</v>
      </c>
      <c r="N27" s="275">
        <v>104.1587529</v>
      </c>
      <c r="O27" s="275">
        <v>90.430774193999994</v>
      </c>
      <c r="P27" s="275">
        <v>81.355725714000002</v>
      </c>
      <c r="Q27" s="275">
        <v>89.229164515999997</v>
      </c>
      <c r="R27" s="275">
        <v>107.23759533</v>
      </c>
      <c r="S27" s="275">
        <v>90.027708709999999</v>
      </c>
      <c r="T27" s="275">
        <v>101.620013</v>
      </c>
      <c r="U27" s="275">
        <v>104.92501935</v>
      </c>
      <c r="V27" s="275">
        <v>88.301981290000001</v>
      </c>
      <c r="W27" s="275">
        <v>81.933304332999995</v>
      </c>
      <c r="X27" s="275">
        <v>83.779735806000005</v>
      </c>
      <c r="Y27" s="275">
        <v>94.722343667000004</v>
      </c>
      <c r="Z27" s="275">
        <v>101.96846128999999</v>
      </c>
      <c r="AA27" s="275">
        <v>103.59140581</v>
      </c>
      <c r="AB27" s="275">
        <v>110.37136103</v>
      </c>
      <c r="AC27" s="275">
        <v>109.42482097</v>
      </c>
      <c r="AD27" s="275">
        <v>110.13357967</v>
      </c>
      <c r="AE27" s="275">
        <v>99.519352581000007</v>
      </c>
      <c r="AF27" s="275">
        <v>87.085843667000006</v>
      </c>
      <c r="AG27" s="275">
        <v>80.853206451999995</v>
      </c>
      <c r="AH27" s="275">
        <v>77.615406773999993</v>
      </c>
      <c r="AI27" s="275">
        <v>71.917047667000006</v>
      </c>
      <c r="AJ27" s="275">
        <v>74.495124193999999</v>
      </c>
      <c r="AK27" s="275">
        <v>86.436520333000004</v>
      </c>
      <c r="AL27" s="275">
        <v>94.307336774000007</v>
      </c>
      <c r="AM27" s="275">
        <v>100.85574452</v>
      </c>
      <c r="AN27" s="275">
        <v>100.30586142999999</v>
      </c>
      <c r="AO27" s="275">
        <v>105.00336968000001</v>
      </c>
      <c r="AP27" s="275">
        <v>103.93545899999999</v>
      </c>
      <c r="AQ27" s="275">
        <v>109.33512387</v>
      </c>
      <c r="AR27" s="275">
        <v>106.27006667000001</v>
      </c>
      <c r="AS27" s="275">
        <v>103.51157645000001</v>
      </c>
      <c r="AT27" s="275">
        <v>99.184715161</v>
      </c>
      <c r="AU27" s="275">
        <v>93.234775333000002</v>
      </c>
      <c r="AV27" s="275">
        <v>90.421915580999993</v>
      </c>
      <c r="AW27" s="275">
        <v>106.93069377</v>
      </c>
      <c r="AX27" s="275">
        <v>105.3113</v>
      </c>
      <c r="AY27" s="275">
        <v>82.487189999999998</v>
      </c>
      <c r="AZ27" s="338">
        <v>81.749089999999995</v>
      </c>
      <c r="BA27" s="338">
        <v>82.572770000000006</v>
      </c>
      <c r="BB27" s="338">
        <v>88.152709999999999</v>
      </c>
      <c r="BC27" s="338">
        <v>87.784270000000006</v>
      </c>
      <c r="BD27" s="338">
        <v>91.052409999999995</v>
      </c>
      <c r="BE27" s="338">
        <v>95.396850000000001</v>
      </c>
      <c r="BF27" s="338">
        <v>92.133610000000004</v>
      </c>
      <c r="BG27" s="338">
        <v>84.516270000000006</v>
      </c>
      <c r="BH27" s="338">
        <v>86.108289999999997</v>
      </c>
      <c r="BI27" s="338">
        <v>93.590739999999997</v>
      </c>
      <c r="BJ27" s="338">
        <v>101.6965</v>
      </c>
      <c r="BK27" s="338">
        <v>82.139319999999998</v>
      </c>
      <c r="BL27" s="338">
        <v>83.384259999999998</v>
      </c>
      <c r="BM27" s="338">
        <v>82.732569999999996</v>
      </c>
      <c r="BN27" s="338">
        <v>86.798019999999994</v>
      </c>
      <c r="BO27" s="338">
        <v>88.405119999999997</v>
      </c>
      <c r="BP27" s="338">
        <v>91.631739999999994</v>
      </c>
      <c r="BQ27" s="338">
        <v>96.506770000000003</v>
      </c>
      <c r="BR27" s="338">
        <v>93.910679999999999</v>
      </c>
      <c r="BS27" s="338">
        <v>85.034369999999996</v>
      </c>
      <c r="BT27" s="338">
        <v>85.047129999999996</v>
      </c>
      <c r="BU27" s="338">
        <v>93.714749999999995</v>
      </c>
      <c r="BV27" s="338">
        <v>104.07599999999999</v>
      </c>
    </row>
    <row r="28" spans="1:74" ht="11.1" customHeight="1" x14ac:dyDescent="0.2">
      <c r="A28" s="556" t="s">
        <v>401</v>
      </c>
      <c r="B28" s="557" t="s">
        <v>443</v>
      </c>
      <c r="C28" s="275">
        <v>72.571528709999995</v>
      </c>
      <c r="D28" s="275">
        <v>69.176563571000003</v>
      </c>
      <c r="E28" s="275">
        <v>73.380071290000004</v>
      </c>
      <c r="F28" s="275">
        <v>71.544529667000006</v>
      </c>
      <c r="G28" s="275">
        <v>58.273171290000001</v>
      </c>
      <c r="H28" s="275">
        <v>56.512513333000001</v>
      </c>
      <c r="I28" s="275">
        <v>59.542444516000003</v>
      </c>
      <c r="J28" s="275">
        <v>55.763563226000002</v>
      </c>
      <c r="K28" s="275">
        <v>59.378524667000001</v>
      </c>
      <c r="L28" s="275">
        <v>67.548927418999995</v>
      </c>
      <c r="M28" s="275">
        <v>77.659654666999998</v>
      </c>
      <c r="N28" s="275">
        <v>68.715320968</v>
      </c>
      <c r="O28" s="275">
        <v>75.558163871000005</v>
      </c>
      <c r="P28" s="275">
        <v>69.735666070999997</v>
      </c>
      <c r="Q28" s="275">
        <v>74.407206451999997</v>
      </c>
      <c r="R28" s="275">
        <v>69.188451333000003</v>
      </c>
      <c r="S28" s="275">
        <v>59.305727742000002</v>
      </c>
      <c r="T28" s="275">
        <v>58.153454332999999</v>
      </c>
      <c r="U28" s="275">
        <v>55.571797097000001</v>
      </c>
      <c r="V28" s="275">
        <v>56.138848709999998</v>
      </c>
      <c r="W28" s="275">
        <v>56.226597667</v>
      </c>
      <c r="X28" s="275">
        <v>67.784682580999998</v>
      </c>
      <c r="Y28" s="275">
        <v>74.138346333000001</v>
      </c>
      <c r="Z28" s="275">
        <v>71.179994839000003</v>
      </c>
      <c r="AA28" s="275">
        <v>77.266930645000002</v>
      </c>
      <c r="AB28" s="275">
        <v>78.167674137999995</v>
      </c>
      <c r="AC28" s="275">
        <v>71.707420967999994</v>
      </c>
      <c r="AD28" s="275">
        <v>60.505159667000001</v>
      </c>
      <c r="AE28" s="275">
        <v>58.047239032</v>
      </c>
      <c r="AF28" s="275">
        <v>64.641616999999997</v>
      </c>
      <c r="AG28" s="275">
        <v>59.785901934999998</v>
      </c>
      <c r="AH28" s="275">
        <v>59.617389355</v>
      </c>
      <c r="AI28" s="275">
        <v>58.188195667000002</v>
      </c>
      <c r="AJ28" s="275">
        <v>64.932718386999994</v>
      </c>
      <c r="AK28" s="275">
        <v>72.657719</v>
      </c>
      <c r="AL28" s="275">
        <v>83.841235806</v>
      </c>
      <c r="AM28" s="275">
        <v>64.197320968</v>
      </c>
      <c r="AN28" s="275">
        <v>73.662843929000005</v>
      </c>
      <c r="AO28" s="275">
        <v>77.175574194000006</v>
      </c>
      <c r="AP28" s="275">
        <v>76.395488</v>
      </c>
      <c r="AQ28" s="275">
        <v>72.600935160999995</v>
      </c>
      <c r="AR28" s="275">
        <v>79.523646666999994</v>
      </c>
      <c r="AS28" s="275">
        <v>73.396645160999995</v>
      </c>
      <c r="AT28" s="275">
        <v>67.075331289999994</v>
      </c>
      <c r="AU28" s="275">
        <v>63.805252666999998</v>
      </c>
      <c r="AV28" s="275">
        <v>77.681039838999993</v>
      </c>
      <c r="AW28" s="275">
        <v>74.200851133</v>
      </c>
      <c r="AX28" s="275">
        <v>75.414519999999996</v>
      </c>
      <c r="AY28" s="275">
        <v>78.22381</v>
      </c>
      <c r="AZ28" s="338">
        <v>78.879649999999998</v>
      </c>
      <c r="BA28" s="338">
        <v>79.829809999999995</v>
      </c>
      <c r="BB28" s="338">
        <v>77.437749999999994</v>
      </c>
      <c r="BC28" s="338">
        <v>67.518069999999994</v>
      </c>
      <c r="BD28" s="338">
        <v>69.331019999999995</v>
      </c>
      <c r="BE28" s="338">
        <v>64.497489999999999</v>
      </c>
      <c r="BF28" s="338">
        <v>63.598860000000002</v>
      </c>
      <c r="BG28" s="338">
        <v>66.079459999999997</v>
      </c>
      <c r="BH28" s="338">
        <v>72.425229999999999</v>
      </c>
      <c r="BI28" s="338">
        <v>79.244619999999998</v>
      </c>
      <c r="BJ28" s="338">
        <v>75.230450000000005</v>
      </c>
      <c r="BK28" s="338">
        <v>78.324150000000003</v>
      </c>
      <c r="BL28" s="338">
        <v>79.214160000000007</v>
      </c>
      <c r="BM28" s="338">
        <v>80.115920000000003</v>
      </c>
      <c r="BN28" s="338">
        <v>77.845349999999996</v>
      </c>
      <c r="BO28" s="338">
        <v>68.257440000000003</v>
      </c>
      <c r="BP28" s="338">
        <v>70.221040000000002</v>
      </c>
      <c r="BQ28" s="338">
        <v>65.814620000000005</v>
      </c>
      <c r="BR28" s="338">
        <v>64.917829999999995</v>
      </c>
      <c r="BS28" s="338">
        <v>67.599119999999999</v>
      </c>
      <c r="BT28" s="338">
        <v>74.335009999999997</v>
      </c>
      <c r="BU28" s="338">
        <v>80.791799999999995</v>
      </c>
      <c r="BV28" s="338">
        <v>80.016030000000001</v>
      </c>
    </row>
    <row r="29" spans="1:74" ht="11.1" customHeight="1" x14ac:dyDescent="0.2">
      <c r="A29" s="556" t="s">
        <v>402</v>
      </c>
      <c r="B29" s="559" t="s">
        <v>390</v>
      </c>
      <c r="C29" s="275">
        <v>10.552771935000001</v>
      </c>
      <c r="D29" s="275">
        <v>10.281851429</v>
      </c>
      <c r="E29" s="275">
        <v>11.666199032</v>
      </c>
      <c r="F29" s="275">
        <v>11.441092666999999</v>
      </c>
      <c r="G29" s="275">
        <v>12.201034194</v>
      </c>
      <c r="H29" s="275">
        <v>12.679752333</v>
      </c>
      <c r="I29" s="275">
        <v>12.81438129</v>
      </c>
      <c r="J29" s="275">
        <v>12.876300968000001</v>
      </c>
      <c r="K29" s="275">
        <v>12.813057667000001</v>
      </c>
      <c r="L29" s="275">
        <v>12.051536452000001</v>
      </c>
      <c r="M29" s="275">
        <v>12.898610667</v>
      </c>
      <c r="N29" s="275">
        <v>12.608391613</v>
      </c>
      <c r="O29" s="275">
        <v>11.326132257999999</v>
      </c>
      <c r="P29" s="275">
        <v>10.208188571000001</v>
      </c>
      <c r="Q29" s="275">
        <v>10.457227097000001</v>
      </c>
      <c r="R29" s="275">
        <v>10.800702333</v>
      </c>
      <c r="S29" s="275">
        <v>11.271848387</v>
      </c>
      <c r="T29" s="275">
        <v>11.935196667</v>
      </c>
      <c r="U29" s="275">
        <v>11.997068387000001</v>
      </c>
      <c r="V29" s="275">
        <v>12.367820968</v>
      </c>
      <c r="W29" s="275">
        <v>12.088352667000001</v>
      </c>
      <c r="X29" s="275">
        <v>11.207636451999999</v>
      </c>
      <c r="Y29" s="275">
        <v>12.460825</v>
      </c>
      <c r="Z29" s="275">
        <v>12.325805484</v>
      </c>
      <c r="AA29" s="275">
        <v>11.654644515999999</v>
      </c>
      <c r="AB29" s="275">
        <v>11.440333448000001</v>
      </c>
      <c r="AC29" s="275">
        <v>10.979887742000001</v>
      </c>
      <c r="AD29" s="275">
        <v>11.115980333</v>
      </c>
      <c r="AE29" s="275">
        <v>11.602644839</v>
      </c>
      <c r="AF29" s="275">
        <v>11.495900667000001</v>
      </c>
      <c r="AG29" s="275">
        <v>11.705233548000001</v>
      </c>
      <c r="AH29" s="275">
        <v>11.867179354999999</v>
      </c>
      <c r="AI29" s="275">
        <v>11.237517</v>
      </c>
      <c r="AJ29" s="275">
        <v>10.834777097</v>
      </c>
      <c r="AK29" s="275">
        <v>11.533239667</v>
      </c>
      <c r="AL29" s="275">
        <v>11.814403226</v>
      </c>
      <c r="AM29" s="275">
        <v>11.253736452</v>
      </c>
      <c r="AN29" s="275">
        <v>11.104031429000001</v>
      </c>
      <c r="AO29" s="275">
        <v>10.787459676999999</v>
      </c>
      <c r="AP29" s="275">
        <v>10.658414667000001</v>
      </c>
      <c r="AQ29" s="275">
        <v>11.378081290000001</v>
      </c>
      <c r="AR29" s="275">
        <v>11.800342333</v>
      </c>
      <c r="AS29" s="275">
        <v>11.993933870999999</v>
      </c>
      <c r="AT29" s="275">
        <v>12.357325161</v>
      </c>
      <c r="AU29" s="275">
        <v>11.203156667</v>
      </c>
      <c r="AV29" s="275">
        <v>10.62605829</v>
      </c>
      <c r="AW29" s="275">
        <v>11.802636166999999</v>
      </c>
      <c r="AX29" s="275">
        <v>12.178610000000001</v>
      </c>
      <c r="AY29" s="275">
        <v>10.56978</v>
      </c>
      <c r="AZ29" s="338">
        <v>10.525080000000001</v>
      </c>
      <c r="BA29" s="338">
        <v>11.375069999999999</v>
      </c>
      <c r="BB29" s="338">
        <v>10.83179</v>
      </c>
      <c r="BC29" s="338">
        <v>11.36614</v>
      </c>
      <c r="BD29" s="338">
        <v>11.78448</v>
      </c>
      <c r="BE29" s="338">
        <v>12.02468</v>
      </c>
      <c r="BF29" s="338">
        <v>11.7979</v>
      </c>
      <c r="BG29" s="338">
        <v>11.443580000000001</v>
      </c>
      <c r="BH29" s="338">
        <v>11.400869999999999</v>
      </c>
      <c r="BI29" s="338">
        <v>11.86309</v>
      </c>
      <c r="BJ29" s="338">
        <v>11.803699999999999</v>
      </c>
      <c r="BK29" s="338">
        <v>10.83015</v>
      </c>
      <c r="BL29" s="338">
        <v>10.532679999999999</v>
      </c>
      <c r="BM29" s="338">
        <v>11.424189999999999</v>
      </c>
      <c r="BN29" s="338">
        <v>10.87832</v>
      </c>
      <c r="BO29" s="338">
        <v>11.42736</v>
      </c>
      <c r="BP29" s="338">
        <v>11.84174</v>
      </c>
      <c r="BQ29" s="338">
        <v>12.0824</v>
      </c>
      <c r="BR29" s="338">
        <v>11.84427</v>
      </c>
      <c r="BS29" s="338">
        <v>11.46142</v>
      </c>
      <c r="BT29" s="338">
        <v>11.439349999999999</v>
      </c>
      <c r="BU29" s="338">
        <v>11.89343</v>
      </c>
      <c r="BV29" s="338">
        <v>11.80269</v>
      </c>
    </row>
    <row r="30" spans="1:74" ht="11.1" customHeight="1" x14ac:dyDescent="0.2">
      <c r="A30" s="556" t="s">
        <v>403</v>
      </c>
      <c r="B30" s="557" t="s">
        <v>392</v>
      </c>
      <c r="C30" s="275">
        <v>1589.8433348000001</v>
      </c>
      <c r="D30" s="275">
        <v>1573.5127611</v>
      </c>
      <c r="E30" s="275">
        <v>1456.6556029000001</v>
      </c>
      <c r="F30" s="275">
        <v>1313.4288333</v>
      </c>
      <c r="G30" s="275">
        <v>1319.9902919000001</v>
      </c>
      <c r="H30" s="275">
        <v>1538.269949</v>
      </c>
      <c r="I30" s="275">
        <v>1630.339281</v>
      </c>
      <c r="J30" s="275">
        <v>1551.9195239000001</v>
      </c>
      <c r="K30" s="275">
        <v>1448.6984382999999</v>
      </c>
      <c r="L30" s="275">
        <v>1368.2731577</v>
      </c>
      <c r="M30" s="275">
        <v>1387.5256406999999</v>
      </c>
      <c r="N30" s="275">
        <v>1483.9922360999999</v>
      </c>
      <c r="O30" s="275">
        <v>1550.9870255000001</v>
      </c>
      <c r="P30" s="275">
        <v>1599.82006</v>
      </c>
      <c r="Q30" s="275">
        <v>1461.1663332000001</v>
      </c>
      <c r="R30" s="275">
        <v>1282.5115046999999</v>
      </c>
      <c r="S30" s="275">
        <v>1359.1268768</v>
      </c>
      <c r="T30" s="275">
        <v>1507.6317483</v>
      </c>
      <c r="U30" s="275">
        <v>1664.7787103000001</v>
      </c>
      <c r="V30" s="275">
        <v>1665.05323</v>
      </c>
      <c r="W30" s="275">
        <v>1540.6414030000001</v>
      </c>
      <c r="X30" s="275">
        <v>1326.9661954999999</v>
      </c>
      <c r="Y30" s="275">
        <v>1353.891742</v>
      </c>
      <c r="Z30" s="275">
        <v>1381.8707010000001</v>
      </c>
      <c r="AA30" s="275">
        <v>1498.1321751999999</v>
      </c>
      <c r="AB30" s="275">
        <v>1456.2074659</v>
      </c>
      <c r="AC30" s="275">
        <v>1306.0577042</v>
      </c>
      <c r="AD30" s="275">
        <v>1289.6848150000001</v>
      </c>
      <c r="AE30" s="275">
        <v>1354.5448776999999</v>
      </c>
      <c r="AF30" s="275">
        <v>1486.5096759999999</v>
      </c>
      <c r="AG30" s="275">
        <v>1717.1676829</v>
      </c>
      <c r="AH30" s="275">
        <v>1780.9265651999999</v>
      </c>
      <c r="AI30" s="275">
        <v>1520.170756</v>
      </c>
      <c r="AJ30" s="275">
        <v>1303.6016102999999</v>
      </c>
      <c r="AK30" s="275">
        <v>1345.2124017000001</v>
      </c>
      <c r="AL30" s="275">
        <v>1469.9647255</v>
      </c>
      <c r="AM30" s="275">
        <v>1378.3814996999999</v>
      </c>
      <c r="AN30" s="275">
        <v>1337.4823725000001</v>
      </c>
      <c r="AO30" s="275">
        <v>1392.7691480999999</v>
      </c>
      <c r="AP30" s="275">
        <v>1175.0205843000001</v>
      </c>
      <c r="AQ30" s="275">
        <v>1230.7963999999999</v>
      </c>
      <c r="AR30" s="275">
        <v>1465.0974613000001</v>
      </c>
      <c r="AS30" s="275">
        <v>1599.1700939</v>
      </c>
      <c r="AT30" s="275">
        <v>1511.8997423000001</v>
      </c>
      <c r="AU30" s="275">
        <v>1401.0357527000001</v>
      </c>
      <c r="AV30" s="275">
        <v>1300.2949584999999</v>
      </c>
      <c r="AW30" s="275">
        <v>1312.0299568999999</v>
      </c>
      <c r="AX30" s="275">
        <v>1502.9449999999999</v>
      </c>
      <c r="AY30" s="275">
        <v>1396.934</v>
      </c>
      <c r="AZ30" s="338">
        <v>1370.067</v>
      </c>
      <c r="BA30" s="338">
        <v>1341.5329999999999</v>
      </c>
      <c r="BB30" s="338">
        <v>1163.633</v>
      </c>
      <c r="BC30" s="338">
        <v>1233.075</v>
      </c>
      <c r="BD30" s="338">
        <v>1447.155</v>
      </c>
      <c r="BE30" s="338">
        <v>1591.174</v>
      </c>
      <c r="BF30" s="338">
        <v>1565.4169999999999</v>
      </c>
      <c r="BG30" s="338">
        <v>1370.386</v>
      </c>
      <c r="BH30" s="338">
        <v>1285.751</v>
      </c>
      <c r="BI30" s="338">
        <v>1308.915</v>
      </c>
      <c r="BJ30" s="338">
        <v>1447.491</v>
      </c>
      <c r="BK30" s="338">
        <v>1437.415</v>
      </c>
      <c r="BL30" s="338">
        <v>1371.0260000000001</v>
      </c>
      <c r="BM30" s="338">
        <v>1348.172</v>
      </c>
      <c r="BN30" s="338">
        <v>1169.538</v>
      </c>
      <c r="BO30" s="338">
        <v>1241.0160000000001</v>
      </c>
      <c r="BP30" s="338">
        <v>1455.5640000000001</v>
      </c>
      <c r="BQ30" s="338">
        <v>1600.422</v>
      </c>
      <c r="BR30" s="338">
        <v>1572.979</v>
      </c>
      <c r="BS30" s="338">
        <v>1373.203</v>
      </c>
      <c r="BT30" s="338">
        <v>1291.1590000000001</v>
      </c>
      <c r="BU30" s="338">
        <v>1313.2360000000001</v>
      </c>
      <c r="BV30" s="338">
        <v>1447.614</v>
      </c>
    </row>
    <row r="31" spans="1:74" ht="11.1" customHeight="1" x14ac:dyDescent="0.2">
      <c r="A31" s="550"/>
      <c r="B31" s="131" t="s">
        <v>404</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364"/>
      <c r="BA31" s="364"/>
      <c r="BB31" s="364"/>
      <c r="BC31" s="364"/>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6" t="s">
        <v>405</v>
      </c>
      <c r="B32" s="557" t="s">
        <v>90</v>
      </c>
      <c r="C32" s="275">
        <v>2230.6687206000001</v>
      </c>
      <c r="D32" s="275">
        <v>2269.5339189000001</v>
      </c>
      <c r="E32" s="275">
        <v>1887.6465396999999</v>
      </c>
      <c r="F32" s="275">
        <v>1593.2668557</v>
      </c>
      <c r="G32" s="275">
        <v>1818.1188806</v>
      </c>
      <c r="H32" s="275">
        <v>2126.4678453000001</v>
      </c>
      <c r="I32" s="275">
        <v>2205.0200884000001</v>
      </c>
      <c r="J32" s="275">
        <v>2133.5623270999999</v>
      </c>
      <c r="K32" s="275">
        <v>1944.8939817</v>
      </c>
      <c r="L32" s="275">
        <v>1510.7587045</v>
      </c>
      <c r="M32" s="275">
        <v>1669.0261539999999</v>
      </c>
      <c r="N32" s="275">
        <v>1659.0247661000001</v>
      </c>
      <c r="O32" s="275">
        <v>1792.5531226000001</v>
      </c>
      <c r="P32" s="275">
        <v>1988.7357896000001</v>
      </c>
      <c r="Q32" s="275">
        <v>1391.8587606000001</v>
      </c>
      <c r="R32" s="275">
        <v>1183.6588617</v>
      </c>
      <c r="S32" s="275">
        <v>1503.6827900000001</v>
      </c>
      <c r="T32" s="275">
        <v>1941.2723913</v>
      </c>
      <c r="U32" s="275">
        <v>2045.1243942000001</v>
      </c>
      <c r="V32" s="275">
        <v>1937.4068826</v>
      </c>
      <c r="W32" s="275">
        <v>1716.3979053</v>
      </c>
      <c r="X32" s="275">
        <v>1233.8193113</v>
      </c>
      <c r="Y32" s="275">
        <v>1156.2614037000001</v>
      </c>
      <c r="Z32" s="275">
        <v>1099.7634613</v>
      </c>
      <c r="AA32" s="275">
        <v>1485.2562074</v>
      </c>
      <c r="AB32" s="275">
        <v>1359.3663876000001</v>
      </c>
      <c r="AC32" s="275">
        <v>971.36918613</v>
      </c>
      <c r="AD32" s="275">
        <v>1033.525496</v>
      </c>
      <c r="AE32" s="275">
        <v>1202.5180987000001</v>
      </c>
      <c r="AF32" s="275">
        <v>1809.1858216999999</v>
      </c>
      <c r="AG32" s="275">
        <v>2053.0686231999998</v>
      </c>
      <c r="AH32" s="275">
        <v>2010.4383613</v>
      </c>
      <c r="AI32" s="275">
        <v>1774.5340450000001</v>
      </c>
      <c r="AJ32" s="275">
        <v>1462.8773377</v>
      </c>
      <c r="AK32" s="275">
        <v>1237.1069967000001</v>
      </c>
      <c r="AL32" s="275">
        <v>1679.5429283999999</v>
      </c>
      <c r="AM32" s="275">
        <v>1581.5245480999999</v>
      </c>
      <c r="AN32" s="275">
        <v>1227.0813868</v>
      </c>
      <c r="AO32" s="275">
        <v>1170.0889135</v>
      </c>
      <c r="AP32" s="275">
        <v>1207.9332959999999</v>
      </c>
      <c r="AQ32" s="275">
        <v>1373.3065681</v>
      </c>
      <c r="AR32" s="275">
        <v>1655.7759887</v>
      </c>
      <c r="AS32" s="275">
        <v>1865.9084132</v>
      </c>
      <c r="AT32" s="275">
        <v>1733.6438502999999</v>
      </c>
      <c r="AU32" s="275">
        <v>1435.7263507</v>
      </c>
      <c r="AV32" s="275">
        <v>1243.4610771</v>
      </c>
      <c r="AW32" s="275">
        <v>1205.4437307999999</v>
      </c>
      <c r="AX32" s="275">
        <v>1506.461</v>
      </c>
      <c r="AY32" s="275">
        <v>1501.7470000000001</v>
      </c>
      <c r="AZ32" s="338">
        <v>1370.7760000000001</v>
      </c>
      <c r="BA32" s="338">
        <v>1137.2950000000001</v>
      </c>
      <c r="BB32" s="338">
        <v>1061.3009999999999</v>
      </c>
      <c r="BC32" s="338">
        <v>1290.3599999999999</v>
      </c>
      <c r="BD32" s="338">
        <v>1582.7809999999999</v>
      </c>
      <c r="BE32" s="338">
        <v>1794.559</v>
      </c>
      <c r="BF32" s="338">
        <v>1785.5719999999999</v>
      </c>
      <c r="BG32" s="338">
        <v>1441.578</v>
      </c>
      <c r="BH32" s="338">
        <v>1273.298</v>
      </c>
      <c r="BI32" s="338">
        <v>1224.78</v>
      </c>
      <c r="BJ32" s="338">
        <v>1539.0160000000001</v>
      </c>
      <c r="BK32" s="338">
        <v>1709.4390000000001</v>
      </c>
      <c r="BL32" s="338">
        <v>1338.114</v>
      </c>
      <c r="BM32" s="338">
        <v>1117.538</v>
      </c>
      <c r="BN32" s="338">
        <v>1022.593</v>
      </c>
      <c r="BO32" s="338">
        <v>1222.6959999999999</v>
      </c>
      <c r="BP32" s="338">
        <v>1490.077</v>
      </c>
      <c r="BQ32" s="338">
        <v>1699.088</v>
      </c>
      <c r="BR32" s="338">
        <v>1705.35</v>
      </c>
      <c r="BS32" s="338">
        <v>1341.0809999999999</v>
      </c>
      <c r="BT32" s="338">
        <v>1182.5630000000001</v>
      </c>
      <c r="BU32" s="338">
        <v>1100.1410000000001</v>
      </c>
      <c r="BV32" s="338">
        <v>1441.0540000000001</v>
      </c>
    </row>
    <row r="33" spans="1:74" ht="11.1" customHeight="1" x14ac:dyDescent="0.2">
      <c r="A33" s="556" t="s">
        <v>406</v>
      </c>
      <c r="B33" s="557" t="s">
        <v>91</v>
      </c>
      <c r="C33" s="275">
        <v>1691.1470529000001</v>
      </c>
      <c r="D33" s="275">
        <v>1442.3796057</v>
      </c>
      <c r="E33" s="275">
        <v>1468.6768767999999</v>
      </c>
      <c r="F33" s="275">
        <v>1530.8294149999999</v>
      </c>
      <c r="G33" s="275">
        <v>1710.0982905999999</v>
      </c>
      <c r="H33" s="275">
        <v>1937.0347707000001</v>
      </c>
      <c r="I33" s="275">
        <v>2055.1175748000001</v>
      </c>
      <c r="J33" s="275">
        <v>2257.8103823000001</v>
      </c>
      <c r="K33" s="275">
        <v>1947.3600193</v>
      </c>
      <c r="L33" s="275">
        <v>1692.1022</v>
      </c>
      <c r="M33" s="275">
        <v>1575.6271907</v>
      </c>
      <c r="N33" s="275">
        <v>1644.5609035</v>
      </c>
      <c r="O33" s="275">
        <v>1964.8143623000001</v>
      </c>
      <c r="P33" s="275">
        <v>2039.0010189</v>
      </c>
      <c r="Q33" s="275">
        <v>1901.809381</v>
      </c>
      <c r="R33" s="275">
        <v>1860.9320660000001</v>
      </c>
      <c r="S33" s="275">
        <v>2002.5611154999999</v>
      </c>
      <c r="T33" s="275">
        <v>2373.7419399999999</v>
      </c>
      <c r="U33" s="275">
        <v>2592.0675554999998</v>
      </c>
      <c r="V33" s="275">
        <v>2526.6230725999999</v>
      </c>
      <c r="W33" s="275">
        <v>2267.9478377</v>
      </c>
      <c r="X33" s="275">
        <v>1945.9828190000001</v>
      </c>
      <c r="Y33" s="275">
        <v>1949.6924246999999</v>
      </c>
      <c r="Z33" s="275">
        <v>2031.0029497</v>
      </c>
      <c r="AA33" s="275">
        <v>2054.5396934999999</v>
      </c>
      <c r="AB33" s="275">
        <v>1980.5972855</v>
      </c>
      <c r="AC33" s="275">
        <v>2004.6320229</v>
      </c>
      <c r="AD33" s="275">
        <v>1958.2331567000001</v>
      </c>
      <c r="AE33" s="275">
        <v>2176.2812484000001</v>
      </c>
      <c r="AF33" s="275">
        <v>2564.365417</v>
      </c>
      <c r="AG33" s="275">
        <v>2755.8516534999999</v>
      </c>
      <c r="AH33" s="275">
        <v>2751.1950628999998</v>
      </c>
      <c r="AI33" s="275">
        <v>2423.1269782999998</v>
      </c>
      <c r="AJ33" s="275">
        <v>1897.2531380999999</v>
      </c>
      <c r="AK33" s="275">
        <v>1814.9277973000001</v>
      </c>
      <c r="AL33" s="275">
        <v>1737.1003023000001</v>
      </c>
      <c r="AM33" s="275">
        <v>1648.9738273999999</v>
      </c>
      <c r="AN33" s="275">
        <v>1743.0631979</v>
      </c>
      <c r="AO33" s="275">
        <v>1877.3557215999999</v>
      </c>
      <c r="AP33" s="275">
        <v>1847.976132</v>
      </c>
      <c r="AQ33" s="275">
        <v>2026.1487919000001</v>
      </c>
      <c r="AR33" s="275">
        <v>2392.1810610000002</v>
      </c>
      <c r="AS33" s="275">
        <v>2761.2256447999998</v>
      </c>
      <c r="AT33" s="275">
        <v>2652.0603884000002</v>
      </c>
      <c r="AU33" s="275">
        <v>2271.5546927</v>
      </c>
      <c r="AV33" s="275">
        <v>1975.2543860999999</v>
      </c>
      <c r="AW33" s="275">
        <v>1813.0003567000001</v>
      </c>
      <c r="AX33" s="275">
        <v>1937.61</v>
      </c>
      <c r="AY33" s="275">
        <v>2079.9850000000001</v>
      </c>
      <c r="AZ33" s="338">
        <v>2012.933</v>
      </c>
      <c r="BA33" s="338">
        <v>1919.2439999999999</v>
      </c>
      <c r="BB33" s="338">
        <v>1902.307</v>
      </c>
      <c r="BC33" s="338">
        <v>2199.9270000000001</v>
      </c>
      <c r="BD33" s="338">
        <v>2528.1080000000002</v>
      </c>
      <c r="BE33" s="338">
        <v>2699.4810000000002</v>
      </c>
      <c r="BF33" s="338">
        <v>2718.645</v>
      </c>
      <c r="BG33" s="338">
        <v>2309.3270000000002</v>
      </c>
      <c r="BH33" s="338">
        <v>1991.598</v>
      </c>
      <c r="BI33" s="338">
        <v>1796.376</v>
      </c>
      <c r="BJ33" s="338">
        <v>1962.674</v>
      </c>
      <c r="BK33" s="338">
        <v>1957.806</v>
      </c>
      <c r="BL33" s="338">
        <v>1948.758</v>
      </c>
      <c r="BM33" s="338">
        <v>1935.0219999999999</v>
      </c>
      <c r="BN33" s="338">
        <v>1923.4590000000001</v>
      </c>
      <c r="BO33" s="338">
        <v>2258.2719999999999</v>
      </c>
      <c r="BP33" s="338">
        <v>2620.8200000000002</v>
      </c>
      <c r="BQ33" s="338">
        <v>2810.7779999999998</v>
      </c>
      <c r="BR33" s="338">
        <v>2820.63</v>
      </c>
      <c r="BS33" s="338">
        <v>2423.2649999999999</v>
      </c>
      <c r="BT33" s="338">
        <v>2087.482</v>
      </c>
      <c r="BU33" s="338">
        <v>1916.6320000000001</v>
      </c>
      <c r="BV33" s="338">
        <v>2062.6709999999998</v>
      </c>
    </row>
    <row r="34" spans="1:74" ht="11.1" customHeight="1" x14ac:dyDescent="0.2">
      <c r="A34" s="556" t="s">
        <v>407</v>
      </c>
      <c r="B34" s="559" t="s">
        <v>376</v>
      </c>
      <c r="C34" s="275">
        <v>85.351634838999999</v>
      </c>
      <c r="D34" s="275">
        <v>33.916667142999998</v>
      </c>
      <c r="E34" s="275">
        <v>37.045199031999999</v>
      </c>
      <c r="F34" s="275">
        <v>23.995639000000001</v>
      </c>
      <c r="G34" s="275">
        <v>28.926227419</v>
      </c>
      <c r="H34" s="275">
        <v>31.385268332999999</v>
      </c>
      <c r="I34" s="275">
        <v>27.870739031999999</v>
      </c>
      <c r="J34" s="275">
        <v>27.031188709999999</v>
      </c>
      <c r="K34" s="275">
        <v>24.787393333000001</v>
      </c>
      <c r="L34" s="275">
        <v>18.162210323</v>
      </c>
      <c r="M34" s="275">
        <v>23.716175667000002</v>
      </c>
      <c r="N34" s="275">
        <v>30.799765806</v>
      </c>
      <c r="O34" s="275">
        <v>37.499222258000003</v>
      </c>
      <c r="P34" s="275">
        <v>69.190273214000001</v>
      </c>
      <c r="Q34" s="275">
        <v>21.186645806000001</v>
      </c>
      <c r="R34" s="275">
        <v>23.948297</v>
      </c>
      <c r="S34" s="275">
        <v>27.165100323000001</v>
      </c>
      <c r="T34" s="275">
        <v>21.405768667</v>
      </c>
      <c r="U34" s="275">
        <v>31.455662258</v>
      </c>
      <c r="V34" s="275">
        <v>26.707334839000001</v>
      </c>
      <c r="W34" s="275">
        <v>26.673217999999999</v>
      </c>
      <c r="X34" s="275">
        <v>23.588510968000001</v>
      </c>
      <c r="Y34" s="275">
        <v>19.161936333</v>
      </c>
      <c r="Z34" s="275">
        <v>21.619371935</v>
      </c>
      <c r="AA34" s="275">
        <v>36.717470644999999</v>
      </c>
      <c r="AB34" s="275">
        <v>26.492349310000002</v>
      </c>
      <c r="AC34" s="275">
        <v>25.477342580999998</v>
      </c>
      <c r="AD34" s="275">
        <v>28.262100666999999</v>
      </c>
      <c r="AE34" s="275">
        <v>29.429300968</v>
      </c>
      <c r="AF34" s="275">
        <v>32.846693666999997</v>
      </c>
      <c r="AG34" s="275">
        <v>37.867905483999998</v>
      </c>
      <c r="AH34" s="275">
        <v>36.220622257999999</v>
      </c>
      <c r="AI34" s="275">
        <v>30.436114</v>
      </c>
      <c r="AJ34" s="275">
        <v>17.769836129000002</v>
      </c>
      <c r="AK34" s="275">
        <v>24.790329332999999</v>
      </c>
      <c r="AL34" s="275">
        <v>26.199654839000001</v>
      </c>
      <c r="AM34" s="275">
        <v>30.066187418999998</v>
      </c>
      <c r="AN34" s="275">
        <v>25.721718213999999</v>
      </c>
      <c r="AO34" s="275">
        <v>22.346858064999999</v>
      </c>
      <c r="AP34" s="275">
        <v>12.722973</v>
      </c>
      <c r="AQ34" s="275">
        <v>26.563479677</v>
      </c>
      <c r="AR34" s="275">
        <v>27.930456667000001</v>
      </c>
      <c r="AS34" s="275">
        <v>25.362182903000001</v>
      </c>
      <c r="AT34" s="275">
        <v>21.304126774</v>
      </c>
      <c r="AU34" s="275">
        <v>21.010596667000002</v>
      </c>
      <c r="AV34" s="275">
        <v>16.309786128999999</v>
      </c>
      <c r="AW34" s="275">
        <v>22.386284466999999</v>
      </c>
      <c r="AX34" s="275">
        <v>27.45354</v>
      </c>
      <c r="AY34" s="275">
        <v>40.487810000000003</v>
      </c>
      <c r="AZ34" s="338">
        <v>30.101199999999999</v>
      </c>
      <c r="BA34" s="338">
        <v>25.022189999999998</v>
      </c>
      <c r="BB34" s="338">
        <v>22.9392</v>
      </c>
      <c r="BC34" s="338">
        <v>27.560490000000001</v>
      </c>
      <c r="BD34" s="338">
        <v>29.48048</v>
      </c>
      <c r="BE34" s="338">
        <v>32.246389999999998</v>
      </c>
      <c r="BF34" s="338">
        <v>29.416910000000001</v>
      </c>
      <c r="BG34" s="338">
        <v>26.394659999999998</v>
      </c>
      <c r="BH34" s="338">
        <v>23.16807</v>
      </c>
      <c r="BI34" s="338">
        <v>20.339479999999998</v>
      </c>
      <c r="BJ34" s="338">
        <v>26.965060000000001</v>
      </c>
      <c r="BK34" s="338">
        <v>36.614049999999999</v>
      </c>
      <c r="BL34" s="338">
        <v>28.951609999999999</v>
      </c>
      <c r="BM34" s="338">
        <v>25.302409999999998</v>
      </c>
      <c r="BN34" s="338">
        <v>23.558019999999999</v>
      </c>
      <c r="BO34" s="338">
        <v>28.056139999999999</v>
      </c>
      <c r="BP34" s="338">
        <v>29.098610000000001</v>
      </c>
      <c r="BQ34" s="338">
        <v>31.84168</v>
      </c>
      <c r="BR34" s="338">
        <v>29.954599999999999</v>
      </c>
      <c r="BS34" s="338">
        <v>26.57696</v>
      </c>
      <c r="BT34" s="338">
        <v>23.639279999999999</v>
      </c>
      <c r="BU34" s="338">
        <v>20.06073</v>
      </c>
      <c r="BV34" s="338">
        <v>26.51567</v>
      </c>
    </row>
    <row r="35" spans="1:74" ht="11.1" customHeight="1" x14ac:dyDescent="0.2">
      <c r="A35" s="556" t="s">
        <v>408</v>
      </c>
      <c r="B35" s="559" t="s">
        <v>92</v>
      </c>
      <c r="C35" s="275">
        <v>11.571497097</v>
      </c>
      <c r="D35" s="275">
        <v>10.6855425</v>
      </c>
      <c r="E35" s="275">
        <v>10.531371934999999</v>
      </c>
      <c r="F35" s="275">
        <v>10.129813333</v>
      </c>
      <c r="G35" s="275">
        <v>10.613297419</v>
      </c>
      <c r="H35" s="275">
        <v>13.343446999999999</v>
      </c>
      <c r="I35" s="275">
        <v>14.139970645</v>
      </c>
      <c r="J35" s="275">
        <v>14.189857419000001</v>
      </c>
      <c r="K35" s="275">
        <v>15.830172333</v>
      </c>
      <c r="L35" s="275">
        <v>14.74654129</v>
      </c>
      <c r="M35" s="275">
        <v>14.751784667000001</v>
      </c>
      <c r="N35" s="275">
        <v>14.071047741999999</v>
      </c>
      <c r="O35" s="275">
        <v>14.981497419</v>
      </c>
      <c r="P35" s="275">
        <v>15.432137143</v>
      </c>
      <c r="Q35" s="275">
        <v>14.824492902999999</v>
      </c>
      <c r="R35" s="275">
        <v>13.573748999999999</v>
      </c>
      <c r="S35" s="275">
        <v>12.873467097000001</v>
      </c>
      <c r="T35" s="275">
        <v>13.843386667000001</v>
      </c>
      <c r="U35" s="275">
        <v>15.227577096999999</v>
      </c>
      <c r="V35" s="275">
        <v>14.778106451999999</v>
      </c>
      <c r="W35" s="275">
        <v>15.767148667000001</v>
      </c>
      <c r="X35" s="275">
        <v>12.772756451999999</v>
      </c>
      <c r="Y35" s="275">
        <v>13.691338</v>
      </c>
      <c r="Z35" s="275">
        <v>16.523856128999999</v>
      </c>
      <c r="AA35" s="275">
        <v>15.127264516</v>
      </c>
      <c r="AB35" s="275">
        <v>12.697045171999999</v>
      </c>
      <c r="AC35" s="275">
        <v>16.425708709999999</v>
      </c>
      <c r="AD35" s="275">
        <v>15.133729000000001</v>
      </c>
      <c r="AE35" s="275">
        <v>11.385797418999999</v>
      </c>
      <c r="AF35" s="275">
        <v>13.192627333000001</v>
      </c>
      <c r="AG35" s="275">
        <v>14.116604516000001</v>
      </c>
      <c r="AH35" s="275">
        <v>13.757107097</v>
      </c>
      <c r="AI35" s="275">
        <v>13.34545</v>
      </c>
      <c r="AJ35" s="275">
        <v>11.529456129</v>
      </c>
      <c r="AK35" s="275">
        <v>13.048512000000001</v>
      </c>
      <c r="AL35" s="275">
        <v>12.795977097</v>
      </c>
      <c r="AM35" s="275">
        <v>14.173032902999999</v>
      </c>
      <c r="AN35" s="275">
        <v>15.363670714</v>
      </c>
      <c r="AO35" s="275">
        <v>14.119056129000001</v>
      </c>
      <c r="AP35" s="275">
        <v>15.090363333000001</v>
      </c>
      <c r="AQ35" s="275">
        <v>14.466612258</v>
      </c>
      <c r="AR35" s="275">
        <v>15.417249</v>
      </c>
      <c r="AS35" s="275">
        <v>15.094093548</v>
      </c>
      <c r="AT35" s="275">
        <v>15.670456774</v>
      </c>
      <c r="AU35" s="275">
        <v>14.370068667</v>
      </c>
      <c r="AV35" s="275">
        <v>11.963398581</v>
      </c>
      <c r="AW35" s="275">
        <v>13.887545666999999</v>
      </c>
      <c r="AX35" s="275">
        <v>12.80683</v>
      </c>
      <c r="AY35" s="275">
        <v>14.918670000000001</v>
      </c>
      <c r="AZ35" s="338">
        <v>15.903079999999999</v>
      </c>
      <c r="BA35" s="338">
        <v>14.142429999999999</v>
      </c>
      <c r="BB35" s="338">
        <v>15.08043</v>
      </c>
      <c r="BC35" s="338">
        <v>14.686540000000001</v>
      </c>
      <c r="BD35" s="338">
        <v>15.5692</v>
      </c>
      <c r="BE35" s="338">
        <v>15.00177</v>
      </c>
      <c r="BF35" s="338">
        <v>15.881</v>
      </c>
      <c r="BG35" s="338">
        <v>14.57267</v>
      </c>
      <c r="BH35" s="338">
        <v>12.25178</v>
      </c>
      <c r="BI35" s="338">
        <v>14.116250000000001</v>
      </c>
      <c r="BJ35" s="338">
        <v>13.15588</v>
      </c>
      <c r="BK35" s="338">
        <v>15.35398</v>
      </c>
      <c r="BL35" s="338">
        <v>15.956989999999999</v>
      </c>
      <c r="BM35" s="338">
        <v>14.31292</v>
      </c>
      <c r="BN35" s="338">
        <v>15.227029999999999</v>
      </c>
      <c r="BO35" s="338">
        <v>14.85777</v>
      </c>
      <c r="BP35" s="338">
        <v>15.75104</v>
      </c>
      <c r="BQ35" s="338">
        <v>15.208869999999999</v>
      </c>
      <c r="BR35" s="338">
        <v>16.151029999999999</v>
      </c>
      <c r="BS35" s="338">
        <v>14.857659999999999</v>
      </c>
      <c r="BT35" s="338">
        <v>12.569649999999999</v>
      </c>
      <c r="BU35" s="338">
        <v>14.43867</v>
      </c>
      <c r="BV35" s="338">
        <v>13.522169999999999</v>
      </c>
    </row>
    <row r="36" spans="1:74" ht="11.1" customHeight="1" x14ac:dyDescent="0.2">
      <c r="A36" s="556" t="s">
        <v>409</v>
      </c>
      <c r="B36" s="559" t="s">
        <v>93</v>
      </c>
      <c r="C36" s="275">
        <v>1037.5478387000001</v>
      </c>
      <c r="D36" s="275">
        <v>992.99678571000004</v>
      </c>
      <c r="E36" s="275">
        <v>873.55235484000002</v>
      </c>
      <c r="F36" s="275">
        <v>802.41016666999997</v>
      </c>
      <c r="G36" s="275">
        <v>863.53448387000003</v>
      </c>
      <c r="H36" s="275">
        <v>980.71713333000002</v>
      </c>
      <c r="I36" s="275">
        <v>1010.0427097</v>
      </c>
      <c r="J36" s="275">
        <v>995.37554838999995</v>
      </c>
      <c r="K36" s="275">
        <v>976.38166666999996</v>
      </c>
      <c r="L36" s="275">
        <v>910.43435483999997</v>
      </c>
      <c r="M36" s="275">
        <v>983.34079999999994</v>
      </c>
      <c r="N36" s="275">
        <v>1036.6689355000001</v>
      </c>
      <c r="O36" s="275">
        <v>1053.0472580999999</v>
      </c>
      <c r="P36" s="275">
        <v>971.35717856999997</v>
      </c>
      <c r="Q36" s="275">
        <v>897.51487096999995</v>
      </c>
      <c r="R36" s="275">
        <v>894.27530000000002</v>
      </c>
      <c r="S36" s="275">
        <v>963.87148387000002</v>
      </c>
      <c r="T36" s="275">
        <v>1011.0156667</v>
      </c>
      <c r="U36" s="275">
        <v>1013.1765484</v>
      </c>
      <c r="V36" s="275">
        <v>1023.9803548</v>
      </c>
      <c r="W36" s="275">
        <v>965.65869999999995</v>
      </c>
      <c r="X36" s="275">
        <v>843.04012903</v>
      </c>
      <c r="Y36" s="275">
        <v>825.01673332999997</v>
      </c>
      <c r="Z36" s="275">
        <v>946.00800000000004</v>
      </c>
      <c r="AA36" s="275">
        <v>1006.1387097</v>
      </c>
      <c r="AB36" s="275">
        <v>956.27255172000002</v>
      </c>
      <c r="AC36" s="275">
        <v>890.9606129</v>
      </c>
      <c r="AD36" s="275">
        <v>988.88890000000004</v>
      </c>
      <c r="AE36" s="275">
        <v>989.14661290000004</v>
      </c>
      <c r="AF36" s="275">
        <v>1017.5486333</v>
      </c>
      <c r="AG36" s="275">
        <v>1013.9164194</v>
      </c>
      <c r="AH36" s="275">
        <v>1007.3107419</v>
      </c>
      <c r="AI36" s="275">
        <v>959.16223333000005</v>
      </c>
      <c r="AJ36" s="275">
        <v>831.88129031999995</v>
      </c>
      <c r="AK36" s="275">
        <v>956.48666666999998</v>
      </c>
      <c r="AL36" s="275">
        <v>1019.9937419</v>
      </c>
      <c r="AM36" s="275">
        <v>1031.7941934999999</v>
      </c>
      <c r="AN36" s="275">
        <v>1003.2183929</v>
      </c>
      <c r="AO36" s="275">
        <v>904.01574194</v>
      </c>
      <c r="AP36" s="275">
        <v>805.21500000000003</v>
      </c>
      <c r="AQ36" s="275">
        <v>882.28564515999994</v>
      </c>
      <c r="AR36" s="275">
        <v>975.70523333000006</v>
      </c>
      <c r="AS36" s="275">
        <v>986.26925805999997</v>
      </c>
      <c r="AT36" s="275">
        <v>1035.0646773999999</v>
      </c>
      <c r="AU36" s="275">
        <v>987.63890000000004</v>
      </c>
      <c r="AV36" s="275">
        <v>975.59041935000005</v>
      </c>
      <c r="AW36" s="275">
        <v>998.62043332999997</v>
      </c>
      <c r="AX36" s="275">
        <v>1055.6690000000001</v>
      </c>
      <c r="AY36" s="275">
        <v>1058.5989999999999</v>
      </c>
      <c r="AZ36" s="338">
        <v>1008.146</v>
      </c>
      <c r="BA36" s="338">
        <v>920.36540000000002</v>
      </c>
      <c r="BB36" s="338">
        <v>871.52620000000002</v>
      </c>
      <c r="BC36" s="338">
        <v>928.8107</v>
      </c>
      <c r="BD36" s="338">
        <v>1009.246</v>
      </c>
      <c r="BE36" s="338">
        <v>1028.866</v>
      </c>
      <c r="BF36" s="338">
        <v>1034.2360000000001</v>
      </c>
      <c r="BG36" s="338">
        <v>989.80499999999995</v>
      </c>
      <c r="BH36" s="338">
        <v>890.97080000000005</v>
      </c>
      <c r="BI36" s="338">
        <v>939.63430000000005</v>
      </c>
      <c r="BJ36" s="338">
        <v>1033.1389999999999</v>
      </c>
      <c r="BK36" s="338">
        <v>1053.8989999999999</v>
      </c>
      <c r="BL36" s="338">
        <v>1010.51</v>
      </c>
      <c r="BM36" s="338">
        <v>922.52359999999999</v>
      </c>
      <c r="BN36" s="338">
        <v>873.56979999999999</v>
      </c>
      <c r="BO36" s="338">
        <v>930.98869999999999</v>
      </c>
      <c r="BP36" s="338">
        <v>1011.612</v>
      </c>
      <c r="BQ36" s="338">
        <v>1031.279</v>
      </c>
      <c r="BR36" s="338">
        <v>1036.6610000000001</v>
      </c>
      <c r="BS36" s="338">
        <v>992.12609999999995</v>
      </c>
      <c r="BT36" s="338">
        <v>893.06</v>
      </c>
      <c r="BU36" s="338">
        <v>941.83770000000004</v>
      </c>
      <c r="BV36" s="338">
        <v>1035.5609999999999</v>
      </c>
    </row>
    <row r="37" spans="1:74" ht="11.1" customHeight="1" x14ac:dyDescent="0.2">
      <c r="A37" s="556" t="s">
        <v>410</v>
      </c>
      <c r="B37" s="559" t="s">
        <v>400</v>
      </c>
      <c r="C37" s="275">
        <v>186.81039967999999</v>
      </c>
      <c r="D37" s="275">
        <v>145.52239320999999</v>
      </c>
      <c r="E37" s="275">
        <v>114.61848323</v>
      </c>
      <c r="F37" s="275">
        <v>117.34200533000001</v>
      </c>
      <c r="G37" s="275">
        <v>84.544444193999993</v>
      </c>
      <c r="H37" s="275">
        <v>85.849405000000004</v>
      </c>
      <c r="I37" s="275">
        <v>67.421333226000002</v>
      </c>
      <c r="J37" s="275">
        <v>76.387639355000005</v>
      </c>
      <c r="K37" s="275">
        <v>71.204616000000001</v>
      </c>
      <c r="L37" s="275">
        <v>98.587568709999999</v>
      </c>
      <c r="M37" s="275">
        <v>94.894681000000006</v>
      </c>
      <c r="N37" s="275">
        <v>110.44205871</v>
      </c>
      <c r="O37" s="275">
        <v>130.33582354999999</v>
      </c>
      <c r="P37" s="275">
        <v>101.50278679</v>
      </c>
      <c r="Q37" s="275">
        <v>137.40379709999999</v>
      </c>
      <c r="R37" s="275">
        <v>151.149742</v>
      </c>
      <c r="S37" s="275">
        <v>75.585373548000007</v>
      </c>
      <c r="T37" s="275">
        <v>85.550974332999999</v>
      </c>
      <c r="U37" s="275">
        <v>112.06724355</v>
      </c>
      <c r="V37" s="275">
        <v>86.423226129</v>
      </c>
      <c r="W37" s="275">
        <v>66.570839000000007</v>
      </c>
      <c r="X37" s="275">
        <v>104.59883096999999</v>
      </c>
      <c r="Y37" s="275">
        <v>147.30130600000001</v>
      </c>
      <c r="Z37" s="275">
        <v>193.90678355</v>
      </c>
      <c r="AA37" s="275">
        <v>234.93912516</v>
      </c>
      <c r="AB37" s="275">
        <v>204.44215138000001</v>
      </c>
      <c r="AC37" s="275">
        <v>141.48150580999999</v>
      </c>
      <c r="AD37" s="275">
        <v>86.132230332999995</v>
      </c>
      <c r="AE37" s="275">
        <v>86.879723225999996</v>
      </c>
      <c r="AF37" s="275">
        <v>73.448282332999995</v>
      </c>
      <c r="AG37" s="275">
        <v>64.774182902999996</v>
      </c>
      <c r="AH37" s="275">
        <v>77.555397096999997</v>
      </c>
      <c r="AI37" s="275">
        <v>58.156867333000001</v>
      </c>
      <c r="AJ37" s="275">
        <v>64.193697741999998</v>
      </c>
      <c r="AK37" s="275">
        <v>43.169641667</v>
      </c>
      <c r="AL37" s="275">
        <v>68.136704839000004</v>
      </c>
      <c r="AM37" s="275">
        <v>133.91398065000001</v>
      </c>
      <c r="AN37" s="275">
        <v>121.80479286000001</v>
      </c>
      <c r="AO37" s="275">
        <v>128.60644194</v>
      </c>
      <c r="AP37" s="275">
        <v>139.24625767000001</v>
      </c>
      <c r="AQ37" s="275">
        <v>151.76785484000001</v>
      </c>
      <c r="AR37" s="275">
        <v>122.477261</v>
      </c>
      <c r="AS37" s="275">
        <v>109.86603676999999</v>
      </c>
      <c r="AT37" s="275">
        <v>98.876403870999994</v>
      </c>
      <c r="AU37" s="275">
        <v>89.246478999999994</v>
      </c>
      <c r="AV37" s="275">
        <v>89.798172644999994</v>
      </c>
      <c r="AW37" s="275">
        <v>120.7896265</v>
      </c>
      <c r="AX37" s="275">
        <v>79.421899999999994</v>
      </c>
      <c r="AY37" s="275">
        <v>113.5415</v>
      </c>
      <c r="AZ37" s="338">
        <v>99.661860000000004</v>
      </c>
      <c r="BA37" s="338">
        <v>103.03700000000001</v>
      </c>
      <c r="BB37" s="338">
        <v>119.0887</v>
      </c>
      <c r="BC37" s="338">
        <v>124.0857</v>
      </c>
      <c r="BD37" s="338">
        <v>106.8952</v>
      </c>
      <c r="BE37" s="338">
        <v>106.34699999999999</v>
      </c>
      <c r="BF37" s="338">
        <v>95.520009999999999</v>
      </c>
      <c r="BG37" s="338">
        <v>84.719449999999995</v>
      </c>
      <c r="BH37" s="338">
        <v>88.626180000000005</v>
      </c>
      <c r="BI37" s="338">
        <v>106.0252</v>
      </c>
      <c r="BJ37" s="338">
        <v>77.075689999999994</v>
      </c>
      <c r="BK37" s="338">
        <v>113.304</v>
      </c>
      <c r="BL37" s="338">
        <v>102.0181</v>
      </c>
      <c r="BM37" s="338">
        <v>103.41630000000001</v>
      </c>
      <c r="BN37" s="338">
        <v>117.5471</v>
      </c>
      <c r="BO37" s="338">
        <v>125.179</v>
      </c>
      <c r="BP37" s="338">
        <v>107.95269999999999</v>
      </c>
      <c r="BQ37" s="338">
        <v>108.03700000000001</v>
      </c>
      <c r="BR37" s="338">
        <v>97.788359999999997</v>
      </c>
      <c r="BS37" s="338">
        <v>85.587710000000001</v>
      </c>
      <c r="BT37" s="338">
        <v>87.855720000000005</v>
      </c>
      <c r="BU37" s="338">
        <v>106.5783</v>
      </c>
      <c r="BV37" s="338">
        <v>79.210189999999997</v>
      </c>
    </row>
    <row r="38" spans="1:74" ht="11.1" customHeight="1" x14ac:dyDescent="0.2">
      <c r="A38" s="556" t="s">
        <v>411</v>
      </c>
      <c r="B38" s="557" t="s">
        <v>443</v>
      </c>
      <c r="C38" s="275">
        <v>259.16558902999998</v>
      </c>
      <c r="D38" s="275">
        <v>217.41387286</v>
      </c>
      <c r="E38" s="275">
        <v>253.64918097</v>
      </c>
      <c r="F38" s="275">
        <v>267.14971566999998</v>
      </c>
      <c r="G38" s="275">
        <v>234.57824644999999</v>
      </c>
      <c r="H38" s="275">
        <v>272.50419299999999</v>
      </c>
      <c r="I38" s="275">
        <v>211.21211613</v>
      </c>
      <c r="J38" s="275">
        <v>201.32523516000001</v>
      </c>
      <c r="K38" s="275">
        <v>195.20899967</v>
      </c>
      <c r="L38" s="275">
        <v>216.57454290000001</v>
      </c>
      <c r="M38" s="275">
        <v>266.45766033000001</v>
      </c>
      <c r="N38" s="275">
        <v>234.18118516000001</v>
      </c>
      <c r="O38" s="275">
        <v>228.92933613</v>
      </c>
      <c r="P38" s="275">
        <v>253.03528070999999</v>
      </c>
      <c r="Q38" s="275">
        <v>205.96494806000001</v>
      </c>
      <c r="R38" s="275">
        <v>272.13996766999998</v>
      </c>
      <c r="S38" s="275">
        <v>272.05470935</v>
      </c>
      <c r="T38" s="275">
        <v>253.11703499999999</v>
      </c>
      <c r="U38" s="275">
        <v>273.30486452000002</v>
      </c>
      <c r="V38" s="275">
        <v>235.36024</v>
      </c>
      <c r="W38" s="275">
        <v>252.98889066999999</v>
      </c>
      <c r="X38" s="275">
        <v>242.73556676999999</v>
      </c>
      <c r="Y38" s="275">
        <v>309.76000533000001</v>
      </c>
      <c r="Z38" s="275">
        <v>310.82067710000001</v>
      </c>
      <c r="AA38" s="275">
        <v>292.99660870999998</v>
      </c>
      <c r="AB38" s="275">
        <v>344.05168516999998</v>
      </c>
      <c r="AC38" s="275">
        <v>350.16139838999999</v>
      </c>
      <c r="AD38" s="275">
        <v>316.15809732999998</v>
      </c>
      <c r="AE38" s="275">
        <v>322.30621484</v>
      </c>
      <c r="AF38" s="275">
        <v>280.99099532999998</v>
      </c>
      <c r="AG38" s="275">
        <v>348.05480419000003</v>
      </c>
      <c r="AH38" s="275">
        <v>273.35931452</v>
      </c>
      <c r="AI38" s="275">
        <v>288.28940899999998</v>
      </c>
      <c r="AJ38" s="275">
        <v>341.94668096999999</v>
      </c>
      <c r="AK38" s="275">
        <v>318.11183299999999</v>
      </c>
      <c r="AL38" s="275">
        <v>351.04575677000003</v>
      </c>
      <c r="AM38" s="275">
        <v>365.84378935000001</v>
      </c>
      <c r="AN38" s="275">
        <v>402.71334143000001</v>
      </c>
      <c r="AO38" s="275">
        <v>433.31382968000003</v>
      </c>
      <c r="AP38" s="275">
        <v>440.85979333</v>
      </c>
      <c r="AQ38" s="275">
        <v>399.85630613000001</v>
      </c>
      <c r="AR38" s="275">
        <v>364.61018266999997</v>
      </c>
      <c r="AS38" s="275">
        <v>328.95143031999999</v>
      </c>
      <c r="AT38" s="275">
        <v>290.16020806</v>
      </c>
      <c r="AU38" s="275">
        <v>351.36139766999997</v>
      </c>
      <c r="AV38" s="275">
        <v>407.09535768000001</v>
      </c>
      <c r="AW38" s="275">
        <v>388.18215170000002</v>
      </c>
      <c r="AX38" s="275">
        <v>366.25240000000002</v>
      </c>
      <c r="AY38" s="275">
        <v>376.55790000000002</v>
      </c>
      <c r="AZ38" s="338">
        <v>402.78870000000001</v>
      </c>
      <c r="BA38" s="338">
        <v>454.33420000000001</v>
      </c>
      <c r="BB38" s="338">
        <v>457.01409999999998</v>
      </c>
      <c r="BC38" s="338">
        <v>436.20479999999998</v>
      </c>
      <c r="BD38" s="338">
        <v>438.74950000000001</v>
      </c>
      <c r="BE38" s="338">
        <v>377.35500000000002</v>
      </c>
      <c r="BF38" s="338">
        <v>348.59300000000002</v>
      </c>
      <c r="BG38" s="338">
        <v>347.2389</v>
      </c>
      <c r="BH38" s="338">
        <v>394.62200000000001</v>
      </c>
      <c r="BI38" s="338">
        <v>447.69299999999998</v>
      </c>
      <c r="BJ38" s="338">
        <v>407.69799999999998</v>
      </c>
      <c r="BK38" s="338">
        <v>413.66609999999997</v>
      </c>
      <c r="BL38" s="338">
        <v>443.44310000000002</v>
      </c>
      <c r="BM38" s="338">
        <v>509.26589999999999</v>
      </c>
      <c r="BN38" s="338">
        <v>515.45780000000002</v>
      </c>
      <c r="BO38" s="338">
        <v>496.98779999999999</v>
      </c>
      <c r="BP38" s="338">
        <v>504.23329999999999</v>
      </c>
      <c r="BQ38" s="338">
        <v>430.90480000000002</v>
      </c>
      <c r="BR38" s="338">
        <v>397.76400000000001</v>
      </c>
      <c r="BS38" s="338">
        <v>398.30790000000002</v>
      </c>
      <c r="BT38" s="338">
        <v>446.24829999999997</v>
      </c>
      <c r="BU38" s="338">
        <v>501.9914</v>
      </c>
      <c r="BV38" s="338">
        <v>459.45960000000002</v>
      </c>
    </row>
    <row r="39" spans="1:74" ht="11.1" customHeight="1" x14ac:dyDescent="0.2">
      <c r="A39" s="556" t="s">
        <v>412</v>
      </c>
      <c r="B39" s="559" t="s">
        <v>390</v>
      </c>
      <c r="C39" s="275">
        <v>14.351976129000001</v>
      </c>
      <c r="D39" s="275">
        <v>14.038654286</v>
      </c>
      <c r="E39" s="275">
        <v>13.491233871</v>
      </c>
      <c r="F39" s="275">
        <v>12.937331667</v>
      </c>
      <c r="G39" s="275">
        <v>14.26112129</v>
      </c>
      <c r="H39" s="275">
        <v>14.692261</v>
      </c>
      <c r="I39" s="275">
        <v>14.37337</v>
      </c>
      <c r="J39" s="275">
        <v>16.133659999999999</v>
      </c>
      <c r="K39" s="275">
        <v>15.843733667</v>
      </c>
      <c r="L39" s="275">
        <v>15.698618065</v>
      </c>
      <c r="M39" s="275">
        <v>15.936544667</v>
      </c>
      <c r="N39" s="275">
        <v>17.074337742000001</v>
      </c>
      <c r="O39" s="275">
        <v>16.120554515999999</v>
      </c>
      <c r="P39" s="275">
        <v>15.758470000000001</v>
      </c>
      <c r="Q39" s="275">
        <v>14.841766774</v>
      </c>
      <c r="R39" s="275">
        <v>16.163667</v>
      </c>
      <c r="S39" s="275">
        <v>17.390430644999999</v>
      </c>
      <c r="T39" s="275">
        <v>17.812088332999998</v>
      </c>
      <c r="U39" s="275">
        <v>18.913780968000001</v>
      </c>
      <c r="V39" s="275">
        <v>18.600673226000001</v>
      </c>
      <c r="W39" s="275">
        <v>16.494537000000001</v>
      </c>
      <c r="X39" s="275">
        <v>17.343279032000002</v>
      </c>
      <c r="Y39" s="275">
        <v>17.519538666999999</v>
      </c>
      <c r="Z39" s="275">
        <v>18.229010323000001</v>
      </c>
      <c r="AA39" s="275">
        <v>16.961800645</v>
      </c>
      <c r="AB39" s="275">
        <v>16.164904483000001</v>
      </c>
      <c r="AC39" s="275">
        <v>15.841393870999999</v>
      </c>
      <c r="AD39" s="275">
        <v>17.557604999999999</v>
      </c>
      <c r="AE39" s="275">
        <v>17.973225160999998</v>
      </c>
      <c r="AF39" s="275">
        <v>18.426521333</v>
      </c>
      <c r="AG39" s="275">
        <v>18.278076452000001</v>
      </c>
      <c r="AH39" s="275">
        <v>19.232187418999999</v>
      </c>
      <c r="AI39" s="275">
        <v>18.325997666999999</v>
      </c>
      <c r="AJ39" s="275">
        <v>16.095813547999999</v>
      </c>
      <c r="AK39" s="275">
        <v>16.207678667</v>
      </c>
      <c r="AL39" s="275">
        <v>16.229475484000002</v>
      </c>
      <c r="AM39" s="275">
        <v>15.209937096999999</v>
      </c>
      <c r="AN39" s="275">
        <v>15.550708214</v>
      </c>
      <c r="AO39" s="275">
        <v>14.307678386999999</v>
      </c>
      <c r="AP39" s="275">
        <v>14.272139666999999</v>
      </c>
      <c r="AQ39" s="275">
        <v>15.283131613</v>
      </c>
      <c r="AR39" s="275">
        <v>15.617561</v>
      </c>
      <c r="AS39" s="275">
        <v>16.842616774</v>
      </c>
      <c r="AT39" s="275">
        <v>16.688509031999999</v>
      </c>
      <c r="AU39" s="275">
        <v>13.872835332999999</v>
      </c>
      <c r="AV39" s="275">
        <v>14.223887032</v>
      </c>
      <c r="AW39" s="275">
        <v>15.129492732999999</v>
      </c>
      <c r="AX39" s="275">
        <v>15.44624</v>
      </c>
      <c r="AY39" s="275">
        <v>14.720929999999999</v>
      </c>
      <c r="AZ39" s="338">
        <v>15.02412</v>
      </c>
      <c r="BA39" s="338">
        <v>14.73752</v>
      </c>
      <c r="BB39" s="338">
        <v>14.85829</v>
      </c>
      <c r="BC39" s="338">
        <v>15.87898</v>
      </c>
      <c r="BD39" s="338">
        <v>16.299579999999999</v>
      </c>
      <c r="BE39" s="338">
        <v>17.757000000000001</v>
      </c>
      <c r="BF39" s="338">
        <v>17.555319999999998</v>
      </c>
      <c r="BG39" s="338">
        <v>14.38073</v>
      </c>
      <c r="BH39" s="338">
        <v>14.074260000000001</v>
      </c>
      <c r="BI39" s="338">
        <v>15.035170000000001</v>
      </c>
      <c r="BJ39" s="338">
        <v>15.4901</v>
      </c>
      <c r="BK39" s="338">
        <v>14.827529999999999</v>
      </c>
      <c r="BL39" s="338">
        <v>14.91764</v>
      </c>
      <c r="BM39" s="338">
        <v>14.79458</v>
      </c>
      <c r="BN39" s="338">
        <v>14.90814</v>
      </c>
      <c r="BO39" s="338">
        <v>15.94121</v>
      </c>
      <c r="BP39" s="338">
        <v>16.37471</v>
      </c>
      <c r="BQ39" s="338">
        <v>17.836539999999999</v>
      </c>
      <c r="BR39" s="338">
        <v>17.63955</v>
      </c>
      <c r="BS39" s="338">
        <v>14.45776</v>
      </c>
      <c r="BT39" s="338">
        <v>14.14601</v>
      </c>
      <c r="BU39" s="338">
        <v>15.10342</v>
      </c>
      <c r="BV39" s="338">
        <v>15.56603</v>
      </c>
    </row>
    <row r="40" spans="1:74" ht="11.1" customHeight="1" x14ac:dyDescent="0.2">
      <c r="A40" s="556" t="s">
        <v>413</v>
      </c>
      <c r="B40" s="557" t="s">
        <v>392</v>
      </c>
      <c r="C40" s="275">
        <v>5516.6147090000004</v>
      </c>
      <c r="D40" s="275">
        <v>5126.4874404000002</v>
      </c>
      <c r="E40" s="275">
        <v>4659.2112403000001</v>
      </c>
      <c r="F40" s="275">
        <v>4358.0609422999996</v>
      </c>
      <c r="G40" s="275">
        <v>4764.6749919000004</v>
      </c>
      <c r="H40" s="275">
        <v>5461.9943236999998</v>
      </c>
      <c r="I40" s="275">
        <v>5605.1979019</v>
      </c>
      <c r="J40" s="275">
        <v>5721.8158383999998</v>
      </c>
      <c r="K40" s="275">
        <v>5191.5105826999998</v>
      </c>
      <c r="L40" s="275">
        <v>4477.0647405999998</v>
      </c>
      <c r="M40" s="275">
        <v>4643.7509909999999</v>
      </c>
      <c r="N40" s="275">
        <v>4746.8230002999999</v>
      </c>
      <c r="O40" s="275">
        <v>5238.2811768000001</v>
      </c>
      <c r="P40" s="275">
        <v>5454.0129349999997</v>
      </c>
      <c r="Q40" s="275">
        <v>4585.4046632</v>
      </c>
      <c r="R40" s="275">
        <v>4415.8416502999999</v>
      </c>
      <c r="S40" s="275">
        <v>4875.1844702999997</v>
      </c>
      <c r="T40" s="275">
        <v>5717.7592510000004</v>
      </c>
      <c r="U40" s="275">
        <v>6101.3376264999997</v>
      </c>
      <c r="V40" s="275">
        <v>5869.8798906000002</v>
      </c>
      <c r="W40" s="275">
        <v>5328.4990762999996</v>
      </c>
      <c r="X40" s="275">
        <v>4423.8812035000001</v>
      </c>
      <c r="Y40" s="275">
        <v>4438.4046859999999</v>
      </c>
      <c r="Z40" s="275">
        <v>4637.8741099999997</v>
      </c>
      <c r="AA40" s="275">
        <v>5142.6768803000004</v>
      </c>
      <c r="AB40" s="275">
        <v>4900.0843603000003</v>
      </c>
      <c r="AC40" s="275">
        <v>4416.3491713000003</v>
      </c>
      <c r="AD40" s="275">
        <v>4443.8913149999998</v>
      </c>
      <c r="AE40" s="275">
        <v>4835.9202216000003</v>
      </c>
      <c r="AF40" s="275">
        <v>5810.0049920000001</v>
      </c>
      <c r="AG40" s="275">
        <v>6305.9282696999999</v>
      </c>
      <c r="AH40" s="275">
        <v>6189.0687945</v>
      </c>
      <c r="AI40" s="275">
        <v>5565.3770947000003</v>
      </c>
      <c r="AJ40" s="275">
        <v>4643.5472505999996</v>
      </c>
      <c r="AK40" s="275">
        <v>4423.8494553</v>
      </c>
      <c r="AL40" s="275">
        <v>4911.0445416000002</v>
      </c>
      <c r="AM40" s="275">
        <v>4821.4994964999996</v>
      </c>
      <c r="AN40" s="275">
        <v>4554.5172088999998</v>
      </c>
      <c r="AO40" s="275">
        <v>4564.1542412999997</v>
      </c>
      <c r="AP40" s="275">
        <v>4483.315955</v>
      </c>
      <c r="AQ40" s="275">
        <v>4889.6783896999996</v>
      </c>
      <c r="AR40" s="275">
        <v>5569.7149933000001</v>
      </c>
      <c r="AS40" s="275">
        <v>6109.5196765000001</v>
      </c>
      <c r="AT40" s="275">
        <v>5863.4686205999997</v>
      </c>
      <c r="AU40" s="275">
        <v>5184.7813206999999</v>
      </c>
      <c r="AV40" s="275">
        <v>4733.6964846000001</v>
      </c>
      <c r="AW40" s="275">
        <v>4577.4396219</v>
      </c>
      <c r="AX40" s="275">
        <v>5001.1210000000001</v>
      </c>
      <c r="AY40" s="275">
        <v>5200.558</v>
      </c>
      <c r="AZ40" s="338">
        <v>4955.3339999999998</v>
      </c>
      <c r="BA40" s="338">
        <v>4588.1769999999997</v>
      </c>
      <c r="BB40" s="338">
        <v>4464.1149999999998</v>
      </c>
      <c r="BC40" s="338">
        <v>5037.5140000000001</v>
      </c>
      <c r="BD40" s="338">
        <v>5727.1289999999999</v>
      </c>
      <c r="BE40" s="338">
        <v>6071.6130000000003</v>
      </c>
      <c r="BF40" s="338">
        <v>6045.4189999999999</v>
      </c>
      <c r="BG40" s="338">
        <v>5228.0159999999996</v>
      </c>
      <c r="BH40" s="338">
        <v>4688.6090000000004</v>
      </c>
      <c r="BI40" s="338">
        <v>4563.9989999999998</v>
      </c>
      <c r="BJ40" s="338">
        <v>5075.2139999999999</v>
      </c>
      <c r="BK40" s="338">
        <v>5314.91</v>
      </c>
      <c r="BL40" s="338">
        <v>4902.6689999999999</v>
      </c>
      <c r="BM40" s="338">
        <v>4642.1760000000004</v>
      </c>
      <c r="BN40" s="338">
        <v>4506.32</v>
      </c>
      <c r="BO40" s="338">
        <v>5092.9780000000001</v>
      </c>
      <c r="BP40" s="338">
        <v>5795.92</v>
      </c>
      <c r="BQ40" s="338">
        <v>6144.973</v>
      </c>
      <c r="BR40" s="338">
        <v>6121.9390000000003</v>
      </c>
      <c r="BS40" s="338">
        <v>5296.26</v>
      </c>
      <c r="BT40" s="338">
        <v>4747.5640000000003</v>
      </c>
      <c r="BU40" s="338">
        <v>4616.7830000000004</v>
      </c>
      <c r="BV40" s="338">
        <v>5133.5600000000004</v>
      </c>
    </row>
    <row r="41" spans="1:74" ht="11.1" customHeight="1" x14ac:dyDescent="0.2">
      <c r="A41" s="550"/>
      <c r="B41" s="131" t="s">
        <v>414</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364"/>
      <c r="BA41" s="364"/>
      <c r="BB41" s="364"/>
      <c r="BC41" s="364"/>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6" t="s">
        <v>415</v>
      </c>
      <c r="B42" s="557" t="s">
        <v>90</v>
      </c>
      <c r="C42" s="275">
        <v>1870.6995199999999</v>
      </c>
      <c r="D42" s="275">
        <v>1854.5563414000001</v>
      </c>
      <c r="E42" s="275">
        <v>1665.280201</v>
      </c>
      <c r="F42" s="275">
        <v>1318.2171437</v>
      </c>
      <c r="G42" s="275">
        <v>1326.1681606</v>
      </c>
      <c r="H42" s="275">
        <v>1662.9213976999999</v>
      </c>
      <c r="I42" s="275">
        <v>1739.2183689999999</v>
      </c>
      <c r="J42" s="275">
        <v>1808.1541023</v>
      </c>
      <c r="K42" s="275">
        <v>1471.071743</v>
      </c>
      <c r="L42" s="275">
        <v>1373.3376238999999</v>
      </c>
      <c r="M42" s="275">
        <v>1526.0673113</v>
      </c>
      <c r="N42" s="275">
        <v>1560.3607155</v>
      </c>
      <c r="O42" s="275">
        <v>1627.4052205999999</v>
      </c>
      <c r="P42" s="275">
        <v>1727.1783264000001</v>
      </c>
      <c r="Q42" s="275">
        <v>1392.0531496999999</v>
      </c>
      <c r="R42" s="275">
        <v>1193.0689167</v>
      </c>
      <c r="S42" s="275">
        <v>1205.5773752</v>
      </c>
      <c r="T42" s="275">
        <v>1499.4979312999999</v>
      </c>
      <c r="U42" s="275">
        <v>1648.9753390000001</v>
      </c>
      <c r="V42" s="275">
        <v>1595.2681739</v>
      </c>
      <c r="W42" s="275">
        <v>1469.5106562999999</v>
      </c>
      <c r="X42" s="275">
        <v>1248.3270458</v>
      </c>
      <c r="Y42" s="275">
        <v>1113.0356647000001</v>
      </c>
      <c r="Z42" s="275">
        <v>1121.2986429</v>
      </c>
      <c r="AA42" s="275">
        <v>1436.0360819</v>
      </c>
      <c r="AB42" s="275">
        <v>1231.5417113999999</v>
      </c>
      <c r="AC42" s="275">
        <v>933.84313999999995</v>
      </c>
      <c r="AD42" s="275">
        <v>946.77049</v>
      </c>
      <c r="AE42" s="275">
        <v>966.18080323000004</v>
      </c>
      <c r="AF42" s="275">
        <v>1410.75396</v>
      </c>
      <c r="AG42" s="275">
        <v>1549.8526284</v>
      </c>
      <c r="AH42" s="275">
        <v>1575.8507122999999</v>
      </c>
      <c r="AI42" s="275">
        <v>1349.0038</v>
      </c>
      <c r="AJ42" s="275">
        <v>1119.2344716</v>
      </c>
      <c r="AK42" s="275">
        <v>1063.7636003</v>
      </c>
      <c r="AL42" s="275">
        <v>1389.8288465000001</v>
      </c>
      <c r="AM42" s="275">
        <v>1442.4499086999999</v>
      </c>
      <c r="AN42" s="275">
        <v>1255.5765289000001</v>
      </c>
      <c r="AO42" s="275">
        <v>1163.973641</v>
      </c>
      <c r="AP42" s="275">
        <v>1068.7479627</v>
      </c>
      <c r="AQ42" s="275">
        <v>1112.7258445</v>
      </c>
      <c r="AR42" s="275">
        <v>1351.5052049999999</v>
      </c>
      <c r="AS42" s="275">
        <v>1537.4101942</v>
      </c>
      <c r="AT42" s="275">
        <v>1418.7990173999999</v>
      </c>
      <c r="AU42" s="275">
        <v>1223.9900339999999</v>
      </c>
      <c r="AV42" s="275">
        <v>1101.0492028000001</v>
      </c>
      <c r="AW42" s="275">
        <v>1209.9154265</v>
      </c>
      <c r="AX42" s="275">
        <v>1336.44</v>
      </c>
      <c r="AY42" s="275">
        <v>1367.0719999999999</v>
      </c>
      <c r="AZ42" s="338">
        <v>1343.796</v>
      </c>
      <c r="BA42" s="338">
        <v>1207.1369999999999</v>
      </c>
      <c r="BB42" s="338">
        <v>1061.5509999999999</v>
      </c>
      <c r="BC42" s="338">
        <v>1117.8009999999999</v>
      </c>
      <c r="BD42" s="338">
        <v>1345.038</v>
      </c>
      <c r="BE42" s="338">
        <v>1539.7570000000001</v>
      </c>
      <c r="BF42" s="338">
        <v>1539.202</v>
      </c>
      <c r="BG42" s="338">
        <v>1246.9749999999999</v>
      </c>
      <c r="BH42" s="338">
        <v>1161.2550000000001</v>
      </c>
      <c r="BI42" s="338">
        <v>1186.4480000000001</v>
      </c>
      <c r="BJ42" s="338">
        <v>1315.354</v>
      </c>
      <c r="BK42" s="338">
        <v>1394.8820000000001</v>
      </c>
      <c r="BL42" s="338">
        <v>1333.7449999999999</v>
      </c>
      <c r="BM42" s="338">
        <v>1168.3399999999999</v>
      </c>
      <c r="BN42" s="338">
        <v>1042.104</v>
      </c>
      <c r="BO42" s="338">
        <v>1091.4960000000001</v>
      </c>
      <c r="BP42" s="338">
        <v>1304.1769999999999</v>
      </c>
      <c r="BQ42" s="338">
        <v>1502.664</v>
      </c>
      <c r="BR42" s="338">
        <v>1511.4760000000001</v>
      </c>
      <c r="BS42" s="338">
        <v>1201.9390000000001</v>
      </c>
      <c r="BT42" s="338">
        <v>1094.952</v>
      </c>
      <c r="BU42" s="338">
        <v>1137.664</v>
      </c>
      <c r="BV42" s="338">
        <v>1255.5250000000001</v>
      </c>
    </row>
    <row r="43" spans="1:74" ht="11.1" customHeight="1" x14ac:dyDescent="0.2">
      <c r="A43" s="556" t="s">
        <v>416</v>
      </c>
      <c r="B43" s="557" t="s">
        <v>91</v>
      </c>
      <c r="C43" s="275">
        <v>221.38065032</v>
      </c>
      <c r="D43" s="275">
        <v>194.36033570999999</v>
      </c>
      <c r="E43" s="275">
        <v>170.26698031999999</v>
      </c>
      <c r="F43" s="275">
        <v>148.22942333</v>
      </c>
      <c r="G43" s="275">
        <v>208.42536097000001</v>
      </c>
      <c r="H43" s="275">
        <v>196.80712299999999</v>
      </c>
      <c r="I43" s="275">
        <v>187.20410484000001</v>
      </c>
      <c r="J43" s="275">
        <v>241.68457419000001</v>
      </c>
      <c r="K43" s="275">
        <v>181.45433166999999</v>
      </c>
      <c r="L43" s="275">
        <v>191.93393387</v>
      </c>
      <c r="M43" s="275">
        <v>179.58561632999999</v>
      </c>
      <c r="N43" s="275">
        <v>213.61986515999999</v>
      </c>
      <c r="O43" s="275">
        <v>277.45176161000001</v>
      </c>
      <c r="P43" s="275">
        <v>323.44612928999999</v>
      </c>
      <c r="Q43" s="275">
        <v>296.29037097000003</v>
      </c>
      <c r="R43" s="275">
        <v>240.14591766999999</v>
      </c>
      <c r="S43" s="275">
        <v>221.41843903</v>
      </c>
      <c r="T43" s="275">
        <v>296.390334</v>
      </c>
      <c r="U43" s="275">
        <v>369.05729968000003</v>
      </c>
      <c r="V43" s="275">
        <v>318.36017838999999</v>
      </c>
      <c r="W43" s="275">
        <v>302.493966</v>
      </c>
      <c r="X43" s="275">
        <v>246.92492515999999</v>
      </c>
      <c r="Y43" s="275">
        <v>269.82475733000001</v>
      </c>
      <c r="Z43" s="275">
        <v>327.09155226000001</v>
      </c>
      <c r="AA43" s="275">
        <v>340.26163548</v>
      </c>
      <c r="AB43" s="275">
        <v>358.34393240999998</v>
      </c>
      <c r="AC43" s="275">
        <v>375.67638097000003</v>
      </c>
      <c r="AD43" s="275">
        <v>340.57502233000002</v>
      </c>
      <c r="AE43" s="275">
        <v>330.29294902999999</v>
      </c>
      <c r="AF43" s="275">
        <v>418.27390100000002</v>
      </c>
      <c r="AG43" s="275">
        <v>480.58434323</v>
      </c>
      <c r="AH43" s="275">
        <v>504.64226160999999</v>
      </c>
      <c r="AI43" s="275">
        <v>338.93234767000001</v>
      </c>
      <c r="AJ43" s="275">
        <v>290.84902548000002</v>
      </c>
      <c r="AK43" s="275">
        <v>313.93172966999998</v>
      </c>
      <c r="AL43" s="275">
        <v>288.10213773999999</v>
      </c>
      <c r="AM43" s="275">
        <v>277.12226902999998</v>
      </c>
      <c r="AN43" s="275">
        <v>259.75898214</v>
      </c>
      <c r="AO43" s="275">
        <v>330.53847289999999</v>
      </c>
      <c r="AP43" s="275">
        <v>235.33327632999999</v>
      </c>
      <c r="AQ43" s="275">
        <v>247.25510419</v>
      </c>
      <c r="AR43" s="275">
        <v>334.130334</v>
      </c>
      <c r="AS43" s="275">
        <v>453.99726644999998</v>
      </c>
      <c r="AT43" s="275">
        <v>397.24998419000002</v>
      </c>
      <c r="AU43" s="275">
        <v>366.56764167</v>
      </c>
      <c r="AV43" s="275">
        <v>349.16446631999997</v>
      </c>
      <c r="AW43" s="275">
        <v>323.69422027000002</v>
      </c>
      <c r="AX43" s="275">
        <v>365.7792</v>
      </c>
      <c r="AY43" s="275">
        <v>361.14830000000001</v>
      </c>
      <c r="AZ43" s="338">
        <v>384.42309999999998</v>
      </c>
      <c r="BA43" s="338">
        <v>367.13900000000001</v>
      </c>
      <c r="BB43" s="338">
        <v>316.27940000000001</v>
      </c>
      <c r="BC43" s="338">
        <v>329.11040000000003</v>
      </c>
      <c r="BD43" s="338">
        <v>393.14109999999999</v>
      </c>
      <c r="BE43" s="338">
        <v>474.0154</v>
      </c>
      <c r="BF43" s="338">
        <v>461.57299999999998</v>
      </c>
      <c r="BG43" s="338">
        <v>347.5573</v>
      </c>
      <c r="BH43" s="338">
        <v>337.46080000000001</v>
      </c>
      <c r="BI43" s="338">
        <v>329.0942</v>
      </c>
      <c r="BJ43" s="338">
        <v>384.76690000000002</v>
      </c>
      <c r="BK43" s="338">
        <v>402.52510000000001</v>
      </c>
      <c r="BL43" s="338">
        <v>386.70780000000002</v>
      </c>
      <c r="BM43" s="338">
        <v>393.00549999999998</v>
      </c>
      <c r="BN43" s="338">
        <v>330.38389999999998</v>
      </c>
      <c r="BO43" s="338">
        <v>355.47300000000001</v>
      </c>
      <c r="BP43" s="338">
        <v>438.22219999999999</v>
      </c>
      <c r="BQ43" s="338">
        <v>520.43230000000005</v>
      </c>
      <c r="BR43" s="338">
        <v>499.2516</v>
      </c>
      <c r="BS43" s="338">
        <v>394.36090000000002</v>
      </c>
      <c r="BT43" s="338">
        <v>398.99110000000002</v>
      </c>
      <c r="BU43" s="338">
        <v>369.0675</v>
      </c>
      <c r="BV43" s="338">
        <v>422.58960000000002</v>
      </c>
    </row>
    <row r="44" spans="1:74" ht="11.1" customHeight="1" x14ac:dyDescent="0.2">
      <c r="A44" s="556" t="s">
        <v>417</v>
      </c>
      <c r="B44" s="559" t="s">
        <v>376</v>
      </c>
      <c r="C44" s="275">
        <v>14.783211613000001</v>
      </c>
      <c r="D44" s="275">
        <v>11.613848214000001</v>
      </c>
      <c r="E44" s="275">
        <v>16.225522903000002</v>
      </c>
      <c r="F44" s="275">
        <v>12.373841000000001</v>
      </c>
      <c r="G44" s="275">
        <v>13.006176452</v>
      </c>
      <c r="H44" s="275">
        <v>13.855081332999999</v>
      </c>
      <c r="I44" s="275">
        <v>13.485233548</v>
      </c>
      <c r="J44" s="275">
        <v>12.394188065</v>
      </c>
      <c r="K44" s="275">
        <v>13.104512</v>
      </c>
      <c r="L44" s="275">
        <v>5.4645622581</v>
      </c>
      <c r="M44" s="275">
        <v>10.177934</v>
      </c>
      <c r="N44" s="275">
        <v>11.392102581</v>
      </c>
      <c r="O44" s="275">
        <v>12.27507129</v>
      </c>
      <c r="P44" s="275">
        <v>14.277939286000001</v>
      </c>
      <c r="Q44" s="275">
        <v>8.8546051613000003</v>
      </c>
      <c r="R44" s="275">
        <v>8.3006139999999995</v>
      </c>
      <c r="S44" s="275">
        <v>10.319752902999999</v>
      </c>
      <c r="T44" s="275">
        <v>14.722343333</v>
      </c>
      <c r="U44" s="275">
        <v>13.383072581</v>
      </c>
      <c r="V44" s="275">
        <v>12.848162581</v>
      </c>
      <c r="W44" s="275">
        <v>11.872025000000001</v>
      </c>
      <c r="X44" s="275">
        <v>6.4234148387000003</v>
      </c>
      <c r="Y44" s="275">
        <v>12.650993</v>
      </c>
      <c r="Z44" s="275">
        <v>8.6234032258000006</v>
      </c>
      <c r="AA44" s="275">
        <v>9.6745022581000004</v>
      </c>
      <c r="AB44" s="275">
        <v>13.325680345</v>
      </c>
      <c r="AC44" s="275">
        <v>9.0466070968000007</v>
      </c>
      <c r="AD44" s="275">
        <v>10.356422667</v>
      </c>
      <c r="AE44" s="275">
        <v>9.1320545161000002</v>
      </c>
      <c r="AF44" s="275">
        <v>8.7180683332999998</v>
      </c>
      <c r="AG44" s="275">
        <v>8.3734745160999999</v>
      </c>
      <c r="AH44" s="275">
        <v>8.7008938709999999</v>
      </c>
      <c r="AI44" s="275">
        <v>6.7187523333000003</v>
      </c>
      <c r="AJ44" s="275">
        <v>7.2319987097</v>
      </c>
      <c r="AK44" s="275">
        <v>7.3263573332999998</v>
      </c>
      <c r="AL44" s="275">
        <v>8.4314141935000002</v>
      </c>
      <c r="AM44" s="275">
        <v>8.8461341934999993</v>
      </c>
      <c r="AN44" s="275">
        <v>6.7924782143</v>
      </c>
      <c r="AO44" s="275">
        <v>6.8023083871000001</v>
      </c>
      <c r="AP44" s="275">
        <v>6.9444313332999998</v>
      </c>
      <c r="AQ44" s="275">
        <v>6.5780764516000003</v>
      </c>
      <c r="AR44" s="275">
        <v>8.8957723333000001</v>
      </c>
      <c r="AS44" s="275">
        <v>5.9521448386999998</v>
      </c>
      <c r="AT44" s="275">
        <v>8.5029719354999997</v>
      </c>
      <c r="AU44" s="275">
        <v>7.5123596667000001</v>
      </c>
      <c r="AV44" s="275">
        <v>7.8422945484</v>
      </c>
      <c r="AW44" s="275">
        <v>6.9941910332999999</v>
      </c>
      <c r="AX44" s="275">
        <v>10.00263</v>
      </c>
      <c r="AY44" s="275">
        <v>11.33165</v>
      </c>
      <c r="AZ44" s="338">
        <v>11.081799999999999</v>
      </c>
      <c r="BA44" s="338">
        <v>10.37581</v>
      </c>
      <c r="BB44" s="338">
        <v>8.7153700000000001</v>
      </c>
      <c r="BC44" s="338">
        <v>10.583320000000001</v>
      </c>
      <c r="BD44" s="338">
        <v>12.43075</v>
      </c>
      <c r="BE44" s="338">
        <v>12.23343</v>
      </c>
      <c r="BF44" s="338">
        <v>12.898300000000001</v>
      </c>
      <c r="BG44" s="338">
        <v>10.953469999999999</v>
      </c>
      <c r="BH44" s="338">
        <v>9.6135289999999998</v>
      </c>
      <c r="BI44" s="338">
        <v>10.41442</v>
      </c>
      <c r="BJ44" s="338">
        <v>11.553929999999999</v>
      </c>
      <c r="BK44" s="338">
        <v>12.416550000000001</v>
      </c>
      <c r="BL44" s="338">
        <v>11.398770000000001</v>
      </c>
      <c r="BM44" s="338">
        <v>10.5533</v>
      </c>
      <c r="BN44" s="338">
        <v>8.8489229999999992</v>
      </c>
      <c r="BO44" s="338">
        <v>10.69567</v>
      </c>
      <c r="BP44" s="338">
        <v>12.559710000000001</v>
      </c>
      <c r="BQ44" s="338">
        <v>12.303290000000001</v>
      </c>
      <c r="BR44" s="338">
        <v>12.94252</v>
      </c>
      <c r="BS44" s="338">
        <v>10.972490000000001</v>
      </c>
      <c r="BT44" s="338">
        <v>9.5747079999999993</v>
      </c>
      <c r="BU44" s="338">
        <v>10.31396</v>
      </c>
      <c r="BV44" s="338">
        <v>11.37679</v>
      </c>
    </row>
    <row r="45" spans="1:74" ht="11.1" customHeight="1" x14ac:dyDescent="0.2">
      <c r="A45" s="556" t="s">
        <v>418</v>
      </c>
      <c r="B45" s="559" t="s">
        <v>92</v>
      </c>
      <c r="C45" s="275">
        <v>10.776524194</v>
      </c>
      <c r="D45" s="275">
        <v>10.874180357</v>
      </c>
      <c r="E45" s="275">
        <v>11.866477742000001</v>
      </c>
      <c r="F45" s="275">
        <v>11.446644333</v>
      </c>
      <c r="G45" s="275">
        <v>13.087349677000001</v>
      </c>
      <c r="H45" s="275">
        <v>11.876885667</v>
      </c>
      <c r="I45" s="275">
        <v>12.77041</v>
      </c>
      <c r="J45" s="275">
        <v>14.757908710000001</v>
      </c>
      <c r="K45" s="275">
        <v>13.596547666999999</v>
      </c>
      <c r="L45" s="275">
        <v>12.600100968</v>
      </c>
      <c r="M45" s="275">
        <v>12.160983</v>
      </c>
      <c r="N45" s="275">
        <v>14.84377871</v>
      </c>
      <c r="O45" s="275">
        <v>15.034813226000001</v>
      </c>
      <c r="P45" s="275">
        <v>13.276116785999999</v>
      </c>
      <c r="Q45" s="275">
        <v>12.732534838999999</v>
      </c>
      <c r="R45" s="275">
        <v>11.235925333000001</v>
      </c>
      <c r="S45" s="275">
        <v>14.572469032000001</v>
      </c>
      <c r="T45" s="275">
        <v>14.680393667000001</v>
      </c>
      <c r="U45" s="275">
        <v>15.411065484</v>
      </c>
      <c r="V45" s="275">
        <v>14.998850967999999</v>
      </c>
      <c r="W45" s="275">
        <v>16.040271000000001</v>
      </c>
      <c r="X45" s="275">
        <v>9.1194525806000009</v>
      </c>
      <c r="Y45" s="275">
        <v>8.3960493333000006</v>
      </c>
      <c r="Z45" s="275">
        <v>10.493679354999999</v>
      </c>
      <c r="AA45" s="275">
        <v>14.149611934999999</v>
      </c>
      <c r="AB45" s="275">
        <v>14.754045862</v>
      </c>
      <c r="AC45" s="275">
        <v>13.760276773999999</v>
      </c>
      <c r="AD45" s="275">
        <v>13.279979666999999</v>
      </c>
      <c r="AE45" s="275">
        <v>13.629723225999999</v>
      </c>
      <c r="AF45" s="275">
        <v>13.640022</v>
      </c>
      <c r="AG45" s="275">
        <v>13.316718387</v>
      </c>
      <c r="AH45" s="275">
        <v>13.559305483999999</v>
      </c>
      <c r="AI45" s="275">
        <v>13.420925667000001</v>
      </c>
      <c r="AJ45" s="275">
        <v>10.124522581000001</v>
      </c>
      <c r="AK45" s="275">
        <v>12.733977333</v>
      </c>
      <c r="AL45" s="275">
        <v>12.827409032</v>
      </c>
      <c r="AM45" s="275">
        <v>14.845220968</v>
      </c>
      <c r="AN45" s="275">
        <v>18.625724643000002</v>
      </c>
      <c r="AO45" s="275">
        <v>17.948447419000001</v>
      </c>
      <c r="AP45" s="275">
        <v>14.944381667</v>
      </c>
      <c r="AQ45" s="275">
        <v>15.375340323</v>
      </c>
      <c r="AR45" s="275">
        <v>16.526973999999999</v>
      </c>
      <c r="AS45" s="275">
        <v>17.458703226000001</v>
      </c>
      <c r="AT45" s="275">
        <v>18.257900968000001</v>
      </c>
      <c r="AU45" s="275">
        <v>14.276537666999999</v>
      </c>
      <c r="AV45" s="275">
        <v>12.323107354999999</v>
      </c>
      <c r="AW45" s="275">
        <v>16.897513066999998</v>
      </c>
      <c r="AX45" s="275">
        <v>13.104240000000001</v>
      </c>
      <c r="AY45" s="275">
        <v>15.05</v>
      </c>
      <c r="AZ45" s="338">
        <v>19.790659999999999</v>
      </c>
      <c r="BA45" s="338">
        <v>18.560700000000001</v>
      </c>
      <c r="BB45" s="338">
        <v>15.327389999999999</v>
      </c>
      <c r="BC45" s="338">
        <v>16.133759999999999</v>
      </c>
      <c r="BD45" s="338">
        <v>16.97654</v>
      </c>
      <c r="BE45" s="338">
        <v>17.878319999999999</v>
      </c>
      <c r="BF45" s="338">
        <v>19.310580000000002</v>
      </c>
      <c r="BG45" s="338">
        <v>14.649760000000001</v>
      </c>
      <c r="BH45" s="338">
        <v>12.926310000000001</v>
      </c>
      <c r="BI45" s="338">
        <v>17.105149999999998</v>
      </c>
      <c r="BJ45" s="338">
        <v>13.542160000000001</v>
      </c>
      <c r="BK45" s="338">
        <v>15.71773</v>
      </c>
      <c r="BL45" s="338">
        <v>20.057259999999999</v>
      </c>
      <c r="BM45" s="338">
        <v>18.791039999999999</v>
      </c>
      <c r="BN45" s="338">
        <v>15.501060000000001</v>
      </c>
      <c r="BO45" s="338">
        <v>16.55979</v>
      </c>
      <c r="BP45" s="338">
        <v>17.307880000000001</v>
      </c>
      <c r="BQ45" s="338">
        <v>18.288260000000001</v>
      </c>
      <c r="BR45" s="338">
        <v>19.727959999999999</v>
      </c>
      <c r="BS45" s="338">
        <v>14.996309999999999</v>
      </c>
      <c r="BT45" s="338">
        <v>13.28988</v>
      </c>
      <c r="BU45" s="338">
        <v>17.298749999999998</v>
      </c>
      <c r="BV45" s="338">
        <v>13.898960000000001</v>
      </c>
    </row>
    <row r="46" spans="1:74" ht="11.1" customHeight="1" x14ac:dyDescent="0.2">
      <c r="A46" s="556" t="s">
        <v>419</v>
      </c>
      <c r="B46" s="559" t="s">
        <v>93</v>
      </c>
      <c r="C46" s="275">
        <v>586.12280644999998</v>
      </c>
      <c r="D46" s="275">
        <v>525.64878570999997</v>
      </c>
      <c r="E46" s="275">
        <v>486.46445161000003</v>
      </c>
      <c r="F46" s="275">
        <v>494.04109999999997</v>
      </c>
      <c r="G46" s="275">
        <v>544.14848386999995</v>
      </c>
      <c r="H46" s="275">
        <v>591.86099999999999</v>
      </c>
      <c r="I46" s="275">
        <v>596.31793547999996</v>
      </c>
      <c r="J46" s="275">
        <v>583.14777418999995</v>
      </c>
      <c r="K46" s="275">
        <v>577.78790000000004</v>
      </c>
      <c r="L46" s="275">
        <v>459.40941935000001</v>
      </c>
      <c r="M46" s="275">
        <v>526.4701</v>
      </c>
      <c r="N46" s="275">
        <v>589.82548386999997</v>
      </c>
      <c r="O46" s="275">
        <v>603.01470968000001</v>
      </c>
      <c r="P46" s="275">
        <v>570.01178571000003</v>
      </c>
      <c r="Q46" s="275">
        <v>488.06503226000001</v>
      </c>
      <c r="R46" s="275">
        <v>471.33190000000002</v>
      </c>
      <c r="S46" s="275">
        <v>547.09396774000004</v>
      </c>
      <c r="T46" s="275">
        <v>565.32183333</v>
      </c>
      <c r="U46" s="275">
        <v>568.68954839000003</v>
      </c>
      <c r="V46" s="275">
        <v>588.59535484000003</v>
      </c>
      <c r="W46" s="275">
        <v>553.07420000000002</v>
      </c>
      <c r="X46" s="275">
        <v>524.86351612999999</v>
      </c>
      <c r="Y46" s="275">
        <v>546.46933333000004</v>
      </c>
      <c r="Z46" s="275">
        <v>571.02096773999995</v>
      </c>
      <c r="AA46" s="275">
        <v>590.93658065</v>
      </c>
      <c r="AB46" s="275">
        <v>574.50782759000003</v>
      </c>
      <c r="AC46" s="275">
        <v>554.74087096999995</v>
      </c>
      <c r="AD46" s="275">
        <v>509.96163332999998</v>
      </c>
      <c r="AE46" s="275">
        <v>549.23509677000004</v>
      </c>
      <c r="AF46" s="275">
        <v>582.46749999999997</v>
      </c>
      <c r="AG46" s="275">
        <v>586.18883871000003</v>
      </c>
      <c r="AH46" s="275">
        <v>590.11225806000004</v>
      </c>
      <c r="AI46" s="275">
        <v>537.96946666999997</v>
      </c>
      <c r="AJ46" s="275">
        <v>475.94219355000001</v>
      </c>
      <c r="AK46" s="275">
        <v>517.35923333000005</v>
      </c>
      <c r="AL46" s="275">
        <v>576.21058065</v>
      </c>
      <c r="AM46" s="275">
        <v>594.47512902999995</v>
      </c>
      <c r="AN46" s="275">
        <v>562.75767857000005</v>
      </c>
      <c r="AO46" s="275">
        <v>507.28496774000001</v>
      </c>
      <c r="AP46" s="275">
        <v>526.10820000000001</v>
      </c>
      <c r="AQ46" s="275">
        <v>529.91780644999994</v>
      </c>
      <c r="AR46" s="275">
        <v>574.49116666999998</v>
      </c>
      <c r="AS46" s="275">
        <v>586.17651612999998</v>
      </c>
      <c r="AT46" s="275">
        <v>584.03129032000004</v>
      </c>
      <c r="AU46" s="275">
        <v>567.14760000000001</v>
      </c>
      <c r="AV46" s="275">
        <v>503.37380645000002</v>
      </c>
      <c r="AW46" s="275">
        <v>524.02316667000002</v>
      </c>
      <c r="AX46" s="275">
        <v>568.53800000000001</v>
      </c>
      <c r="AY46" s="275">
        <v>601.03800000000001</v>
      </c>
      <c r="AZ46" s="338">
        <v>548.45500000000004</v>
      </c>
      <c r="BA46" s="338">
        <v>500.7004</v>
      </c>
      <c r="BB46" s="338">
        <v>474.13069999999999</v>
      </c>
      <c r="BC46" s="338">
        <v>505.29489999999998</v>
      </c>
      <c r="BD46" s="338">
        <v>549.05340000000001</v>
      </c>
      <c r="BE46" s="338">
        <v>559.72739999999999</v>
      </c>
      <c r="BF46" s="338">
        <v>562.64859999999999</v>
      </c>
      <c r="BG46" s="338">
        <v>538.47720000000004</v>
      </c>
      <c r="BH46" s="338">
        <v>484.70909999999998</v>
      </c>
      <c r="BI46" s="338">
        <v>511.1832</v>
      </c>
      <c r="BJ46" s="338">
        <v>562.05179999999996</v>
      </c>
      <c r="BK46" s="338">
        <v>561.72670000000005</v>
      </c>
      <c r="BL46" s="338">
        <v>538.6</v>
      </c>
      <c r="BM46" s="338">
        <v>491.70359999999999</v>
      </c>
      <c r="BN46" s="338">
        <v>465.61130000000003</v>
      </c>
      <c r="BO46" s="338">
        <v>496.21550000000002</v>
      </c>
      <c r="BP46" s="338">
        <v>539.18769999999995</v>
      </c>
      <c r="BQ46" s="338">
        <v>549.66989999999998</v>
      </c>
      <c r="BR46" s="338">
        <v>552.53859999999997</v>
      </c>
      <c r="BS46" s="338">
        <v>528.80160000000001</v>
      </c>
      <c r="BT46" s="338">
        <v>475.99959999999999</v>
      </c>
      <c r="BU46" s="338">
        <v>501.99799999999999</v>
      </c>
      <c r="BV46" s="338">
        <v>551.95249999999999</v>
      </c>
    </row>
    <row r="47" spans="1:74" ht="11.1" customHeight="1" x14ac:dyDescent="0.2">
      <c r="A47" s="556" t="s">
        <v>420</v>
      </c>
      <c r="B47" s="559" t="s">
        <v>400</v>
      </c>
      <c r="C47" s="275">
        <v>29.853470323</v>
      </c>
      <c r="D47" s="275">
        <v>26.141972856999999</v>
      </c>
      <c r="E47" s="275">
        <v>35.314680000000003</v>
      </c>
      <c r="F47" s="275">
        <v>53.310966999999998</v>
      </c>
      <c r="G47" s="275">
        <v>45.243680644999998</v>
      </c>
      <c r="H47" s="275">
        <v>42.865758333000002</v>
      </c>
      <c r="I47" s="275">
        <v>48.302640322999999</v>
      </c>
      <c r="J47" s="275">
        <v>44.692267418999997</v>
      </c>
      <c r="K47" s="275">
        <v>54.049306332999997</v>
      </c>
      <c r="L47" s="275">
        <v>53.602704838999998</v>
      </c>
      <c r="M47" s="275">
        <v>46.301351332999999</v>
      </c>
      <c r="N47" s="275">
        <v>35.616933871000001</v>
      </c>
      <c r="O47" s="275">
        <v>36.020749676999998</v>
      </c>
      <c r="P47" s="275">
        <v>38.021258570999997</v>
      </c>
      <c r="Q47" s="275">
        <v>38.932177097</v>
      </c>
      <c r="R47" s="275">
        <v>48.213782999999999</v>
      </c>
      <c r="S47" s="275">
        <v>47.731915806000003</v>
      </c>
      <c r="T47" s="275">
        <v>60.114277999999999</v>
      </c>
      <c r="U47" s="275">
        <v>53.548061935</v>
      </c>
      <c r="V47" s="275">
        <v>48.268342902999997</v>
      </c>
      <c r="W47" s="275">
        <v>42.334044333000001</v>
      </c>
      <c r="X47" s="275">
        <v>37.771814515999999</v>
      </c>
      <c r="Y47" s="275">
        <v>45.956972667000002</v>
      </c>
      <c r="Z47" s="275">
        <v>52.528310968</v>
      </c>
      <c r="AA47" s="275">
        <v>62.362526451999997</v>
      </c>
      <c r="AB47" s="275">
        <v>42.551675172000003</v>
      </c>
      <c r="AC47" s="275">
        <v>46.331535805999998</v>
      </c>
      <c r="AD47" s="275">
        <v>44.973082333000001</v>
      </c>
      <c r="AE47" s="275">
        <v>35.273380000000003</v>
      </c>
      <c r="AF47" s="275">
        <v>43.619488333</v>
      </c>
      <c r="AG47" s="275">
        <v>46.779860323000001</v>
      </c>
      <c r="AH47" s="275">
        <v>47.730525483999998</v>
      </c>
      <c r="AI47" s="275">
        <v>37.856549000000001</v>
      </c>
      <c r="AJ47" s="275">
        <v>36.874153225999997</v>
      </c>
      <c r="AK47" s="275">
        <v>37.951979332999997</v>
      </c>
      <c r="AL47" s="275">
        <v>36.867071289999998</v>
      </c>
      <c r="AM47" s="275">
        <v>50.624269032000001</v>
      </c>
      <c r="AN47" s="275">
        <v>50.577323571000001</v>
      </c>
      <c r="AO47" s="275">
        <v>55.818902258000001</v>
      </c>
      <c r="AP47" s="275">
        <v>56.310141000000002</v>
      </c>
      <c r="AQ47" s="275">
        <v>59.789887419000003</v>
      </c>
      <c r="AR47" s="275">
        <v>58.639262332999998</v>
      </c>
      <c r="AS47" s="275">
        <v>43.117541289999998</v>
      </c>
      <c r="AT47" s="275">
        <v>33.473543548000002</v>
      </c>
      <c r="AU47" s="275">
        <v>33.945117666999998</v>
      </c>
      <c r="AV47" s="275">
        <v>29.514497128999999</v>
      </c>
      <c r="AW47" s="275">
        <v>36.047493367000001</v>
      </c>
      <c r="AX47" s="275">
        <v>41.033830000000002</v>
      </c>
      <c r="AY47" s="275">
        <v>41.556609999999999</v>
      </c>
      <c r="AZ47" s="338">
        <v>40.560949999999998</v>
      </c>
      <c r="BA47" s="338">
        <v>44.492690000000003</v>
      </c>
      <c r="BB47" s="338">
        <v>47.339779999999998</v>
      </c>
      <c r="BC47" s="338">
        <v>47.971080000000001</v>
      </c>
      <c r="BD47" s="338">
        <v>51.146900000000002</v>
      </c>
      <c r="BE47" s="338">
        <v>40.48865</v>
      </c>
      <c r="BF47" s="338">
        <v>30.786750000000001</v>
      </c>
      <c r="BG47" s="338">
        <v>30.181889999999999</v>
      </c>
      <c r="BH47" s="338">
        <v>28.862290000000002</v>
      </c>
      <c r="BI47" s="338">
        <v>32.225409999999997</v>
      </c>
      <c r="BJ47" s="338">
        <v>40.056240000000003</v>
      </c>
      <c r="BK47" s="338">
        <v>41.64282</v>
      </c>
      <c r="BL47" s="338">
        <v>41.547609999999999</v>
      </c>
      <c r="BM47" s="338">
        <v>44.572099999999999</v>
      </c>
      <c r="BN47" s="338">
        <v>46.705759999999998</v>
      </c>
      <c r="BO47" s="338">
        <v>48.251829999999998</v>
      </c>
      <c r="BP47" s="338">
        <v>51.391260000000003</v>
      </c>
      <c r="BQ47" s="338">
        <v>40.991230000000002</v>
      </c>
      <c r="BR47" s="338">
        <v>31.497509999999998</v>
      </c>
      <c r="BS47" s="338">
        <v>30.398479999999999</v>
      </c>
      <c r="BT47" s="338">
        <v>28.450289999999999</v>
      </c>
      <c r="BU47" s="338">
        <v>32.327820000000003</v>
      </c>
      <c r="BV47" s="338">
        <v>41.121789999999997</v>
      </c>
    </row>
    <row r="48" spans="1:74" ht="11.1" customHeight="1" x14ac:dyDescent="0.2">
      <c r="A48" s="556" t="s">
        <v>421</v>
      </c>
      <c r="B48" s="557" t="s">
        <v>443</v>
      </c>
      <c r="C48" s="275">
        <v>278.39625999999998</v>
      </c>
      <c r="D48" s="275">
        <v>231.40459643</v>
      </c>
      <c r="E48" s="275">
        <v>249.38132644999999</v>
      </c>
      <c r="F48" s="275">
        <v>264.42210467000001</v>
      </c>
      <c r="G48" s="275">
        <v>201.36436548</v>
      </c>
      <c r="H48" s="275">
        <v>179.49582167</v>
      </c>
      <c r="I48" s="275">
        <v>157.65670097</v>
      </c>
      <c r="J48" s="275">
        <v>115.98785516</v>
      </c>
      <c r="K48" s="275">
        <v>169.58164099999999</v>
      </c>
      <c r="L48" s="275">
        <v>219.14424581</v>
      </c>
      <c r="M48" s="275">
        <v>294.03963267</v>
      </c>
      <c r="N48" s="275">
        <v>212.80997065</v>
      </c>
      <c r="O48" s="275">
        <v>254.73391097000001</v>
      </c>
      <c r="P48" s="275">
        <v>247.93530679</v>
      </c>
      <c r="Q48" s="275">
        <v>244.15791193999999</v>
      </c>
      <c r="R48" s="275">
        <v>258.11461832999998</v>
      </c>
      <c r="S48" s="275">
        <v>231.32900000000001</v>
      </c>
      <c r="T48" s="275">
        <v>162.12765567</v>
      </c>
      <c r="U48" s="275">
        <v>143.12201193999999</v>
      </c>
      <c r="V48" s="275">
        <v>157.70366483999999</v>
      </c>
      <c r="W48" s="275">
        <v>201.960881</v>
      </c>
      <c r="X48" s="275">
        <v>257.47234902999998</v>
      </c>
      <c r="Y48" s="275">
        <v>303.03769899999998</v>
      </c>
      <c r="Z48" s="275">
        <v>274.77193870999997</v>
      </c>
      <c r="AA48" s="275">
        <v>268.35861354999997</v>
      </c>
      <c r="AB48" s="275">
        <v>295.34207621000002</v>
      </c>
      <c r="AC48" s="275">
        <v>279.73329160999998</v>
      </c>
      <c r="AD48" s="275">
        <v>306.10315233</v>
      </c>
      <c r="AE48" s="275">
        <v>220.66878484</v>
      </c>
      <c r="AF48" s="275">
        <v>206.28932967</v>
      </c>
      <c r="AG48" s="275">
        <v>171.24612676999999</v>
      </c>
      <c r="AH48" s="275">
        <v>149.41419096999999</v>
      </c>
      <c r="AI48" s="275">
        <v>232.60624733</v>
      </c>
      <c r="AJ48" s="275">
        <v>267.96927548000002</v>
      </c>
      <c r="AK48" s="275">
        <v>295.74397067000001</v>
      </c>
      <c r="AL48" s="275">
        <v>338.99095129</v>
      </c>
      <c r="AM48" s="275">
        <v>265.53112806000001</v>
      </c>
      <c r="AN48" s="275">
        <v>329.94760000000002</v>
      </c>
      <c r="AO48" s="275">
        <v>344.17595968000001</v>
      </c>
      <c r="AP48" s="275">
        <v>341.36520232999999</v>
      </c>
      <c r="AQ48" s="275">
        <v>294.21921226000001</v>
      </c>
      <c r="AR48" s="275">
        <v>273.98459500000001</v>
      </c>
      <c r="AS48" s="275">
        <v>195.40256547999999</v>
      </c>
      <c r="AT48" s="275">
        <v>166.3261229</v>
      </c>
      <c r="AU48" s="275">
        <v>236.73968300000001</v>
      </c>
      <c r="AV48" s="275">
        <v>340.44086600000003</v>
      </c>
      <c r="AW48" s="275">
        <v>340.48578259999999</v>
      </c>
      <c r="AX48" s="275">
        <v>289.06880000000001</v>
      </c>
      <c r="AY48" s="275">
        <v>337.78129999999999</v>
      </c>
      <c r="AZ48" s="338">
        <v>314.91809999999998</v>
      </c>
      <c r="BA48" s="338">
        <v>318.53559999999999</v>
      </c>
      <c r="BB48" s="338">
        <v>348.9633</v>
      </c>
      <c r="BC48" s="338">
        <v>294.41239999999999</v>
      </c>
      <c r="BD48" s="338">
        <v>243.5549</v>
      </c>
      <c r="BE48" s="338">
        <v>187.7114</v>
      </c>
      <c r="BF48" s="338">
        <v>177.48560000000001</v>
      </c>
      <c r="BG48" s="338">
        <v>237.35249999999999</v>
      </c>
      <c r="BH48" s="338">
        <v>302.3526</v>
      </c>
      <c r="BI48" s="338">
        <v>363.036</v>
      </c>
      <c r="BJ48" s="338">
        <v>305.9862</v>
      </c>
      <c r="BK48" s="338">
        <v>353.90699999999998</v>
      </c>
      <c r="BL48" s="338">
        <v>329.56740000000002</v>
      </c>
      <c r="BM48" s="338">
        <v>336.09640000000002</v>
      </c>
      <c r="BN48" s="338">
        <v>368.27179999999998</v>
      </c>
      <c r="BO48" s="338">
        <v>310.41930000000002</v>
      </c>
      <c r="BP48" s="338">
        <v>256.47219999999999</v>
      </c>
      <c r="BQ48" s="338">
        <v>196.8485</v>
      </c>
      <c r="BR48" s="338">
        <v>186.03380000000001</v>
      </c>
      <c r="BS48" s="338">
        <v>252.75299999999999</v>
      </c>
      <c r="BT48" s="338">
        <v>323.94310000000002</v>
      </c>
      <c r="BU48" s="338">
        <v>389.05509999999998</v>
      </c>
      <c r="BV48" s="338">
        <v>344.57479999999998</v>
      </c>
    </row>
    <row r="49" spans="1:74" ht="11.1" customHeight="1" x14ac:dyDescent="0.2">
      <c r="A49" s="556" t="s">
        <v>422</v>
      </c>
      <c r="B49" s="559" t="s">
        <v>390</v>
      </c>
      <c r="C49" s="275">
        <v>4.0422512903000003</v>
      </c>
      <c r="D49" s="275">
        <v>3.3216485713999999</v>
      </c>
      <c r="E49" s="275">
        <v>3.9552641935000001</v>
      </c>
      <c r="F49" s="275">
        <v>4.8833409999999997</v>
      </c>
      <c r="G49" s="275">
        <v>4.431476129</v>
      </c>
      <c r="H49" s="275">
        <v>4.5655609999999998</v>
      </c>
      <c r="I49" s="275">
        <v>4.9382700000000002</v>
      </c>
      <c r="J49" s="275">
        <v>4.8400974194000002</v>
      </c>
      <c r="K49" s="275">
        <v>4.626773</v>
      </c>
      <c r="L49" s="275">
        <v>3.899263871</v>
      </c>
      <c r="M49" s="275">
        <v>4.5666793332999998</v>
      </c>
      <c r="N49" s="275">
        <v>4.1168158065</v>
      </c>
      <c r="O49" s="275">
        <v>3.7335506451999998</v>
      </c>
      <c r="P49" s="275">
        <v>3.7806110714000001</v>
      </c>
      <c r="Q49" s="275">
        <v>3.8586916129</v>
      </c>
      <c r="R49" s="275">
        <v>4.856922</v>
      </c>
      <c r="S49" s="275">
        <v>4.5260596774000001</v>
      </c>
      <c r="T49" s="275">
        <v>4.9006443332999998</v>
      </c>
      <c r="U49" s="275">
        <v>4.9312916129</v>
      </c>
      <c r="V49" s="275">
        <v>5.1400858065000001</v>
      </c>
      <c r="W49" s="275">
        <v>4.9172393333000004</v>
      </c>
      <c r="X49" s="275">
        <v>4.6211406451999997</v>
      </c>
      <c r="Y49" s="275">
        <v>4.6141913333</v>
      </c>
      <c r="Z49" s="275">
        <v>3.5992229031999998</v>
      </c>
      <c r="AA49" s="275">
        <v>3.8900903225999999</v>
      </c>
      <c r="AB49" s="275">
        <v>4.5027706897000002</v>
      </c>
      <c r="AC49" s="275">
        <v>4.2180854839000004</v>
      </c>
      <c r="AD49" s="275">
        <v>4.3760836666999996</v>
      </c>
      <c r="AE49" s="275">
        <v>4.7216754839000004</v>
      </c>
      <c r="AF49" s="275">
        <v>4.6310543332999998</v>
      </c>
      <c r="AG49" s="275">
        <v>4.6463354838999997</v>
      </c>
      <c r="AH49" s="275">
        <v>4.5761596773999997</v>
      </c>
      <c r="AI49" s="275">
        <v>4.3169050000000002</v>
      </c>
      <c r="AJ49" s="275">
        <v>3.8771483871000001</v>
      </c>
      <c r="AK49" s="275">
        <v>3.9859916666999999</v>
      </c>
      <c r="AL49" s="275">
        <v>3.6154054839</v>
      </c>
      <c r="AM49" s="275">
        <v>3.3241758065</v>
      </c>
      <c r="AN49" s="275">
        <v>3.1103528571000001</v>
      </c>
      <c r="AO49" s="275">
        <v>3.4699077419000002</v>
      </c>
      <c r="AP49" s="275">
        <v>3.8665963333</v>
      </c>
      <c r="AQ49" s="275">
        <v>3.2370222581000001</v>
      </c>
      <c r="AR49" s="275">
        <v>3.9689809999999999</v>
      </c>
      <c r="AS49" s="275">
        <v>4.0280867742000002</v>
      </c>
      <c r="AT49" s="275">
        <v>4.0861319355000001</v>
      </c>
      <c r="AU49" s="275">
        <v>3.6091263332999999</v>
      </c>
      <c r="AV49" s="275">
        <v>3.4149148065000001</v>
      </c>
      <c r="AW49" s="275">
        <v>3.7496605000000001</v>
      </c>
      <c r="AX49" s="275">
        <v>3.4240189999999999</v>
      </c>
      <c r="AY49" s="275">
        <v>3.6295289999999998</v>
      </c>
      <c r="AZ49" s="338">
        <v>3.5349370000000002</v>
      </c>
      <c r="BA49" s="338">
        <v>3.9196680000000002</v>
      </c>
      <c r="BB49" s="338">
        <v>4.215255</v>
      </c>
      <c r="BC49" s="338">
        <v>3.7436970000000001</v>
      </c>
      <c r="BD49" s="338">
        <v>4.4726150000000002</v>
      </c>
      <c r="BE49" s="338">
        <v>4.46007</v>
      </c>
      <c r="BF49" s="338">
        <v>4.5300820000000002</v>
      </c>
      <c r="BG49" s="338">
        <v>3.9979789999999999</v>
      </c>
      <c r="BH49" s="338">
        <v>3.832633</v>
      </c>
      <c r="BI49" s="338">
        <v>4.1189499999999999</v>
      </c>
      <c r="BJ49" s="338">
        <v>3.6278049999999999</v>
      </c>
      <c r="BK49" s="338">
        <v>3.7604299999999999</v>
      </c>
      <c r="BL49" s="338">
        <v>3.5831590000000002</v>
      </c>
      <c r="BM49" s="338">
        <v>3.9399090000000001</v>
      </c>
      <c r="BN49" s="338">
        <v>4.2297079999999996</v>
      </c>
      <c r="BO49" s="338">
        <v>3.7554059999999998</v>
      </c>
      <c r="BP49" s="338">
        <v>4.4817390000000001</v>
      </c>
      <c r="BQ49" s="338">
        <v>4.4681280000000001</v>
      </c>
      <c r="BR49" s="338">
        <v>4.5377900000000002</v>
      </c>
      <c r="BS49" s="338">
        <v>4.0042900000000001</v>
      </c>
      <c r="BT49" s="338">
        <v>3.8388939999999998</v>
      </c>
      <c r="BU49" s="338">
        <v>4.1253960000000003</v>
      </c>
      <c r="BV49" s="338">
        <v>3.6331370000000001</v>
      </c>
    </row>
    <row r="50" spans="1:74" ht="11.1" customHeight="1" x14ac:dyDescent="0.2">
      <c r="A50" s="556" t="s">
        <v>423</v>
      </c>
      <c r="B50" s="557" t="s">
        <v>392</v>
      </c>
      <c r="C50" s="275">
        <v>3016.0546942000001</v>
      </c>
      <c r="D50" s="275">
        <v>2857.9217093000002</v>
      </c>
      <c r="E50" s="275">
        <v>2638.7549042000001</v>
      </c>
      <c r="F50" s="275">
        <v>2306.9245649999998</v>
      </c>
      <c r="G50" s="275">
        <v>2355.8750538999998</v>
      </c>
      <c r="H50" s="275">
        <v>2704.2486287000002</v>
      </c>
      <c r="I50" s="275">
        <v>2759.8936641999999</v>
      </c>
      <c r="J50" s="275">
        <v>2825.6587674000002</v>
      </c>
      <c r="K50" s="275">
        <v>2485.2727547</v>
      </c>
      <c r="L50" s="275">
        <v>2319.3918548000001</v>
      </c>
      <c r="M50" s="275">
        <v>2599.369608</v>
      </c>
      <c r="N50" s="275">
        <v>2642.5856660999998</v>
      </c>
      <c r="O50" s="275">
        <v>2829.6697877000001</v>
      </c>
      <c r="P50" s="275">
        <v>2937.9274739000002</v>
      </c>
      <c r="Q50" s="275">
        <v>2484.9444735000002</v>
      </c>
      <c r="R50" s="275">
        <v>2235.2685970000002</v>
      </c>
      <c r="S50" s="275">
        <v>2282.5689794</v>
      </c>
      <c r="T50" s="275">
        <v>2617.7554137000002</v>
      </c>
      <c r="U50" s="275">
        <v>2817.1176906000001</v>
      </c>
      <c r="V50" s="275">
        <v>2741.1828141999999</v>
      </c>
      <c r="W50" s="275">
        <v>2602.2032829999998</v>
      </c>
      <c r="X50" s="275">
        <v>2335.5236586999999</v>
      </c>
      <c r="Y50" s="275">
        <v>2303.9856607000002</v>
      </c>
      <c r="Z50" s="275">
        <v>2369.4277181000002</v>
      </c>
      <c r="AA50" s="275">
        <v>2725.6696425999999</v>
      </c>
      <c r="AB50" s="275">
        <v>2534.8697197000001</v>
      </c>
      <c r="AC50" s="275">
        <v>2217.3501887000002</v>
      </c>
      <c r="AD50" s="275">
        <v>2176.3958662999999</v>
      </c>
      <c r="AE50" s="275">
        <v>2129.1344671000002</v>
      </c>
      <c r="AF50" s="275">
        <v>2688.3933237000001</v>
      </c>
      <c r="AG50" s="275">
        <v>2860.9883258</v>
      </c>
      <c r="AH50" s="275">
        <v>2894.5863073999999</v>
      </c>
      <c r="AI50" s="275">
        <v>2520.8249937000001</v>
      </c>
      <c r="AJ50" s="275">
        <v>2212.102789</v>
      </c>
      <c r="AK50" s="275">
        <v>2252.7968397</v>
      </c>
      <c r="AL50" s="275">
        <v>2654.8738161000001</v>
      </c>
      <c r="AM50" s="275">
        <v>2657.2182348000001</v>
      </c>
      <c r="AN50" s="275">
        <v>2487.1466688999999</v>
      </c>
      <c r="AO50" s="275">
        <v>2430.0126071</v>
      </c>
      <c r="AP50" s="275">
        <v>2253.6201916999999</v>
      </c>
      <c r="AQ50" s="275">
        <v>2269.0982939</v>
      </c>
      <c r="AR50" s="275">
        <v>2622.1422902999998</v>
      </c>
      <c r="AS50" s="275">
        <v>2843.5430184000002</v>
      </c>
      <c r="AT50" s="275">
        <v>2630.7269631999998</v>
      </c>
      <c r="AU50" s="275">
        <v>2453.7881000000002</v>
      </c>
      <c r="AV50" s="275">
        <v>2347.1231554000001</v>
      </c>
      <c r="AW50" s="275">
        <v>2461.8074539999998</v>
      </c>
      <c r="AX50" s="275">
        <v>2627.3910000000001</v>
      </c>
      <c r="AY50" s="275">
        <v>2738.6080000000002</v>
      </c>
      <c r="AZ50" s="338">
        <v>2666.56</v>
      </c>
      <c r="BA50" s="338">
        <v>2470.8609999999999</v>
      </c>
      <c r="BB50" s="338">
        <v>2276.5219999999999</v>
      </c>
      <c r="BC50" s="338">
        <v>2325.0500000000002</v>
      </c>
      <c r="BD50" s="338">
        <v>2615.8139999999999</v>
      </c>
      <c r="BE50" s="338">
        <v>2836.2719999999999</v>
      </c>
      <c r="BF50" s="338">
        <v>2808.4349999999999</v>
      </c>
      <c r="BG50" s="338">
        <v>2430.145</v>
      </c>
      <c r="BH50" s="338">
        <v>2341.0129999999999</v>
      </c>
      <c r="BI50" s="338">
        <v>2453.625</v>
      </c>
      <c r="BJ50" s="338">
        <v>2636.9389999999999</v>
      </c>
      <c r="BK50" s="338">
        <v>2786.578</v>
      </c>
      <c r="BL50" s="338">
        <v>2665.2069999999999</v>
      </c>
      <c r="BM50" s="338">
        <v>2467.002</v>
      </c>
      <c r="BN50" s="338">
        <v>2281.6570000000002</v>
      </c>
      <c r="BO50" s="338">
        <v>2332.8670000000002</v>
      </c>
      <c r="BP50" s="338">
        <v>2623.799</v>
      </c>
      <c r="BQ50" s="338">
        <v>2845.665</v>
      </c>
      <c r="BR50" s="338">
        <v>2818.0059999999999</v>
      </c>
      <c r="BS50" s="338">
        <v>2438.2260000000001</v>
      </c>
      <c r="BT50" s="338">
        <v>2349.0390000000002</v>
      </c>
      <c r="BU50" s="338">
        <v>2461.8510000000001</v>
      </c>
      <c r="BV50" s="338">
        <v>2644.6729999999998</v>
      </c>
    </row>
    <row r="51" spans="1:74" ht="11.1" customHeight="1" x14ac:dyDescent="0.2">
      <c r="A51" s="550"/>
      <c r="B51" s="131" t="s">
        <v>424</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364"/>
      <c r="BA51" s="364"/>
      <c r="BB51" s="364"/>
      <c r="BC51" s="364"/>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6" t="s">
        <v>425</v>
      </c>
      <c r="B52" s="557" t="s">
        <v>90</v>
      </c>
      <c r="C52" s="275">
        <v>621.97561644999996</v>
      </c>
      <c r="D52" s="275">
        <v>622.272605</v>
      </c>
      <c r="E52" s="275">
        <v>517.55240774000004</v>
      </c>
      <c r="F52" s="275">
        <v>470.20808067000002</v>
      </c>
      <c r="G52" s="275">
        <v>477.23048581</v>
      </c>
      <c r="H52" s="275">
        <v>540.51715300000001</v>
      </c>
      <c r="I52" s="275">
        <v>645.15867871</v>
      </c>
      <c r="J52" s="275">
        <v>641.70910676999995</v>
      </c>
      <c r="K52" s="275">
        <v>609.01712233000001</v>
      </c>
      <c r="L52" s="275">
        <v>547.89100289999999</v>
      </c>
      <c r="M52" s="275">
        <v>549.14480300000002</v>
      </c>
      <c r="N52" s="275">
        <v>575.97585160999995</v>
      </c>
      <c r="O52" s="275">
        <v>551.15958612999998</v>
      </c>
      <c r="P52" s="275">
        <v>483.57138321000002</v>
      </c>
      <c r="Q52" s="275">
        <v>477.17895838999999</v>
      </c>
      <c r="R52" s="275">
        <v>440.32965132999999</v>
      </c>
      <c r="S52" s="275">
        <v>479.06082386999998</v>
      </c>
      <c r="T52" s="275">
        <v>566.15157066999996</v>
      </c>
      <c r="U52" s="275">
        <v>600.63164097000003</v>
      </c>
      <c r="V52" s="275">
        <v>602.68529322999996</v>
      </c>
      <c r="W52" s="275">
        <v>552.57669399999997</v>
      </c>
      <c r="X52" s="275">
        <v>515.16997097000001</v>
      </c>
      <c r="Y52" s="275">
        <v>483.87426133000002</v>
      </c>
      <c r="Z52" s="275">
        <v>533.75585612999998</v>
      </c>
      <c r="AA52" s="275">
        <v>520.06539290000001</v>
      </c>
      <c r="AB52" s="275">
        <v>420.74735516999999</v>
      </c>
      <c r="AC52" s="275">
        <v>338.11108968000002</v>
      </c>
      <c r="AD52" s="275">
        <v>299.50419299999999</v>
      </c>
      <c r="AE52" s="275">
        <v>333.37367999999998</v>
      </c>
      <c r="AF52" s="275">
        <v>480.81637867000001</v>
      </c>
      <c r="AG52" s="275">
        <v>570.29107194000005</v>
      </c>
      <c r="AH52" s="275">
        <v>568.47060161000002</v>
      </c>
      <c r="AI52" s="275">
        <v>512.72283766999999</v>
      </c>
      <c r="AJ52" s="275">
        <v>502.44003580999998</v>
      </c>
      <c r="AK52" s="275">
        <v>467.03960000000001</v>
      </c>
      <c r="AL52" s="275">
        <v>556.12080289999994</v>
      </c>
      <c r="AM52" s="275">
        <v>541.71246934999999</v>
      </c>
      <c r="AN52" s="275">
        <v>481.17888178999999</v>
      </c>
      <c r="AO52" s="275">
        <v>389.19312934999999</v>
      </c>
      <c r="AP52" s="275">
        <v>324.19760500000001</v>
      </c>
      <c r="AQ52" s="275">
        <v>359.07436676999998</v>
      </c>
      <c r="AR52" s="275">
        <v>437.67988066999999</v>
      </c>
      <c r="AS52" s="275">
        <v>560.76742451999996</v>
      </c>
      <c r="AT52" s="275">
        <v>576.83779387000004</v>
      </c>
      <c r="AU52" s="275">
        <v>515.28283133000002</v>
      </c>
      <c r="AV52" s="275">
        <v>467.55472613000001</v>
      </c>
      <c r="AW52" s="275">
        <v>491.15512176999999</v>
      </c>
      <c r="AX52" s="275">
        <v>511.86160000000001</v>
      </c>
      <c r="AY52" s="275">
        <v>510.63440000000003</v>
      </c>
      <c r="AZ52" s="338">
        <v>518.19510000000002</v>
      </c>
      <c r="BA52" s="338">
        <v>491.875</v>
      </c>
      <c r="BB52" s="338">
        <v>401.80840000000001</v>
      </c>
      <c r="BC52" s="338">
        <v>390.36860000000001</v>
      </c>
      <c r="BD52" s="338">
        <v>420.02659999999997</v>
      </c>
      <c r="BE52" s="338">
        <v>509.37419999999997</v>
      </c>
      <c r="BF52" s="338">
        <v>537.8021</v>
      </c>
      <c r="BG52" s="338">
        <v>462.83539999999999</v>
      </c>
      <c r="BH52" s="338">
        <v>454.81380000000001</v>
      </c>
      <c r="BI52" s="338">
        <v>451.70409999999998</v>
      </c>
      <c r="BJ52" s="338">
        <v>526.04179999999997</v>
      </c>
      <c r="BK52" s="338">
        <v>496.98020000000002</v>
      </c>
      <c r="BL52" s="338">
        <v>546.64139999999998</v>
      </c>
      <c r="BM52" s="338">
        <v>449.87869999999998</v>
      </c>
      <c r="BN52" s="338">
        <v>379.94049999999999</v>
      </c>
      <c r="BO52" s="338">
        <v>384.10739999999998</v>
      </c>
      <c r="BP52" s="338">
        <v>421.24459999999999</v>
      </c>
      <c r="BQ52" s="338">
        <v>527.38940000000002</v>
      </c>
      <c r="BR52" s="338">
        <v>545.74109999999996</v>
      </c>
      <c r="BS52" s="338">
        <v>471.4282</v>
      </c>
      <c r="BT52" s="338">
        <v>461.58569999999997</v>
      </c>
      <c r="BU52" s="338">
        <v>443.43259999999998</v>
      </c>
      <c r="BV52" s="338">
        <v>515.73329999999999</v>
      </c>
    </row>
    <row r="53" spans="1:74" ht="11.1" customHeight="1" x14ac:dyDescent="0.2">
      <c r="A53" s="556" t="s">
        <v>426</v>
      </c>
      <c r="B53" s="557" t="s">
        <v>91</v>
      </c>
      <c r="C53" s="275">
        <v>627.52529000000004</v>
      </c>
      <c r="D53" s="275">
        <v>639.00774071000001</v>
      </c>
      <c r="E53" s="275">
        <v>460.40690774000001</v>
      </c>
      <c r="F53" s="275">
        <v>458.15413100000001</v>
      </c>
      <c r="G53" s="275">
        <v>492.80802258</v>
      </c>
      <c r="H53" s="275">
        <v>559.82942000000003</v>
      </c>
      <c r="I53" s="275">
        <v>786.10986032000005</v>
      </c>
      <c r="J53" s="275">
        <v>817.79296194000005</v>
      </c>
      <c r="K53" s="275">
        <v>830.77030966999996</v>
      </c>
      <c r="L53" s="275">
        <v>734.85562031999996</v>
      </c>
      <c r="M53" s="275">
        <v>594.01462700000002</v>
      </c>
      <c r="N53" s="275">
        <v>578.28160161000005</v>
      </c>
      <c r="O53" s="275">
        <v>557.37268418999997</v>
      </c>
      <c r="P53" s="275">
        <v>464.73166035999998</v>
      </c>
      <c r="Q53" s="275">
        <v>488.46800096999999</v>
      </c>
      <c r="R53" s="275">
        <v>529.89529932999994</v>
      </c>
      <c r="S53" s="275">
        <v>504.54065580999998</v>
      </c>
      <c r="T53" s="275">
        <v>786.39395166999998</v>
      </c>
      <c r="U53" s="275">
        <v>851.27625903000001</v>
      </c>
      <c r="V53" s="275">
        <v>895.62777516000006</v>
      </c>
      <c r="W53" s="275">
        <v>864.61628900000005</v>
      </c>
      <c r="X53" s="275">
        <v>776.12831226000003</v>
      </c>
      <c r="Y53" s="275">
        <v>660.92450267000004</v>
      </c>
      <c r="Z53" s="275">
        <v>676.67352160999997</v>
      </c>
      <c r="AA53" s="275">
        <v>639.29027613000005</v>
      </c>
      <c r="AB53" s="275">
        <v>558.25871310000002</v>
      </c>
      <c r="AC53" s="275">
        <v>458.24733161</v>
      </c>
      <c r="AD53" s="275">
        <v>455.74493000000001</v>
      </c>
      <c r="AE53" s="275">
        <v>485.84098225999998</v>
      </c>
      <c r="AF53" s="275">
        <v>711.23460366999996</v>
      </c>
      <c r="AG53" s="275">
        <v>813.26976774000002</v>
      </c>
      <c r="AH53" s="275">
        <v>867.91080128999999</v>
      </c>
      <c r="AI53" s="275">
        <v>739.16573500000004</v>
      </c>
      <c r="AJ53" s="275">
        <v>599.71175289999996</v>
      </c>
      <c r="AK53" s="275">
        <v>496.30975733000002</v>
      </c>
      <c r="AL53" s="275">
        <v>560.18874742000003</v>
      </c>
      <c r="AM53" s="275">
        <v>543.56388871000001</v>
      </c>
      <c r="AN53" s="275">
        <v>409.65542213999998</v>
      </c>
      <c r="AO53" s="275">
        <v>338.46573934999998</v>
      </c>
      <c r="AP53" s="275">
        <v>354.52348499999999</v>
      </c>
      <c r="AQ53" s="275">
        <v>408.84364128999999</v>
      </c>
      <c r="AR53" s="275">
        <v>575.03012833000003</v>
      </c>
      <c r="AS53" s="275">
        <v>767.11167096999998</v>
      </c>
      <c r="AT53" s="275">
        <v>813.25256225999999</v>
      </c>
      <c r="AU53" s="275">
        <v>669.26310133000004</v>
      </c>
      <c r="AV53" s="275">
        <v>600.98350493999999</v>
      </c>
      <c r="AW53" s="275">
        <v>503.00706227000001</v>
      </c>
      <c r="AX53" s="275">
        <v>560.49580000000003</v>
      </c>
      <c r="AY53" s="275">
        <v>507.51</v>
      </c>
      <c r="AZ53" s="338">
        <v>469.9563</v>
      </c>
      <c r="BA53" s="338">
        <v>440.1266</v>
      </c>
      <c r="BB53" s="338">
        <v>421.47269999999997</v>
      </c>
      <c r="BC53" s="338">
        <v>485.3836</v>
      </c>
      <c r="BD53" s="338">
        <v>578.96969999999999</v>
      </c>
      <c r="BE53" s="338">
        <v>700.79499999999996</v>
      </c>
      <c r="BF53" s="338">
        <v>744.15949999999998</v>
      </c>
      <c r="BG53" s="338">
        <v>664.58600000000001</v>
      </c>
      <c r="BH53" s="338">
        <v>582.88549999999998</v>
      </c>
      <c r="BI53" s="338">
        <v>536.43129999999996</v>
      </c>
      <c r="BJ53" s="338">
        <v>599.32180000000005</v>
      </c>
      <c r="BK53" s="338">
        <v>603.13080000000002</v>
      </c>
      <c r="BL53" s="338">
        <v>483.5908</v>
      </c>
      <c r="BM53" s="338">
        <v>453.447</v>
      </c>
      <c r="BN53" s="338">
        <v>435.34469999999999</v>
      </c>
      <c r="BO53" s="338">
        <v>495.2593</v>
      </c>
      <c r="BP53" s="338">
        <v>591.97400000000005</v>
      </c>
      <c r="BQ53" s="338">
        <v>685.32500000000005</v>
      </c>
      <c r="BR53" s="338">
        <v>732.20709999999997</v>
      </c>
      <c r="BS53" s="338">
        <v>672.28049999999996</v>
      </c>
      <c r="BT53" s="338">
        <v>588.50019999999995</v>
      </c>
      <c r="BU53" s="338">
        <v>541.91859999999997</v>
      </c>
      <c r="BV53" s="338">
        <v>602.87090000000001</v>
      </c>
    </row>
    <row r="54" spans="1:74" ht="11.1" customHeight="1" x14ac:dyDescent="0.2">
      <c r="A54" s="556" t="s">
        <v>427</v>
      </c>
      <c r="B54" s="559" t="s">
        <v>376</v>
      </c>
      <c r="C54" s="275">
        <v>21.712988710000001</v>
      </c>
      <c r="D54" s="275">
        <v>24.202280714</v>
      </c>
      <c r="E54" s="275">
        <v>21.804543871</v>
      </c>
      <c r="F54" s="275">
        <v>20.497997333000001</v>
      </c>
      <c r="G54" s="275">
        <v>21.748745805999999</v>
      </c>
      <c r="H54" s="275">
        <v>19.971556</v>
      </c>
      <c r="I54" s="275">
        <v>21.427379999999999</v>
      </c>
      <c r="J54" s="275">
        <v>23.425561290000001</v>
      </c>
      <c r="K54" s="275">
        <v>25.014499000000001</v>
      </c>
      <c r="L54" s="275">
        <v>23.924650645</v>
      </c>
      <c r="M54" s="275">
        <v>21.618305332999999</v>
      </c>
      <c r="N54" s="275">
        <v>21.547236774000002</v>
      </c>
      <c r="O54" s="275">
        <v>22.927378387000001</v>
      </c>
      <c r="P54" s="275">
        <v>22.698282856999999</v>
      </c>
      <c r="Q54" s="275">
        <v>20.900362581</v>
      </c>
      <c r="R54" s="275">
        <v>23.333120000000001</v>
      </c>
      <c r="S54" s="275">
        <v>22.490393870999998</v>
      </c>
      <c r="T54" s="275">
        <v>23.778801000000001</v>
      </c>
      <c r="U54" s="275">
        <v>24.891722581</v>
      </c>
      <c r="V54" s="275">
        <v>25.711113225999998</v>
      </c>
      <c r="W54" s="275">
        <v>24.969325999999999</v>
      </c>
      <c r="X54" s="275">
        <v>24.924132903</v>
      </c>
      <c r="Y54" s="275">
        <v>23.052798667000001</v>
      </c>
      <c r="Z54" s="275">
        <v>22.278506451999998</v>
      </c>
      <c r="AA54" s="275">
        <v>23.309237097</v>
      </c>
      <c r="AB54" s="275">
        <v>22.635716207000002</v>
      </c>
      <c r="AC54" s="275">
        <v>21.725087419000001</v>
      </c>
      <c r="AD54" s="275">
        <v>20.900560333000001</v>
      </c>
      <c r="AE54" s="275">
        <v>22.40050871</v>
      </c>
      <c r="AF54" s="275">
        <v>22.284021332999998</v>
      </c>
      <c r="AG54" s="275">
        <v>23.322846773999999</v>
      </c>
      <c r="AH54" s="275">
        <v>23.732998386999999</v>
      </c>
      <c r="AI54" s="275">
        <v>23.570898667000002</v>
      </c>
      <c r="AJ54" s="275">
        <v>22.324779031999999</v>
      </c>
      <c r="AK54" s="275">
        <v>22.625107</v>
      </c>
      <c r="AL54" s="275">
        <v>24.628716129000001</v>
      </c>
      <c r="AM54" s="275">
        <v>24.969663548</v>
      </c>
      <c r="AN54" s="275">
        <v>22.197384642999999</v>
      </c>
      <c r="AO54" s="275">
        <v>22.817764193999999</v>
      </c>
      <c r="AP54" s="275">
        <v>21.792274667000001</v>
      </c>
      <c r="AQ54" s="275">
        <v>21.343619031999999</v>
      </c>
      <c r="AR54" s="275">
        <v>22.826893999999999</v>
      </c>
      <c r="AS54" s="275">
        <v>22.749198065000002</v>
      </c>
      <c r="AT54" s="275">
        <v>23.288343870999999</v>
      </c>
      <c r="AU54" s="275">
        <v>23.989174333000001</v>
      </c>
      <c r="AV54" s="275">
        <v>23.528879</v>
      </c>
      <c r="AW54" s="275">
        <v>21.333300667</v>
      </c>
      <c r="AX54" s="275">
        <v>23.40756</v>
      </c>
      <c r="AY54" s="275">
        <v>23.821560000000002</v>
      </c>
      <c r="AZ54" s="338">
        <v>22.875060000000001</v>
      </c>
      <c r="BA54" s="338">
        <v>22.80359</v>
      </c>
      <c r="BB54" s="338">
        <v>22.04899</v>
      </c>
      <c r="BC54" s="338">
        <v>23.495139999999999</v>
      </c>
      <c r="BD54" s="338">
        <v>23.599340000000002</v>
      </c>
      <c r="BE54" s="338">
        <v>23.812550000000002</v>
      </c>
      <c r="BF54" s="338">
        <v>24.55968</v>
      </c>
      <c r="BG54" s="338">
        <v>23.781970000000001</v>
      </c>
      <c r="BH54" s="338">
        <v>23.951699999999999</v>
      </c>
      <c r="BI54" s="338">
        <v>23.285350000000001</v>
      </c>
      <c r="BJ54" s="338">
        <v>25.761949999999999</v>
      </c>
      <c r="BK54" s="338">
        <v>25.28023</v>
      </c>
      <c r="BL54" s="338">
        <v>24.253060000000001</v>
      </c>
      <c r="BM54" s="338">
        <v>23.21594</v>
      </c>
      <c r="BN54" s="338">
        <v>22.722110000000001</v>
      </c>
      <c r="BO54" s="338">
        <v>24.215769999999999</v>
      </c>
      <c r="BP54" s="338">
        <v>24.444410000000001</v>
      </c>
      <c r="BQ54" s="338">
        <v>24.476990000000001</v>
      </c>
      <c r="BR54" s="338">
        <v>25.134499999999999</v>
      </c>
      <c r="BS54" s="338">
        <v>24.563659999999999</v>
      </c>
      <c r="BT54" s="338">
        <v>24.307939999999999</v>
      </c>
      <c r="BU54" s="338">
        <v>23.393059999999998</v>
      </c>
      <c r="BV54" s="338">
        <v>25.898499999999999</v>
      </c>
    </row>
    <row r="55" spans="1:74" ht="11.1" customHeight="1" x14ac:dyDescent="0.2">
      <c r="A55" s="556" t="s">
        <v>428</v>
      </c>
      <c r="B55" s="559" t="s">
        <v>92</v>
      </c>
      <c r="C55" s="275">
        <v>5.6259354839000002</v>
      </c>
      <c r="D55" s="275">
        <v>5.9023596428999996</v>
      </c>
      <c r="E55" s="275">
        <v>4.2297345160999997</v>
      </c>
      <c r="F55" s="275">
        <v>5.0793100000000004</v>
      </c>
      <c r="G55" s="275">
        <v>5.0137370967999999</v>
      </c>
      <c r="H55" s="275">
        <v>5.3734196667000003</v>
      </c>
      <c r="I55" s="275">
        <v>5.7250574193999997</v>
      </c>
      <c r="J55" s="275">
        <v>5.8487954839</v>
      </c>
      <c r="K55" s="275">
        <v>6.2794470000000002</v>
      </c>
      <c r="L55" s="275">
        <v>5.9230332258000002</v>
      </c>
      <c r="M55" s="275">
        <v>6.9386970000000003</v>
      </c>
      <c r="N55" s="275">
        <v>6.2989641934999998</v>
      </c>
      <c r="O55" s="275">
        <v>8.2032000000000007</v>
      </c>
      <c r="P55" s="275">
        <v>6.2630753571</v>
      </c>
      <c r="Q55" s="275">
        <v>5.7598203226000004</v>
      </c>
      <c r="R55" s="275">
        <v>5.7331859999999999</v>
      </c>
      <c r="S55" s="275">
        <v>6.1969719354999997</v>
      </c>
      <c r="T55" s="275">
        <v>7.0769646667000004</v>
      </c>
      <c r="U55" s="275">
        <v>7.4915838709999996</v>
      </c>
      <c r="V55" s="275">
        <v>7.0887048387</v>
      </c>
      <c r="W55" s="275">
        <v>6.8367366667000002</v>
      </c>
      <c r="X55" s="275">
        <v>5.6660648386999997</v>
      </c>
      <c r="Y55" s="275">
        <v>6.2910133332999996</v>
      </c>
      <c r="Z55" s="275">
        <v>7.2246825805999997</v>
      </c>
      <c r="AA55" s="275">
        <v>7.7447870967999997</v>
      </c>
      <c r="AB55" s="275">
        <v>7.1492427585999998</v>
      </c>
      <c r="AC55" s="275">
        <v>6.3039338709999999</v>
      </c>
      <c r="AD55" s="275">
        <v>7.0340680000000004</v>
      </c>
      <c r="AE55" s="275">
        <v>6.8369990322999996</v>
      </c>
      <c r="AF55" s="275">
        <v>6.2289276666999998</v>
      </c>
      <c r="AG55" s="275">
        <v>5.3628090323000004</v>
      </c>
      <c r="AH55" s="275">
        <v>5.0797106451999996</v>
      </c>
      <c r="AI55" s="275">
        <v>5.5983373332999999</v>
      </c>
      <c r="AJ55" s="275">
        <v>6.1439829032000004</v>
      </c>
      <c r="AK55" s="275">
        <v>6.0209016667000004</v>
      </c>
      <c r="AL55" s="275">
        <v>5.9869403225999998</v>
      </c>
      <c r="AM55" s="275">
        <v>4.9711167742000004</v>
      </c>
      <c r="AN55" s="275">
        <v>5.8884810714000002</v>
      </c>
      <c r="AO55" s="275">
        <v>5.8279870968000003</v>
      </c>
      <c r="AP55" s="275">
        <v>6.3388470000000003</v>
      </c>
      <c r="AQ55" s="275">
        <v>6.2679529032000003</v>
      </c>
      <c r="AR55" s="275">
        <v>5.9341536667000003</v>
      </c>
      <c r="AS55" s="275">
        <v>5.6261787096999996</v>
      </c>
      <c r="AT55" s="275">
        <v>6.1032319355000002</v>
      </c>
      <c r="AU55" s="275">
        <v>6.6496986667</v>
      </c>
      <c r="AV55" s="275">
        <v>6.5691741613000003</v>
      </c>
      <c r="AW55" s="275">
        <v>6.5733739667000002</v>
      </c>
      <c r="AX55" s="275">
        <v>5.8926150000000002</v>
      </c>
      <c r="AY55" s="275">
        <v>4.8556239999999997</v>
      </c>
      <c r="AZ55" s="338">
        <v>5.9889799999999997</v>
      </c>
      <c r="BA55" s="338">
        <v>6.0719019999999997</v>
      </c>
      <c r="BB55" s="338">
        <v>6.5086769999999996</v>
      </c>
      <c r="BC55" s="338">
        <v>6.4000690000000002</v>
      </c>
      <c r="BD55" s="338">
        <v>5.9150150000000004</v>
      </c>
      <c r="BE55" s="338">
        <v>5.5095739999999997</v>
      </c>
      <c r="BF55" s="338">
        <v>6.0022489999999999</v>
      </c>
      <c r="BG55" s="338">
        <v>6.6142510000000003</v>
      </c>
      <c r="BH55" s="338">
        <v>6.506964</v>
      </c>
      <c r="BI55" s="338">
        <v>6.5755369999999997</v>
      </c>
      <c r="BJ55" s="338">
        <v>5.910272</v>
      </c>
      <c r="BK55" s="338">
        <v>4.9063699999999999</v>
      </c>
      <c r="BL55" s="338">
        <v>6.0372159999999999</v>
      </c>
      <c r="BM55" s="338">
        <v>6.056209</v>
      </c>
      <c r="BN55" s="338">
        <v>6.5043509999999998</v>
      </c>
      <c r="BO55" s="338">
        <v>6.4116809999999997</v>
      </c>
      <c r="BP55" s="338">
        <v>5.9250860000000003</v>
      </c>
      <c r="BQ55" s="338">
        <v>5.4948569999999997</v>
      </c>
      <c r="BR55" s="338">
        <v>5.9916619999999998</v>
      </c>
      <c r="BS55" s="338">
        <v>6.6539239999999999</v>
      </c>
      <c r="BT55" s="338">
        <v>6.4834750000000003</v>
      </c>
      <c r="BU55" s="338">
        <v>6.5751790000000003</v>
      </c>
      <c r="BV55" s="338">
        <v>5.8564309999999997</v>
      </c>
    </row>
    <row r="56" spans="1:74" ht="11.1" customHeight="1" x14ac:dyDescent="0.2">
      <c r="A56" s="556" t="s">
        <v>429</v>
      </c>
      <c r="B56" s="559" t="s">
        <v>93</v>
      </c>
      <c r="C56" s="275">
        <v>174.65125806</v>
      </c>
      <c r="D56" s="275">
        <v>151.07885714</v>
      </c>
      <c r="E56" s="275">
        <v>153.65848387</v>
      </c>
      <c r="F56" s="275">
        <v>149.46539999999999</v>
      </c>
      <c r="G56" s="275">
        <v>165.56735484000001</v>
      </c>
      <c r="H56" s="275">
        <v>175.82660000000001</v>
      </c>
      <c r="I56" s="275">
        <v>174.52016129</v>
      </c>
      <c r="J56" s="275">
        <v>161.83929032</v>
      </c>
      <c r="K56" s="275">
        <v>174.80273333</v>
      </c>
      <c r="L56" s="275">
        <v>130.61851612999999</v>
      </c>
      <c r="M56" s="275">
        <v>148.17486667</v>
      </c>
      <c r="N56" s="275">
        <v>172.23912902999999</v>
      </c>
      <c r="O56" s="275">
        <v>173.33635484000001</v>
      </c>
      <c r="P56" s="275">
        <v>177.27585714</v>
      </c>
      <c r="Q56" s="275">
        <v>176.91890323000001</v>
      </c>
      <c r="R56" s="275">
        <v>147.84073333000001</v>
      </c>
      <c r="S56" s="275">
        <v>149.88919354999999</v>
      </c>
      <c r="T56" s="275">
        <v>150.28800000000001</v>
      </c>
      <c r="U56" s="275">
        <v>167.97674194000001</v>
      </c>
      <c r="V56" s="275">
        <v>175.21145161000001</v>
      </c>
      <c r="W56" s="275">
        <v>173.25020000000001</v>
      </c>
      <c r="X56" s="275">
        <v>129.12425805999999</v>
      </c>
      <c r="Y56" s="275">
        <v>150.38276667</v>
      </c>
      <c r="Z56" s="275">
        <v>175.13396774</v>
      </c>
      <c r="AA56" s="275">
        <v>179.13987097</v>
      </c>
      <c r="AB56" s="275">
        <v>178.32296552</v>
      </c>
      <c r="AC56" s="275">
        <v>175.72722580999999</v>
      </c>
      <c r="AD56" s="275">
        <v>153.62263333000001</v>
      </c>
      <c r="AE56" s="275">
        <v>131.28448387</v>
      </c>
      <c r="AF56" s="275">
        <v>172.65520000000001</v>
      </c>
      <c r="AG56" s="275">
        <v>174.8913871</v>
      </c>
      <c r="AH56" s="275">
        <v>175.71435484</v>
      </c>
      <c r="AI56" s="275">
        <v>164.63556667</v>
      </c>
      <c r="AJ56" s="275">
        <v>149.73077419000001</v>
      </c>
      <c r="AK56" s="275">
        <v>170.06013333000001</v>
      </c>
      <c r="AL56" s="275">
        <v>171.9023871</v>
      </c>
      <c r="AM56" s="275">
        <v>176.31535484</v>
      </c>
      <c r="AN56" s="275">
        <v>177.39110714</v>
      </c>
      <c r="AO56" s="275">
        <v>171.92970968</v>
      </c>
      <c r="AP56" s="275">
        <v>136.20836667</v>
      </c>
      <c r="AQ56" s="275">
        <v>110.12867742</v>
      </c>
      <c r="AR56" s="275">
        <v>134.7627</v>
      </c>
      <c r="AS56" s="275">
        <v>172.81574194000001</v>
      </c>
      <c r="AT56" s="275">
        <v>166.27216129000001</v>
      </c>
      <c r="AU56" s="275">
        <v>173.71813333</v>
      </c>
      <c r="AV56" s="275">
        <v>151.74680645000001</v>
      </c>
      <c r="AW56" s="275">
        <v>170.13216667</v>
      </c>
      <c r="AX56" s="275">
        <v>181.05279999999999</v>
      </c>
      <c r="AY56" s="275">
        <v>182.54490000000001</v>
      </c>
      <c r="AZ56" s="338">
        <v>165.3683</v>
      </c>
      <c r="BA56" s="338">
        <v>150.96950000000001</v>
      </c>
      <c r="BB56" s="338">
        <v>142.95830000000001</v>
      </c>
      <c r="BC56" s="338">
        <v>152.35480000000001</v>
      </c>
      <c r="BD56" s="338">
        <v>165.5488</v>
      </c>
      <c r="BE56" s="338">
        <v>168.7671</v>
      </c>
      <c r="BF56" s="338">
        <v>169.64789999999999</v>
      </c>
      <c r="BG56" s="338">
        <v>162.35990000000001</v>
      </c>
      <c r="BH56" s="338">
        <v>146.14789999999999</v>
      </c>
      <c r="BI56" s="338">
        <v>154.13030000000001</v>
      </c>
      <c r="BJ56" s="338">
        <v>169.46799999999999</v>
      </c>
      <c r="BK56" s="338">
        <v>172.40559999999999</v>
      </c>
      <c r="BL56" s="338">
        <v>165.30760000000001</v>
      </c>
      <c r="BM56" s="338">
        <v>150.91409999999999</v>
      </c>
      <c r="BN56" s="338">
        <v>142.9058</v>
      </c>
      <c r="BO56" s="338">
        <v>152.2989</v>
      </c>
      <c r="BP56" s="338">
        <v>165.4879</v>
      </c>
      <c r="BQ56" s="338">
        <v>168.70509999999999</v>
      </c>
      <c r="BR56" s="338">
        <v>169.5856</v>
      </c>
      <c r="BS56" s="338">
        <v>162.30019999999999</v>
      </c>
      <c r="BT56" s="338">
        <v>146.0942</v>
      </c>
      <c r="BU56" s="338">
        <v>154.0736</v>
      </c>
      <c r="BV56" s="338">
        <v>169.4057</v>
      </c>
    </row>
    <row r="57" spans="1:74" ht="11.1" customHeight="1" x14ac:dyDescent="0.2">
      <c r="A57" s="556" t="s">
        <v>430</v>
      </c>
      <c r="B57" s="559" t="s">
        <v>400</v>
      </c>
      <c r="C57" s="275">
        <v>376.99386773999998</v>
      </c>
      <c r="D57" s="275">
        <v>345.49309070999999</v>
      </c>
      <c r="E57" s="275">
        <v>528.08202968000001</v>
      </c>
      <c r="F57" s="275">
        <v>554.43344433000004</v>
      </c>
      <c r="G57" s="275">
        <v>592.66504161</v>
      </c>
      <c r="H57" s="275">
        <v>609.84768267000004</v>
      </c>
      <c r="I57" s="275">
        <v>560.29372161000003</v>
      </c>
      <c r="J57" s="275">
        <v>401.46920548000003</v>
      </c>
      <c r="K57" s="275">
        <v>313.87860499999999</v>
      </c>
      <c r="L57" s="275">
        <v>303.79875548000001</v>
      </c>
      <c r="M57" s="275">
        <v>371.90518732999999</v>
      </c>
      <c r="N57" s="275">
        <v>454.58635644999998</v>
      </c>
      <c r="O57" s="275">
        <v>504.09437742</v>
      </c>
      <c r="P57" s="275">
        <v>558.76364035999995</v>
      </c>
      <c r="Q57" s="275">
        <v>504.48645290000002</v>
      </c>
      <c r="R57" s="275">
        <v>435.28440767000001</v>
      </c>
      <c r="S57" s="275">
        <v>423.91971774000001</v>
      </c>
      <c r="T57" s="275">
        <v>419.92381999999998</v>
      </c>
      <c r="U57" s="275">
        <v>390.77593483999999</v>
      </c>
      <c r="V57" s="275">
        <v>373.65892452000003</v>
      </c>
      <c r="W57" s="275">
        <v>327.49781066999998</v>
      </c>
      <c r="X57" s="275">
        <v>296.01329967999999</v>
      </c>
      <c r="Y57" s="275">
        <v>347.10452633</v>
      </c>
      <c r="Z57" s="275">
        <v>389.81772065000001</v>
      </c>
      <c r="AA57" s="275">
        <v>415.32577806</v>
      </c>
      <c r="AB57" s="275">
        <v>461.27126276000001</v>
      </c>
      <c r="AC57" s="275">
        <v>573.91729065000004</v>
      </c>
      <c r="AD57" s="275">
        <v>606.29945267000005</v>
      </c>
      <c r="AE57" s="275">
        <v>590.12315709999996</v>
      </c>
      <c r="AF57" s="275">
        <v>553.83185100000003</v>
      </c>
      <c r="AG57" s="275">
        <v>474.41295934999999</v>
      </c>
      <c r="AH57" s="275">
        <v>399.27546645000001</v>
      </c>
      <c r="AI57" s="275">
        <v>353.81398832999997</v>
      </c>
      <c r="AJ57" s="275">
        <v>365.66561031999998</v>
      </c>
      <c r="AK57" s="275">
        <v>439.15418599999998</v>
      </c>
      <c r="AL57" s="275">
        <v>503.10485935000003</v>
      </c>
      <c r="AM57" s="275">
        <v>599.19630031999998</v>
      </c>
      <c r="AN57" s="275">
        <v>585.71131143000002</v>
      </c>
      <c r="AO57" s="275">
        <v>668.64052129000004</v>
      </c>
      <c r="AP57" s="275">
        <v>663.28870199999994</v>
      </c>
      <c r="AQ57" s="275">
        <v>703.56607226000006</v>
      </c>
      <c r="AR57" s="275">
        <v>707.79876266999997</v>
      </c>
      <c r="AS57" s="275">
        <v>549.35894418999999</v>
      </c>
      <c r="AT57" s="275">
        <v>432.99626516000001</v>
      </c>
      <c r="AU57" s="275">
        <v>395.463573</v>
      </c>
      <c r="AV57" s="275">
        <v>330.43584551999999</v>
      </c>
      <c r="AW57" s="275">
        <v>381.64707836999997</v>
      </c>
      <c r="AX57" s="275">
        <v>527.97119999999995</v>
      </c>
      <c r="AY57" s="275">
        <v>622.05960000000005</v>
      </c>
      <c r="AZ57" s="338">
        <v>498.02780000000001</v>
      </c>
      <c r="BA57" s="338">
        <v>469.77699999999999</v>
      </c>
      <c r="BB57" s="338">
        <v>486.22449999999998</v>
      </c>
      <c r="BC57" s="338">
        <v>549.52390000000003</v>
      </c>
      <c r="BD57" s="338">
        <v>622.73019999999997</v>
      </c>
      <c r="BE57" s="338">
        <v>580.29420000000005</v>
      </c>
      <c r="BF57" s="338">
        <v>479.59789999999998</v>
      </c>
      <c r="BG57" s="338">
        <v>427.95780000000002</v>
      </c>
      <c r="BH57" s="338">
        <v>363.0883</v>
      </c>
      <c r="BI57" s="338">
        <v>392.91079999999999</v>
      </c>
      <c r="BJ57" s="338">
        <v>511.9896</v>
      </c>
      <c r="BK57" s="338">
        <v>558.1146</v>
      </c>
      <c r="BL57" s="338">
        <v>451.19040000000001</v>
      </c>
      <c r="BM57" s="338">
        <v>478.21870000000001</v>
      </c>
      <c r="BN57" s="338">
        <v>475.50560000000002</v>
      </c>
      <c r="BO57" s="338">
        <v>530.1268</v>
      </c>
      <c r="BP57" s="338">
        <v>592.85850000000005</v>
      </c>
      <c r="BQ57" s="338">
        <v>566.17449999999997</v>
      </c>
      <c r="BR57" s="338">
        <v>474.69540000000001</v>
      </c>
      <c r="BS57" s="338">
        <v>408.33580000000001</v>
      </c>
      <c r="BT57" s="338">
        <v>345.96699999999998</v>
      </c>
      <c r="BU57" s="338">
        <v>393.04629999999997</v>
      </c>
      <c r="BV57" s="338">
        <v>522.94410000000005</v>
      </c>
    </row>
    <row r="58" spans="1:74" ht="11.1" customHeight="1" x14ac:dyDescent="0.2">
      <c r="A58" s="556" t="s">
        <v>431</v>
      </c>
      <c r="B58" s="557" t="s">
        <v>443</v>
      </c>
      <c r="C58" s="275">
        <v>212.22850548</v>
      </c>
      <c r="D58" s="275">
        <v>232.03432429</v>
      </c>
      <c r="E58" s="275">
        <v>257.48222097000001</v>
      </c>
      <c r="F58" s="275">
        <v>279.41045133</v>
      </c>
      <c r="G58" s="275">
        <v>274.24563839000001</v>
      </c>
      <c r="H58" s="275">
        <v>306.95839032999999</v>
      </c>
      <c r="I58" s="275">
        <v>250.43335354999999</v>
      </c>
      <c r="J58" s="275">
        <v>240.49777032</v>
      </c>
      <c r="K58" s="275">
        <v>238.94269432999999</v>
      </c>
      <c r="L58" s="275">
        <v>229.58547354999999</v>
      </c>
      <c r="M58" s="275">
        <v>255.42549667</v>
      </c>
      <c r="N58" s="275">
        <v>214.01794322999999</v>
      </c>
      <c r="O58" s="275">
        <v>186.61885419000001</v>
      </c>
      <c r="P58" s="275">
        <v>235.05498213999999</v>
      </c>
      <c r="Q58" s="275">
        <v>247.83464968000001</v>
      </c>
      <c r="R58" s="275">
        <v>283.70211733000002</v>
      </c>
      <c r="S58" s="275">
        <v>281.89776774000001</v>
      </c>
      <c r="T58" s="275">
        <v>278.62356132999997</v>
      </c>
      <c r="U58" s="275">
        <v>284.59793999999999</v>
      </c>
      <c r="V58" s="275">
        <v>286.97113612999999</v>
      </c>
      <c r="W58" s="275">
        <v>243.73625766999999</v>
      </c>
      <c r="X58" s="275">
        <v>229.04031000000001</v>
      </c>
      <c r="Y58" s="275">
        <v>248.55795033000001</v>
      </c>
      <c r="Z58" s="275">
        <v>265.86935935000002</v>
      </c>
      <c r="AA58" s="275">
        <v>221.99143194000001</v>
      </c>
      <c r="AB58" s="275">
        <v>273.39947552000001</v>
      </c>
      <c r="AC58" s="275">
        <v>301.10980710000001</v>
      </c>
      <c r="AD58" s="275">
        <v>306.11501533000001</v>
      </c>
      <c r="AE58" s="275">
        <v>325.14096676999998</v>
      </c>
      <c r="AF58" s="275">
        <v>322.62335999999999</v>
      </c>
      <c r="AG58" s="275">
        <v>336.15412484000001</v>
      </c>
      <c r="AH58" s="275">
        <v>306.81296257999998</v>
      </c>
      <c r="AI58" s="275">
        <v>305.22873267</v>
      </c>
      <c r="AJ58" s="275">
        <v>284.79539999999997</v>
      </c>
      <c r="AK58" s="275">
        <v>274.12332099999998</v>
      </c>
      <c r="AL58" s="275">
        <v>277.18240677</v>
      </c>
      <c r="AM58" s="275">
        <v>259.45387387</v>
      </c>
      <c r="AN58" s="275">
        <v>296.22432178999998</v>
      </c>
      <c r="AO58" s="275">
        <v>346.81514097000002</v>
      </c>
      <c r="AP58" s="275">
        <v>370.52852432999998</v>
      </c>
      <c r="AQ58" s="275">
        <v>356.36197515999999</v>
      </c>
      <c r="AR58" s="275">
        <v>363.55976566999999</v>
      </c>
      <c r="AS58" s="275">
        <v>317.42653387000001</v>
      </c>
      <c r="AT58" s="275">
        <v>300.00013065000002</v>
      </c>
      <c r="AU58" s="275">
        <v>308.79586799999998</v>
      </c>
      <c r="AV58" s="275">
        <v>339.67444132000003</v>
      </c>
      <c r="AW58" s="275">
        <v>297.16671967000002</v>
      </c>
      <c r="AX58" s="275">
        <v>257.1841</v>
      </c>
      <c r="AY58" s="275">
        <v>238.184</v>
      </c>
      <c r="AZ58" s="338">
        <v>289.40089999999998</v>
      </c>
      <c r="BA58" s="338">
        <v>320.94630000000001</v>
      </c>
      <c r="BB58" s="338">
        <v>362.06079999999997</v>
      </c>
      <c r="BC58" s="338">
        <v>370.35989999999998</v>
      </c>
      <c r="BD58" s="338">
        <v>394.9513</v>
      </c>
      <c r="BE58" s="338">
        <v>353.22329999999999</v>
      </c>
      <c r="BF58" s="338">
        <v>346.30590000000001</v>
      </c>
      <c r="BG58" s="338">
        <v>313.8759</v>
      </c>
      <c r="BH58" s="338">
        <v>292.55500000000001</v>
      </c>
      <c r="BI58" s="338">
        <v>282.10000000000002</v>
      </c>
      <c r="BJ58" s="338">
        <v>270.49239999999998</v>
      </c>
      <c r="BK58" s="338">
        <v>250.93289999999999</v>
      </c>
      <c r="BL58" s="338">
        <v>307.66739999999999</v>
      </c>
      <c r="BM58" s="338">
        <v>342.82530000000003</v>
      </c>
      <c r="BN58" s="338">
        <v>388.15989999999999</v>
      </c>
      <c r="BO58" s="338">
        <v>395.72730000000001</v>
      </c>
      <c r="BP58" s="338">
        <v>420.1737</v>
      </c>
      <c r="BQ58" s="338">
        <v>375.04039999999998</v>
      </c>
      <c r="BR58" s="338">
        <v>367.43790000000001</v>
      </c>
      <c r="BS58" s="338">
        <v>331.87560000000002</v>
      </c>
      <c r="BT58" s="338">
        <v>308.92759999999998</v>
      </c>
      <c r="BU58" s="338">
        <v>296.91449999999998</v>
      </c>
      <c r="BV58" s="338">
        <v>285.5718</v>
      </c>
    </row>
    <row r="59" spans="1:74" ht="11.1" customHeight="1" x14ac:dyDescent="0.2">
      <c r="A59" s="556" t="s">
        <v>432</v>
      </c>
      <c r="B59" s="559" t="s">
        <v>390</v>
      </c>
      <c r="C59" s="275">
        <v>6.2804277418999996</v>
      </c>
      <c r="D59" s="275">
        <v>5.9593471428999996</v>
      </c>
      <c r="E59" s="275">
        <v>6.1314032257999997</v>
      </c>
      <c r="F59" s="275">
        <v>5.3562603332999998</v>
      </c>
      <c r="G59" s="275">
        <v>5.1578958065</v>
      </c>
      <c r="H59" s="275">
        <v>5.2974596667</v>
      </c>
      <c r="I59" s="275">
        <v>5.4024364515999999</v>
      </c>
      <c r="J59" s="275">
        <v>6.1245677419</v>
      </c>
      <c r="K59" s="275">
        <v>5.3628293332999997</v>
      </c>
      <c r="L59" s="275">
        <v>4.5439464516000001</v>
      </c>
      <c r="M59" s="275">
        <v>5.2985686666999996</v>
      </c>
      <c r="N59" s="275">
        <v>5.4794593548000003</v>
      </c>
      <c r="O59" s="275">
        <v>4.9354458064999998</v>
      </c>
      <c r="P59" s="275">
        <v>5.4356910714</v>
      </c>
      <c r="Q59" s="275">
        <v>4.7402393547999999</v>
      </c>
      <c r="R59" s="275">
        <v>4.7043160000000004</v>
      </c>
      <c r="S59" s="275">
        <v>5.0243764516000002</v>
      </c>
      <c r="T59" s="275">
        <v>4.9234710000000002</v>
      </c>
      <c r="U59" s="275">
        <v>5.8611677419000001</v>
      </c>
      <c r="V59" s="275">
        <v>5.8392729032000004</v>
      </c>
      <c r="W59" s="275">
        <v>5.8943586666999996</v>
      </c>
      <c r="X59" s="275">
        <v>5.6811335484000001</v>
      </c>
      <c r="Y59" s="275">
        <v>5.3055060000000003</v>
      </c>
      <c r="Z59" s="275">
        <v>5.4680009677000001</v>
      </c>
      <c r="AA59" s="275">
        <v>4.6887483871000004</v>
      </c>
      <c r="AB59" s="275">
        <v>4.2511534483000002</v>
      </c>
      <c r="AC59" s="275">
        <v>4.5662693548000002</v>
      </c>
      <c r="AD59" s="275">
        <v>4.4063869999999996</v>
      </c>
      <c r="AE59" s="275">
        <v>4.7449645160999996</v>
      </c>
      <c r="AF59" s="275">
        <v>5.2690533332999996</v>
      </c>
      <c r="AG59" s="275">
        <v>5.3460341935000004</v>
      </c>
      <c r="AH59" s="275">
        <v>5.0493616129000003</v>
      </c>
      <c r="AI59" s="275">
        <v>5.4846076666999997</v>
      </c>
      <c r="AJ59" s="275">
        <v>5.3595961289999998</v>
      </c>
      <c r="AK59" s="275">
        <v>5.3217316666999999</v>
      </c>
      <c r="AL59" s="275">
        <v>5.4859083871000003</v>
      </c>
      <c r="AM59" s="275">
        <v>5.2617283870999998</v>
      </c>
      <c r="AN59" s="275">
        <v>5.6870578571000001</v>
      </c>
      <c r="AO59" s="275">
        <v>5.2870280645000003</v>
      </c>
      <c r="AP59" s="275">
        <v>5.8282453332999999</v>
      </c>
      <c r="AQ59" s="275">
        <v>4.8058777418999998</v>
      </c>
      <c r="AR59" s="275">
        <v>4.9761616667000004</v>
      </c>
      <c r="AS59" s="275">
        <v>5.8338474193999996</v>
      </c>
      <c r="AT59" s="275">
        <v>5.9478361289999997</v>
      </c>
      <c r="AU59" s="275">
        <v>5.6288016667000003</v>
      </c>
      <c r="AV59" s="275">
        <v>4.6580631613000003</v>
      </c>
      <c r="AW59" s="275">
        <v>5.0201772</v>
      </c>
      <c r="AX59" s="275">
        <v>5.5838020000000004</v>
      </c>
      <c r="AY59" s="275">
        <v>5.40219</v>
      </c>
      <c r="AZ59" s="338">
        <v>5.6907639999999997</v>
      </c>
      <c r="BA59" s="338">
        <v>5.3018989999999997</v>
      </c>
      <c r="BB59" s="338">
        <v>5.3977079999999997</v>
      </c>
      <c r="BC59" s="338">
        <v>4.717638</v>
      </c>
      <c r="BD59" s="338">
        <v>5.141305</v>
      </c>
      <c r="BE59" s="338">
        <v>5.8120310000000002</v>
      </c>
      <c r="BF59" s="338">
        <v>5.9222570000000001</v>
      </c>
      <c r="BG59" s="338">
        <v>5.5274809999999999</v>
      </c>
      <c r="BH59" s="338">
        <v>4.5395779999999997</v>
      </c>
      <c r="BI59" s="338">
        <v>4.8506159999999996</v>
      </c>
      <c r="BJ59" s="338">
        <v>5.5117120000000002</v>
      </c>
      <c r="BK59" s="338">
        <v>5.334244</v>
      </c>
      <c r="BL59" s="338">
        <v>5.6408839999999998</v>
      </c>
      <c r="BM59" s="338">
        <v>5.2550439999999998</v>
      </c>
      <c r="BN59" s="338">
        <v>5.3698819999999996</v>
      </c>
      <c r="BO59" s="338">
        <v>4.6989010000000002</v>
      </c>
      <c r="BP59" s="338">
        <v>5.1262270000000001</v>
      </c>
      <c r="BQ59" s="338">
        <v>5.8018409999999996</v>
      </c>
      <c r="BR59" s="338">
        <v>5.9195779999999996</v>
      </c>
      <c r="BS59" s="338">
        <v>5.5338370000000001</v>
      </c>
      <c r="BT59" s="338">
        <v>4.5458850000000002</v>
      </c>
      <c r="BU59" s="338">
        <v>4.859</v>
      </c>
      <c r="BV59" s="338">
        <v>5.5282090000000004</v>
      </c>
    </row>
    <row r="60" spans="1:74" ht="11.1" customHeight="1" x14ac:dyDescent="0.2">
      <c r="A60" s="561" t="s">
        <v>433</v>
      </c>
      <c r="B60" s="562" t="s">
        <v>392</v>
      </c>
      <c r="C60" s="255">
        <v>2046.9938897</v>
      </c>
      <c r="D60" s="255">
        <v>2025.9506054000001</v>
      </c>
      <c r="E60" s="255">
        <v>1949.3477316000001</v>
      </c>
      <c r="F60" s="255">
        <v>1942.6050749999999</v>
      </c>
      <c r="G60" s="255">
        <v>2034.4369219</v>
      </c>
      <c r="H60" s="255">
        <v>2223.6216813000001</v>
      </c>
      <c r="I60" s="255">
        <v>2449.0706494000001</v>
      </c>
      <c r="J60" s="255">
        <v>2298.7072594000001</v>
      </c>
      <c r="K60" s="255">
        <v>2204.0682400000001</v>
      </c>
      <c r="L60" s="255">
        <v>1981.1409987</v>
      </c>
      <c r="M60" s="255">
        <v>1952.5205516999999</v>
      </c>
      <c r="N60" s="255">
        <v>2028.4265422999999</v>
      </c>
      <c r="O60" s="255">
        <v>2008.6478810000001</v>
      </c>
      <c r="P60" s="255">
        <v>1953.7945725</v>
      </c>
      <c r="Q60" s="255">
        <v>1926.2873873999999</v>
      </c>
      <c r="R60" s="255">
        <v>1870.822831</v>
      </c>
      <c r="S60" s="255">
        <v>1873.0199009999999</v>
      </c>
      <c r="T60" s="255">
        <v>2237.1601403</v>
      </c>
      <c r="U60" s="255">
        <v>2333.5029909999998</v>
      </c>
      <c r="V60" s="255">
        <v>2372.7936715999999</v>
      </c>
      <c r="W60" s="255">
        <v>2199.3776726999999</v>
      </c>
      <c r="X60" s="255">
        <v>1981.7474823</v>
      </c>
      <c r="Y60" s="255">
        <v>1925.4933252999999</v>
      </c>
      <c r="Z60" s="255">
        <v>2076.2216155000001</v>
      </c>
      <c r="AA60" s="255">
        <v>2011.5555225999999</v>
      </c>
      <c r="AB60" s="255">
        <v>1926.0358845000001</v>
      </c>
      <c r="AC60" s="255">
        <v>1879.7080355000001</v>
      </c>
      <c r="AD60" s="255">
        <v>1853.6272397</v>
      </c>
      <c r="AE60" s="255">
        <v>1899.7457423000001</v>
      </c>
      <c r="AF60" s="255">
        <v>2274.9433957000001</v>
      </c>
      <c r="AG60" s="255">
        <v>2403.0510009999998</v>
      </c>
      <c r="AH60" s="255">
        <v>2352.0462573999998</v>
      </c>
      <c r="AI60" s="255">
        <v>2110.2207039999998</v>
      </c>
      <c r="AJ60" s="255">
        <v>1936.1719313000001</v>
      </c>
      <c r="AK60" s="255">
        <v>1880.654738</v>
      </c>
      <c r="AL60" s="255">
        <v>2104.6007684000001</v>
      </c>
      <c r="AM60" s="255">
        <v>2155.4443958000002</v>
      </c>
      <c r="AN60" s="255">
        <v>1983.9339679</v>
      </c>
      <c r="AO60" s="255">
        <v>1948.97702</v>
      </c>
      <c r="AP60" s="255">
        <v>1882.70605</v>
      </c>
      <c r="AQ60" s="255">
        <v>1970.3921826000001</v>
      </c>
      <c r="AR60" s="255">
        <v>2252.5684467000001</v>
      </c>
      <c r="AS60" s="255">
        <v>2401.6895396999998</v>
      </c>
      <c r="AT60" s="255">
        <v>2324.6983252</v>
      </c>
      <c r="AU60" s="255">
        <v>2098.7911816999999</v>
      </c>
      <c r="AV60" s="255">
        <v>1925.1514407</v>
      </c>
      <c r="AW60" s="255">
        <v>1876.0350006000001</v>
      </c>
      <c r="AX60" s="255">
        <v>2073.4499999999998</v>
      </c>
      <c r="AY60" s="255">
        <v>2095.0120000000002</v>
      </c>
      <c r="AZ60" s="342">
        <v>1975.5029999999999</v>
      </c>
      <c r="BA60" s="342">
        <v>1907.8720000000001</v>
      </c>
      <c r="BB60" s="342">
        <v>1848.48</v>
      </c>
      <c r="BC60" s="342">
        <v>1982.604</v>
      </c>
      <c r="BD60" s="342">
        <v>2216.8820000000001</v>
      </c>
      <c r="BE60" s="342">
        <v>2347.5880000000002</v>
      </c>
      <c r="BF60" s="342">
        <v>2313.998</v>
      </c>
      <c r="BG60" s="342">
        <v>2067.5390000000002</v>
      </c>
      <c r="BH60" s="342">
        <v>1874.489</v>
      </c>
      <c r="BI60" s="342">
        <v>1851.9880000000001</v>
      </c>
      <c r="BJ60" s="342">
        <v>2114.498</v>
      </c>
      <c r="BK60" s="342">
        <v>2117.085</v>
      </c>
      <c r="BL60" s="342">
        <v>1990.329</v>
      </c>
      <c r="BM60" s="342">
        <v>1909.8109999999999</v>
      </c>
      <c r="BN60" s="342">
        <v>1856.453</v>
      </c>
      <c r="BO60" s="342">
        <v>1992.846</v>
      </c>
      <c r="BP60" s="342">
        <v>2227.2339999999999</v>
      </c>
      <c r="BQ60" s="342">
        <v>2358.4079999999999</v>
      </c>
      <c r="BR60" s="342">
        <v>2326.7130000000002</v>
      </c>
      <c r="BS60" s="342">
        <v>2082.9720000000002</v>
      </c>
      <c r="BT60" s="342">
        <v>1886.412</v>
      </c>
      <c r="BU60" s="342">
        <v>1864.213</v>
      </c>
      <c r="BV60" s="342">
        <v>2133.8090000000002</v>
      </c>
    </row>
    <row r="61" spans="1:74" ht="10.5" customHeight="1" x14ac:dyDescent="0.2">
      <c r="A61" s="550"/>
      <c r="B61" s="563" t="s">
        <v>434</v>
      </c>
      <c r="C61" s="564"/>
      <c r="D61" s="564"/>
      <c r="E61" s="564"/>
      <c r="F61" s="564"/>
      <c r="G61" s="564"/>
      <c r="H61" s="564"/>
      <c r="I61" s="564"/>
      <c r="J61" s="564"/>
      <c r="K61" s="564"/>
      <c r="L61" s="564"/>
      <c r="M61" s="564"/>
      <c r="N61" s="564"/>
      <c r="O61" s="564"/>
      <c r="P61" s="564"/>
      <c r="Q61" s="564"/>
      <c r="R61" s="564"/>
      <c r="S61" s="564"/>
      <c r="T61" s="564"/>
      <c r="U61" s="564"/>
      <c r="V61" s="564"/>
      <c r="W61" s="564"/>
      <c r="X61" s="564"/>
      <c r="Y61" s="564"/>
      <c r="Z61" s="564"/>
      <c r="AA61" s="564"/>
      <c r="AB61" s="564"/>
      <c r="AC61" s="564"/>
      <c r="AD61" s="564"/>
      <c r="AE61" s="564"/>
      <c r="AF61" s="564"/>
      <c r="AG61" s="564"/>
      <c r="AH61" s="564"/>
      <c r="AI61" s="564"/>
      <c r="AJ61" s="564"/>
      <c r="AK61" s="564"/>
      <c r="AL61" s="564"/>
      <c r="AM61" s="564"/>
      <c r="AN61" s="564"/>
      <c r="AO61" s="564"/>
      <c r="AP61" s="564"/>
      <c r="AQ61" s="564"/>
      <c r="AR61" s="564"/>
      <c r="AS61" s="564"/>
      <c r="AT61" s="564"/>
      <c r="AU61" s="564"/>
      <c r="AV61" s="564"/>
      <c r="AW61" s="564"/>
      <c r="AX61" s="564"/>
      <c r="AY61" s="564"/>
      <c r="AZ61" s="564"/>
      <c r="BA61" s="564"/>
      <c r="BB61" s="564"/>
      <c r="BC61" s="564"/>
      <c r="BD61" s="699"/>
      <c r="BE61" s="699"/>
      <c r="BF61" s="699"/>
      <c r="BG61" s="564"/>
      <c r="BH61" s="564"/>
      <c r="BI61" s="564"/>
      <c r="BJ61" s="564"/>
      <c r="BK61" s="564"/>
      <c r="BL61" s="564"/>
      <c r="BM61" s="564"/>
      <c r="BN61" s="564"/>
      <c r="BO61" s="564"/>
      <c r="BP61" s="564"/>
      <c r="BQ61" s="564"/>
      <c r="BR61" s="564"/>
      <c r="BS61" s="564"/>
      <c r="BT61" s="564"/>
      <c r="BU61" s="564"/>
      <c r="BV61" s="564"/>
    </row>
    <row r="62" spans="1:74" ht="10.5" customHeight="1" x14ac:dyDescent="0.2">
      <c r="A62" s="550"/>
      <c r="B62" s="563" t="s">
        <v>435</v>
      </c>
      <c r="C62" s="564"/>
      <c r="D62" s="564"/>
      <c r="E62" s="564"/>
      <c r="F62" s="564"/>
      <c r="G62" s="564"/>
      <c r="H62" s="564"/>
      <c r="I62" s="564"/>
      <c r="J62" s="564"/>
      <c r="K62" s="564"/>
      <c r="L62" s="564"/>
      <c r="M62" s="564"/>
      <c r="N62" s="564"/>
      <c r="O62" s="564"/>
      <c r="P62" s="564"/>
      <c r="Q62" s="564"/>
      <c r="R62" s="564"/>
      <c r="S62" s="564"/>
      <c r="T62" s="564"/>
      <c r="U62" s="564"/>
      <c r="V62" s="564"/>
      <c r="W62" s="564"/>
      <c r="X62" s="564"/>
      <c r="Y62" s="564"/>
      <c r="Z62" s="564"/>
      <c r="AA62" s="564"/>
      <c r="AB62" s="564"/>
      <c r="AC62" s="564"/>
      <c r="AD62" s="564"/>
      <c r="AE62" s="564"/>
      <c r="AF62" s="564"/>
      <c r="AG62" s="564"/>
      <c r="AH62" s="564"/>
      <c r="AI62" s="564"/>
      <c r="AJ62" s="564"/>
      <c r="AK62" s="564"/>
      <c r="AL62" s="564"/>
      <c r="AM62" s="564"/>
      <c r="AN62" s="564"/>
      <c r="AO62" s="564"/>
      <c r="AP62" s="564"/>
      <c r="AQ62" s="564"/>
      <c r="AR62" s="564"/>
      <c r="AS62" s="564"/>
      <c r="AT62" s="564"/>
      <c r="AU62" s="564"/>
      <c r="AV62" s="564"/>
      <c r="AW62" s="564"/>
      <c r="AX62" s="564"/>
      <c r="AY62" s="564"/>
      <c r="AZ62" s="564"/>
      <c r="BA62" s="564"/>
      <c r="BB62" s="564"/>
      <c r="BC62" s="564"/>
      <c r="BD62" s="699"/>
      <c r="BE62" s="699"/>
      <c r="BF62" s="699"/>
      <c r="BG62" s="564"/>
      <c r="BH62" s="564"/>
      <c r="BI62" s="564"/>
      <c r="BJ62" s="564"/>
      <c r="BK62" s="564"/>
      <c r="BL62" s="564"/>
      <c r="BM62" s="564"/>
      <c r="BN62" s="564"/>
      <c r="BO62" s="564"/>
      <c r="BP62" s="564"/>
      <c r="BQ62" s="564"/>
      <c r="BR62" s="564"/>
      <c r="BS62" s="564"/>
      <c r="BT62" s="564"/>
      <c r="BU62" s="564"/>
      <c r="BV62" s="564"/>
    </row>
    <row r="63" spans="1:74" ht="10.5" customHeight="1" x14ac:dyDescent="0.2">
      <c r="A63" s="550"/>
      <c r="B63" s="563" t="s">
        <v>436</v>
      </c>
      <c r="C63" s="564"/>
      <c r="D63" s="564"/>
      <c r="E63" s="564"/>
      <c r="F63" s="564"/>
      <c r="G63" s="564"/>
      <c r="H63" s="564"/>
      <c r="I63" s="564"/>
      <c r="J63" s="564"/>
      <c r="K63" s="564"/>
      <c r="L63" s="564"/>
      <c r="M63" s="564"/>
      <c r="N63" s="564"/>
      <c r="O63" s="564"/>
      <c r="P63" s="564"/>
      <c r="Q63" s="564"/>
      <c r="R63" s="564"/>
      <c r="S63" s="564"/>
      <c r="T63" s="564"/>
      <c r="U63" s="564"/>
      <c r="V63" s="564"/>
      <c r="W63" s="564"/>
      <c r="X63" s="564"/>
      <c r="Y63" s="564"/>
      <c r="Z63" s="564"/>
      <c r="AA63" s="564"/>
      <c r="AB63" s="564"/>
      <c r="AC63" s="564"/>
      <c r="AD63" s="564"/>
      <c r="AE63" s="564"/>
      <c r="AF63" s="564"/>
      <c r="AG63" s="564"/>
      <c r="AH63" s="564"/>
      <c r="AI63" s="564"/>
      <c r="AJ63" s="564"/>
      <c r="AK63" s="564"/>
      <c r="AL63" s="564"/>
      <c r="AM63" s="564"/>
      <c r="AN63" s="564"/>
      <c r="AO63" s="564"/>
      <c r="AP63" s="564"/>
      <c r="AQ63" s="564"/>
      <c r="AR63" s="564"/>
      <c r="AS63" s="564"/>
      <c r="AT63" s="564"/>
      <c r="AU63" s="564"/>
      <c r="AV63" s="564"/>
      <c r="AW63" s="564"/>
      <c r="AX63" s="564"/>
      <c r="AY63" s="564"/>
      <c r="AZ63" s="564"/>
      <c r="BA63" s="564"/>
      <c r="BB63" s="564"/>
      <c r="BC63" s="564"/>
      <c r="BD63" s="699"/>
      <c r="BE63" s="699"/>
      <c r="BF63" s="699"/>
      <c r="BG63" s="564"/>
      <c r="BH63" s="564"/>
      <c r="BI63" s="564"/>
      <c r="BJ63" s="564"/>
      <c r="BK63" s="564"/>
      <c r="BL63" s="564"/>
      <c r="BM63" s="564"/>
      <c r="BN63" s="564"/>
      <c r="BO63" s="564"/>
      <c r="BP63" s="564"/>
      <c r="BQ63" s="564"/>
      <c r="BR63" s="564"/>
      <c r="BS63" s="564"/>
      <c r="BT63" s="564"/>
      <c r="BU63" s="564"/>
      <c r="BV63" s="564"/>
    </row>
    <row r="64" spans="1:74" ht="10.5" customHeight="1" x14ac:dyDescent="0.2">
      <c r="A64" s="550"/>
      <c r="B64" s="563" t="s">
        <v>437</v>
      </c>
      <c r="C64" s="564"/>
      <c r="D64" s="564"/>
      <c r="E64" s="564"/>
      <c r="F64" s="564"/>
      <c r="G64" s="564"/>
      <c r="H64" s="564"/>
      <c r="I64" s="564"/>
      <c r="J64" s="564"/>
      <c r="K64" s="564"/>
      <c r="L64" s="564"/>
      <c r="M64" s="564"/>
      <c r="N64" s="564"/>
      <c r="O64" s="564"/>
      <c r="P64" s="564"/>
      <c r="Q64" s="564"/>
      <c r="R64" s="564"/>
      <c r="S64" s="564"/>
      <c r="T64" s="564"/>
      <c r="U64" s="564"/>
      <c r="V64" s="564"/>
      <c r="W64" s="564"/>
      <c r="X64" s="564"/>
      <c r="Y64" s="564"/>
      <c r="Z64" s="564"/>
      <c r="AA64" s="564"/>
      <c r="AB64" s="564"/>
      <c r="AC64" s="564"/>
      <c r="AD64" s="564"/>
      <c r="AE64" s="564"/>
      <c r="AF64" s="564"/>
      <c r="AG64" s="564"/>
      <c r="AH64" s="564"/>
      <c r="AI64" s="564"/>
      <c r="AJ64" s="564"/>
      <c r="AK64" s="564"/>
      <c r="AL64" s="564"/>
      <c r="AM64" s="564"/>
      <c r="AN64" s="564"/>
      <c r="AO64" s="564"/>
      <c r="AP64" s="564"/>
      <c r="AQ64" s="564"/>
      <c r="AR64" s="564"/>
      <c r="AS64" s="564"/>
      <c r="AT64" s="564"/>
      <c r="AU64" s="564"/>
      <c r="AV64" s="564"/>
      <c r="AW64" s="564"/>
      <c r="AX64" s="564"/>
      <c r="AY64" s="564"/>
      <c r="AZ64" s="564"/>
      <c r="BA64" s="564"/>
      <c r="BB64" s="564"/>
      <c r="BC64" s="564"/>
      <c r="BD64" s="699"/>
      <c r="BE64" s="699"/>
      <c r="BF64" s="699"/>
      <c r="BG64" s="564"/>
      <c r="BH64" s="564"/>
      <c r="BI64" s="564"/>
      <c r="BJ64" s="564"/>
      <c r="BK64" s="564"/>
      <c r="BL64" s="564"/>
      <c r="BM64" s="564"/>
      <c r="BN64" s="564"/>
      <c r="BO64" s="564"/>
      <c r="BP64" s="564"/>
      <c r="BQ64" s="564"/>
      <c r="BR64" s="564"/>
      <c r="BS64" s="564"/>
      <c r="BT64" s="564"/>
      <c r="BU64" s="564"/>
      <c r="BV64" s="564"/>
    </row>
    <row r="65" spans="1:74" ht="10.5" customHeight="1" x14ac:dyDescent="0.2">
      <c r="A65" s="565"/>
      <c r="B65" s="566" t="s">
        <v>438</v>
      </c>
      <c r="C65" s="567"/>
      <c r="D65" s="567"/>
      <c r="E65" s="567"/>
      <c r="F65" s="567"/>
      <c r="G65" s="567"/>
      <c r="H65" s="567"/>
      <c r="I65" s="567"/>
      <c r="J65" s="567"/>
      <c r="K65" s="567"/>
      <c r="L65" s="567"/>
      <c r="M65" s="567"/>
      <c r="N65" s="567"/>
      <c r="O65" s="567"/>
      <c r="P65" s="567"/>
      <c r="Q65" s="567"/>
      <c r="R65" s="567"/>
      <c r="S65" s="567"/>
      <c r="T65" s="567"/>
      <c r="U65" s="567"/>
      <c r="V65" s="567"/>
      <c r="W65" s="567"/>
      <c r="X65" s="567"/>
      <c r="Y65" s="567"/>
      <c r="Z65" s="567"/>
      <c r="AA65" s="567"/>
      <c r="AB65" s="567"/>
      <c r="AC65" s="567"/>
      <c r="AD65" s="567"/>
      <c r="AE65" s="567"/>
      <c r="AF65" s="567"/>
      <c r="AG65" s="567"/>
      <c r="AH65" s="567"/>
      <c r="AI65" s="567"/>
      <c r="AJ65" s="567"/>
      <c r="AK65" s="567"/>
      <c r="AL65" s="567"/>
      <c r="AM65" s="567"/>
      <c r="AN65" s="567"/>
      <c r="AO65" s="567"/>
      <c r="AP65" s="567"/>
      <c r="AQ65" s="567"/>
      <c r="AR65" s="567"/>
      <c r="AS65" s="567"/>
      <c r="AT65" s="567"/>
      <c r="AU65" s="567"/>
      <c r="AV65" s="567"/>
      <c r="AW65" s="567"/>
      <c r="AX65" s="567"/>
      <c r="AY65" s="567"/>
      <c r="AZ65" s="567"/>
      <c r="BA65" s="567"/>
      <c r="BB65" s="567"/>
      <c r="BC65" s="567"/>
      <c r="BD65" s="700"/>
      <c r="BE65" s="700"/>
      <c r="BF65" s="700"/>
      <c r="BG65" s="567"/>
      <c r="BH65" s="567"/>
      <c r="BI65" s="567"/>
      <c r="BJ65" s="567"/>
      <c r="BK65" s="567"/>
      <c r="BL65" s="567"/>
      <c r="BM65" s="567"/>
      <c r="BN65" s="567"/>
      <c r="BO65" s="567"/>
      <c r="BP65" s="567"/>
      <c r="BQ65" s="567"/>
      <c r="BR65" s="567"/>
      <c r="BS65" s="567"/>
      <c r="BT65" s="567"/>
      <c r="BU65" s="567"/>
      <c r="BV65" s="567"/>
    </row>
    <row r="66" spans="1:74" ht="10.5" customHeight="1" x14ac:dyDescent="0.2">
      <c r="A66" s="565"/>
      <c r="B66" s="568" t="s">
        <v>439</v>
      </c>
      <c r="C66" s="567"/>
      <c r="D66" s="567"/>
      <c r="E66" s="567"/>
      <c r="F66" s="567"/>
      <c r="G66" s="567"/>
      <c r="H66" s="567"/>
      <c r="I66" s="567"/>
      <c r="J66" s="567"/>
      <c r="K66" s="567"/>
      <c r="L66" s="567"/>
      <c r="M66" s="567"/>
      <c r="N66" s="567"/>
      <c r="O66" s="567"/>
      <c r="P66" s="567"/>
      <c r="Q66" s="567"/>
      <c r="R66" s="567"/>
      <c r="S66" s="567"/>
      <c r="T66" s="567"/>
      <c r="U66" s="567"/>
      <c r="V66" s="567"/>
      <c r="W66" s="567"/>
      <c r="X66" s="567"/>
      <c r="Y66" s="567"/>
      <c r="Z66" s="567"/>
      <c r="AA66" s="567"/>
      <c r="AB66" s="567"/>
      <c r="AC66" s="567"/>
      <c r="AD66" s="567"/>
      <c r="AE66" s="567"/>
      <c r="AF66" s="567"/>
      <c r="AG66" s="567"/>
      <c r="AH66" s="567"/>
      <c r="AI66" s="567"/>
      <c r="AJ66" s="567"/>
      <c r="AK66" s="567"/>
      <c r="AL66" s="567"/>
      <c r="AM66" s="567"/>
      <c r="AN66" s="567"/>
      <c r="AO66" s="567"/>
      <c r="AP66" s="567"/>
      <c r="AQ66" s="567"/>
      <c r="AR66" s="567"/>
      <c r="AS66" s="567"/>
      <c r="AT66" s="567"/>
      <c r="AU66" s="567"/>
      <c r="AV66" s="567"/>
      <c r="AW66" s="567"/>
      <c r="AX66" s="567"/>
      <c r="AY66" s="567"/>
      <c r="AZ66" s="567"/>
      <c r="BA66" s="567"/>
      <c r="BB66" s="567"/>
      <c r="BC66" s="567"/>
      <c r="BD66" s="700"/>
      <c r="BE66" s="700"/>
      <c r="BF66" s="700"/>
      <c r="BG66" s="567"/>
      <c r="BH66" s="567"/>
      <c r="BI66" s="567"/>
      <c r="BJ66" s="567"/>
      <c r="BK66" s="567"/>
      <c r="BL66" s="567"/>
      <c r="BM66" s="567"/>
      <c r="BN66" s="567"/>
      <c r="BO66" s="567"/>
      <c r="BP66" s="567"/>
      <c r="BQ66" s="567"/>
      <c r="BR66" s="567"/>
      <c r="BS66" s="567"/>
      <c r="BT66" s="567"/>
      <c r="BU66" s="567"/>
      <c r="BV66" s="567"/>
    </row>
    <row r="67" spans="1:74" ht="10.5" customHeight="1" x14ac:dyDescent="0.2">
      <c r="A67" s="565"/>
      <c r="B67" s="569" t="s">
        <v>440</v>
      </c>
      <c r="C67" s="570"/>
      <c r="D67" s="570"/>
      <c r="E67" s="570"/>
      <c r="F67" s="570"/>
      <c r="G67" s="570"/>
      <c r="H67" s="570"/>
      <c r="I67" s="570"/>
      <c r="J67" s="570"/>
      <c r="K67" s="570"/>
      <c r="L67" s="570"/>
      <c r="M67" s="570"/>
      <c r="N67" s="570"/>
      <c r="O67" s="570"/>
      <c r="P67" s="570"/>
      <c r="Q67" s="570"/>
      <c r="R67" s="570"/>
      <c r="S67" s="570"/>
      <c r="T67" s="570"/>
      <c r="U67" s="570"/>
      <c r="V67" s="570"/>
      <c r="W67" s="570"/>
      <c r="X67" s="570"/>
      <c r="Y67" s="570"/>
      <c r="Z67" s="570"/>
      <c r="AA67" s="570"/>
      <c r="AB67" s="570"/>
      <c r="AC67" s="570"/>
      <c r="AD67" s="570"/>
      <c r="AE67" s="570"/>
      <c r="AF67" s="570"/>
      <c r="AG67" s="570"/>
      <c r="AH67" s="570"/>
      <c r="AI67" s="570"/>
      <c r="AJ67" s="570"/>
      <c r="AK67" s="570"/>
      <c r="AL67" s="570"/>
      <c r="AM67" s="570"/>
      <c r="AN67" s="570"/>
      <c r="AO67" s="570"/>
      <c r="AP67" s="570"/>
      <c r="AQ67" s="570"/>
      <c r="AR67" s="570"/>
      <c r="AS67" s="570"/>
      <c r="AT67" s="570"/>
      <c r="AU67" s="570"/>
      <c r="AV67" s="570"/>
      <c r="AW67" s="570"/>
      <c r="AX67" s="570"/>
      <c r="AY67" s="570"/>
      <c r="AZ67" s="570"/>
      <c r="BA67" s="570"/>
      <c r="BB67" s="570"/>
      <c r="BC67" s="570"/>
      <c r="BD67" s="701"/>
      <c r="BE67" s="701"/>
      <c r="BF67" s="701"/>
      <c r="BG67" s="570"/>
      <c r="BH67" s="570"/>
      <c r="BI67" s="570"/>
      <c r="BJ67" s="570"/>
      <c r="BK67" s="570"/>
      <c r="BL67" s="570"/>
      <c r="BM67" s="570"/>
      <c r="BN67" s="570"/>
      <c r="BO67" s="570"/>
      <c r="BP67" s="570"/>
      <c r="BQ67" s="570"/>
      <c r="BR67" s="570"/>
      <c r="BS67" s="570"/>
      <c r="BT67" s="570"/>
      <c r="BU67" s="570"/>
      <c r="BV67" s="570"/>
    </row>
    <row r="68" spans="1:74" ht="10.5" customHeight="1" x14ac:dyDescent="0.2">
      <c r="A68" s="565"/>
      <c r="B68" s="805" t="s">
        <v>1147</v>
      </c>
      <c r="C68" s="785"/>
      <c r="D68" s="785"/>
      <c r="E68" s="785"/>
      <c r="F68" s="785"/>
      <c r="G68" s="785"/>
      <c r="H68" s="785"/>
      <c r="I68" s="785"/>
      <c r="J68" s="785"/>
      <c r="K68" s="785"/>
      <c r="L68" s="785"/>
      <c r="M68" s="785"/>
      <c r="N68" s="785"/>
      <c r="O68" s="785"/>
      <c r="P68" s="785"/>
      <c r="Q68" s="785"/>
      <c r="R68" s="570"/>
      <c r="S68" s="570"/>
      <c r="T68" s="570"/>
      <c r="U68" s="570"/>
      <c r="V68" s="570"/>
      <c r="W68" s="570"/>
      <c r="X68" s="570"/>
      <c r="Y68" s="570"/>
      <c r="Z68" s="570"/>
      <c r="AA68" s="570"/>
      <c r="AB68" s="570"/>
      <c r="AC68" s="570"/>
      <c r="AD68" s="570"/>
      <c r="AE68" s="570"/>
      <c r="AF68" s="570"/>
      <c r="AG68" s="570"/>
      <c r="AH68" s="570"/>
      <c r="AI68" s="570"/>
      <c r="AJ68" s="570"/>
      <c r="AK68" s="570"/>
      <c r="AL68" s="570"/>
      <c r="AM68" s="570"/>
      <c r="AN68" s="570"/>
      <c r="AO68" s="570"/>
      <c r="AP68" s="570"/>
      <c r="AQ68" s="570"/>
      <c r="AR68" s="570"/>
      <c r="AS68" s="570"/>
      <c r="AT68" s="570"/>
      <c r="AU68" s="570"/>
      <c r="AV68" s="570"/>
      <c r="AW68" s="570"/>
      <c r="AX68" s="570"/>
      <c r="AY68" s="570"/>
      <c r="AZ68" s="570"/>
      <c r="BA68" s="570"/>
      <c r="BB68" s="570"/>
      <c r="BC68" s="570"/>
      <c r="BD68" s="701"/>
      <c r="BE68" s="701"/>
      <c r="BF68" s="701"/>
      <c r="BG68" s="570"/>
      <c r="BH68" s="570"/>
      <c r="BI68" s="570"/>
      <c r="BJ68" s="570"/>
      <c r="BK68" s="570"/>
      <c r="BL68" s="570"/>
      <c r="BM68" s="570"/>
      <c r="BN68" s="570"/>
      <c r="BO68" s="570"/>
      <c r="BP68" s="570"/>
      <c r="BQ68" s="570"/>
      <c r="BR68" s="570"/>
      <c r="BS68" s="570"/>
      <c r="BT68" s="570"/>
      <c r="BU68" s="570"/>
      <c r="BV68" s="570"/>
    </row>
    <row r="69" spans="1:74" x14ac:dyDescent="0.2">
      <c r="A69" s="571"/>
      <c r="B69" s="572"/>
      <c r="C69" s="572"/>
      <c r="D69" s="572"/>
      <c r="E69" s="572"/>
      <c r="F69" s="572"/>
      <c r="G69" s="572"/>
      <c r="H69" s="572"/>
      <c r="I69" s="572"/>
      <c r="J69" s="572"/>
      <c r="K69" s="572"/>
      <c r="L69" s="572"/>
      <c r="M69" s="572"/>
      <c r="O69" s="572"/>
      <c r="P69" s="572"/>
      <c r="Q69" s="572"/>
      <c r="R69" s="572"/>
      <c r="S69" s="572"/>
      <c r="T69" s="572"/>
      <c r="U69" s="572"/>
      <c r="V69" s="572"/>
      <c r="W69" s="572"/>
      <c r="X69" s="572"/>
      <c r="Y69" s="572"/>
      <c r="AA69" s="572"/>
      <c r="AB69" s="572"/>
      <c r="AC69" s="572"/>
      <c r="AD69" s="572"/>
      <c r="AE69" s="572"/>
      <c r="AF69" s="572"/>
      <c r="AG69" s="572"/>
      <c r="AH69" s="572"/>
      <c r="AI69" s="572"/>
      <c r="AJ69" s="572"/>
      <c r="AK69" s="572"/>
      <c r="AM69" s="572"/>
      <c r="AN69" s="572"/>
      <c r="AO69" s="572"/>
      <c r="AP69" s="572"/>
      <c r="AQ69" s="572"/>
      <c r="AR69" s="572"/>
      <c r="AS69" s="572"/>
      <c r="AT69" s="572"/>
      <c r="AU69" s="572"/>
      <c r="AV69" s="572"/>
      <c r="AW69" s="572"/>
      <c r="AY69" s="572"/>
      <c r="AZ69" s="572"/>
      <c r="BA69" s="572"/>
      <c r="BB69" s="572"/>
      <c r="BC69" s="572"/>
      <c r="BD69" s="702"/>
      <c r="BE69" s="702"/>
      <c r="BF69" s="702"/>
      <c r="BG69" s="572"/>
      <c r="BH69" s="572"/>
      <c r="BI69" s="572"/>
      <c r="BK69" s="572"/>
      <c r="BL69" s="572"/>
      <c r="BM69" s="572"/>
      <c r="BN69" s="572"/>
      <c r="BO69" s="572"/>
      <c r="BP69" s="572"/>
      <c r="BQ69" s="572"/>
      <c r="BR69" s="572"/>
      <c r="BS69" s="572"/>
      <c r="BT69" s="572"/>
      <c r="BU69" s="572"/>
    </row>
    <row r="70" spans="1:74" x14ac:dyDescent="0.2">
      <c r="A70" s="571"/>
      <c r="B70" s="572"/>
      <c r="C70" s="572"/>
      <c r="D70" s="572"/>
      <c r="E70" s="572"/>
      <c r="F70" s="572"/>
      <c r="G70" s="572"/>
      <c r="H70" s="572"/>
      <c r="I70" s="572"/>
      <c r="J70" s="572"/>
      <c r="K70" s="572"/>
      <c r="L70" s="572"/>
      <c r="M70" s="572"/>
      <c r="O70" s="572"/>
      <c r="P70" s="572"/>
      <c r="Q70" s="572"/>
      <c r="R70" s="572"/>
      <c r="S70" s="572"/>
      <c r="T70" s="572"/>
      <c r="U70" s="572"/>
      <c r="V70" s="572"/>
      <c r="W70" s="572"/>
      <c r="X70" s="572"/>
      <c r="Y70" s="572"/>
      <c r="AA70" s="572"/>
      <c r="AB70" s="572"/>
      <c r="AC70" s="572"/>
      <c r="AD70" s="572"/>
      <c r="AE70" s="572"/>
      <c r="AF70" s="572"/>
      <c r="AG70" s="572"/>
      <c r="AH70" s="572"/>
      <c r="AI70" s="572"/>
      <c r="AJ70" s="572"/>
      <c r="AK70" s="572"/>
      <c r="AM70" s="572"/>
      <c r="AN70" s="572"/>
      <c r="AO70" s="572"/>
      <c r="AP70" s="572"/>
      <c r="AQ70" s="572"/>
      <c r="AR70" s="572"/>
      <c r="AS70" s="572"/>
      <c r="AT70" s="572"/>
      <c r="AU70" s="572"/>
      <c r="AV70" s="572"/>
      <c r="AW70" s="572"/>
      <c r="AY70" s="572"/>
      <c r="AZ70" s="572"/>
      <c r="BA70" s="572"/>
      <c r="BB70" s="572"/>
      <c r="BC70" s="572"/>
      <c r="BD70" s="702"/>
      <c r="BE70" s="702"/>
      <c r="BF70" s="702"/>
      <c r="BG70" s="572"/>
      <c r="BH70" s="572"/>
      <c r="BI70" s="572"/>
      <c r="BK70" s="572"/>
      <c r="BL70" s="572"/>
      <c r="BM70" s="572"/>
      <c r="BN70" s="572"/>
      <c r="BO70" s="572"/>
      <c r="BP70" s="572"/>
      <c r="BQ70" s="572"/>
      <c r="BR70" s="572"/>
      <c r="BS70" s="572"/>
      <c r="BT70" s="572"/>
      <c r="BU70" s="572"/>
    </row>
    <row r="71" spans="1:74" x14ac:dyDescent="0.2">
      <c r="A71" s="573"/>
      <c r="B71" s="574"/>
      <c r="C71" s="574"/>
      <c r="D71" s="575"/>
      <c r="E71" s="575"/>
      <c r="F71" s="575"/>
      <c r="G71" s="575"/>
      <c r="H71" s="575"/>
      <c r="I71" s="575"/>
      <c r="J71" s="575"/>
      <c r="K71" s="575"/>
      <c r="L71" s="575"/>
      <c r="M71" s="575"/>
      <c r="N71" s="575"/>
      <c r="O71" s="574"/>
      <c r="P71" s="575"/>
      <c r="Q71" s="575"/>
      <c r="R71" s="575"/>
      <c r="S71" s="575"/>
      <c r="T71" s="575"/>
      <c r="U71" s="575"/>
      <c r="V71" s="575"/>
      <c r="W71" s="575"/>
      <c r="X71" s="575"/>
      <c r="Y71" s="575"/>
      <c r="Z71" s="575"/>
      <c r="AA71" s="574"/>
      <c r="AB71" s="575"/>
      <c r="AC71" s="575"/>
      <c r="AD71" s="575"/>
      <c r="AE71" s="575"/>
      <c r="AF71" s="575"/>
      <c r="AG71" s="575"/>
      <c r="AH71" s="575"/>
      <c r="AI71" s="575"/>
      <c r="AJ71" s="575"/>
      <c r="AK71" s="575"/>
      <c r="AL71" s="575"/>
      <c r="AM71" s="574"/>
      <c r="AN71" s="575"/>
      <c r="AO71" s="575"/>
      <c r="AP71" s="575"/>
      <c r="AQ71" s="575"/>
      <c r="AR71" s="575"/>
      <c r="AS71" s="575"/>
      <c r="AT71" s="575"/>
      <c r="AU71" s="575"/>
      <c r="AV71" s="575"/>
      <c r="AW71" s="575"/>
      <c r="AX71" s="575"/>
      <c r="AY71" s="574"/>
      <c r="AZ71" s="575"/>
      <c r="BA71" s="575"/>
      <c r="BB71" s="575"/>
      <c r="BC71" s="575"/>
      <c r="BD71" s="683"/>
      <c r="BE71" s="683"/>
      <c r="BF71" s="683"/>
      <c r="BG71" s="575"/>
      <c r="BH71" s="575"/>
      <c r="BI71" s="575"/>
      <c r="BJ71" s="575"/>
      <c r="BK71" s="574"/>
      <c r="BL71" s="575"/>
      <c r="BM71" s="575"/>
      <c r="BN71" s="575"/>
      <c r="BO71" s="575"/>
      <c r="BP71" s="575"/>
      <c r="BQ71" s="575"/>
      <c r="BR71" s="575"/>
      <c r="BS71" s="575"/>
      <c r="BT71" s="575"/>
      <c r="BU71" s="575"/>
      <c r="BV71" s="575"/>
    </row>
    <row r="72" spans="1:74" x14ac:dyDescent="0.2">
      <c r="A72" s="575"/>
      <c r="B72" s="576"/>
      <c r="C72" s="577"/>
      <c r="D72" s="577"/>
      <c r="E72" s="577"/>
      <c r="F72" s="577"/>
      <c r="G72" s="577"/>
      <c r="H72" s="577"/>
      <c r="I72" s="577"/>
      <c r="J72" s="577"/>
      <c r="K72" s="577"/>
      <c r="L72" s="577"/>
      <c r="M72" s="577"/>
      <c r="N72" s="577"/>
      <c r="O72" s="577"/>
      <c r="P72" s="577"/>
      <c r="Q72" s="577"/>
      <c r="R72" s="577"/>
      <c r="S72" s="577"/>
      <c r="T72" s="577"/>
      <c r="U72" s="577"/>
      <c r="V72" s="577"/>
      <c r="W72" s="577"/>
      <c r="X72" s="577"/>
      <c r="Y72" s="577"/>
      <c r="Z72" s="577"/>
      <c r="AA72" s="577"/>
      <c r="AB72" s="577"/>
      <c r="AC72" s="577"/>
      <c r="AD72" s="577"/>
      <c r="AE72" s="577"/>
      <c r="AF72" s="577"/>
      <c r="AG72" s="577"/>
      <c r="AH72" s="577"/>
      <c r="AI72" s="577"/>
      <c r="AJ72" s="577"/>
      <c r="AK72" s="577"/>
      <c r="AL72" s="577"/>
      <c r="AM72" s="577"/>
      <c r="AN72" s="577"/>
      <c r="AO72" s="577"/>
      <c r="AP72" s="577"/>
      <c r="AQ72" s="577"/>
      <c r="AR72" s="577"/>
      <c r="AS72" s="577"/>
      <c r="AT72" s="577"/>
      <c r="AU72" s="577"/>
      <c r="AV72" s="577"/>
      <c r="AW72" s="577"/>
      <c r="AX72" s="577"/>
      <c r="AY72" s="577"/>
      <c r="AZ72" s="577"/>
      <c r="BA72" s="577"/>
      <c r="BB72" s="577"/>
      <c r="BC72" s="577"/>
      <c r="BD72" s="703"/>
      <c r="BE72" s="703"/>
      <c r="BF72" s="703"/>
      <c r="BG72" s="577"/>
      <c r="BH72" s="577"/>
      <c r="BI72" s="577"/>
      <c r="BJ72" s="577"/>
      <c r="BK72" s="577"/>
      <c r="BL72" s="577"/>
      <c r="BM72" s="577"/>
      <c r="BN72" s="577"/>
      <c r="BO72" s="577"/>
      <c r="BP72" s="577"/>
      <c r="BQ72" s="577"/>
      <c r="BR72" s="577"/>
      <c r="BS72" s="577"/>
      <c r="BT72" s="577"/>
      <c r="BU72" s="577"/>
      <c r="BV72" s="577"/>
    </row>
    <row r="73" spans="1:74" x14ac:dyDescent="0.2">
      <c r="A73" s="575"/>
      <c r="B73" s="574"/>
      <c r="C73" s="577"/>
      <c r="D73" s="577"/>
      <c r="E73" s="577"/>
      <c r="F73" s="577"/>
      <c r="G73" s="577"/>
      <c r="H73" s="577"/>
      <c r="I73" s="577"/>
      <c r="J73" s="577"/>
      <c r="K73" s="577"/>
      <c r="L73" s="577"/>
      <c r="M73" s="577"/>
      <c r="N73" s="577"/>
      <c r="O73" s="577"/>
      <c r="P73" s="577"/>
      <c r="Q73" s="577"/>
      <c r="R73" s="577"/>
      <c r="S73" s="577"/>
      <c r="T73" s="577"/>
      <c r="U73" s="577"/>
      <c r="V73" s="577"/>
      <c r="W73" s="577"/>
      <c r="X73" s="577"/>
      <c r="Y73" s="577"/>
      <c r="Z73" s="577"/>
      <c r="AA73" s="577"/>
      <c r="AB73" s="577"/>
      <c r="AC73" s="577"/>
      <c r="AD73" s="577"/>
      <c r="AE73" s="577"/>
      <c r="AF73" s="577"/>
      <c r="AG73" s="577"/>
      <c r="AH73" s="577"/>
      <c r="AI73" s="577"/>
      <c r="AJ73" s="577"/>
      <c r="AK73" s="577"/>
      <c r="AL73" s="577"/>
      <c r="AM73" s="577"/>
      <c r="AN73" s="577"/>
      <c r="AO73" s="577"/>
      <c r="AP73" s="577"/>
      <c r="AQ73" s="577"/>
      <c r="AR73" s="577"/>
      <c r="AS73" s="577"/>
      <c r="AT73" s="577"/>
      <c r="AU73" s="577"/>
      <c r="AV73" s="577"/>
      <c r="AW73" s="577"/>
      <c r="AX73" s="577"/>
      <c r="AY73" s="577"/>
      <c r="AZ73" s="577"/>
      <c r="BA73" s="577"/>
      <c r="BB73" s="577"/>
      <c r="BC73" s="577"/>
      <c r="BD73" s="703"/>
      <c r="BE73" s="703"/>
      <c r="BF73" s="703"/>
      <c r="BG73" s="577"/>
      <c r="BH73" s="577"/>
      <c r="BI73" s="577"/>
      <c r="BJ73" s="577"/>
      <c r="BK73" s="577"/>
      <c r="BL73" s="577"/>
      <c r="BM73" s="577"/>
      <c r="BN73" s="577"/>
      <c r="BO73" s="577"/>
      <c r="BP73" s="577"/>
      <c r="BQ73" s="577"/>
      <c r="BR73" s="577"/>
      <c r="BS73" s="577"/>
      <c r="BT73" s="577"/>
      <c r="BU73" s="577"/>
      <c r="BV73" s="577"/>
    </row>
    <row r="74" spans="1:74" x14ac:dyDescent="0.2">
      <c r="A74" s="575"/>
      <c r="B74" s="574"/>
      <c r="C74" s="577">
        <f>C11-SUM(C12:C17)</f>
        <v>2.7000169211532921E-8</v>
      </c>
      <c r="D74" s="577">
        <f t="shared" ref="D74:BO74" si="0">D11-SUM(D12:D17)</f>
        <v>-3.8000052882125601E-8</v>
      </c>
      <c r="E74" s="577">
        <f t="shared" si="0"/>
        <v>4.6000195652595721E-8</v>
      </c>
      <c r="F74" s="577">
        <f t="shared" si="0"/>
        <v>4.0000259104999714E-8</v>
      </c>
      <c r="G74" s="577">
        <f t="shared" si="0"/>
        <v>2.3999973564059474E-8</v>
      </c>
      <c r="H74" s="577">
        <f t="shared" si="0"/>
        <v>3.5999846659251489E-8</v>
      </c>
      <c r="I74" s="577">
        <f t="shared" si="0"/>
        <v>-1.0000121619668789E-8</v>
      </c>
      <c r="J74" s="577">
        <f t="shared" si="0"/>
        <v>2.7000169211532921E-8</v>
      </c>
      <c r="K74" s="577">
        <f t="shared" si="0"/>
        <v>2.9999682737980038E-8</v>
      </c>
      <c r="L74" s="577">
        <f t="shared" si="0"/>
        <v>-3.700029083120171E-8</v>
      </c>
      <c r="M74" s="577">
        <f t="shared" si="0"/>
        <v>-4.0001850720727816E-9</v>
      </c>
      <c r="N74" s="577">
        <f t="shared" si="0"/>
        <v>-3.0000137485330924E-8</v>
      </c>
      <c r="O74" s="577">
        <f t="shared" si="0"/>
        <v>5.5000100473989733E-8</v>
      </c>
      <c r="P74" s="577">
        <f t="shared" si="0"/>
        <v>1.600028554094024E-8</v>
      </c>
      <c r="Q74" s="577">
        <f t="shared" si="0"/>
        <v>-3.9000042306724936E-8</v>
      </c>
      <c r="R74" s="577">
        <f t="shared" si="0"/>
        <v>0</v>
      </c>
      <c r="S74" s="577">
        <f t="shared" si="0"/>
        <v>5.299989425111562E-8</v>
      </c>
      <c r="T74" s="577">
        <f t="shared" si="0"/>
        <v>-3.2999878385453485E-8</v>
      </c>
      <c r="U74" s="577">
        <f t="shared" si="0"/>
        <v>-3.8999814933049493E-8</v>
      </c>
      <c r="V74" s="577">
        <f t="shared" si="0"/>
        <v>-1.9000026441062801E-8</v>
      </c>
      <c r="W74" s="577">
        <f t="shared" si="0"/>
        <v>3.0000137485330924E-8</v>
      </c>
      <c r="X74" s="577">
        <f t="shared" si="0"/>
        <v>-2.8000158636132255E-8</v>
      </c>
      <c r="Y74" s="577">
        <f t="shared" si="0"/>
        <v>2.6999714464182034E-8</v>
      </c>
      <c r="Z74" s="577">
        <f t="shared" si="0"/>
        <v>1.4000306691741571E-8</v>
      </c>
      <c r="AA74" s="577">
        <f t="shared" si="0"/>
        <v>-9.999894245993346E-10</v>
      </c>
      <c r="AB74" s="577">
        <f t="shared" si="0"/>
        <v>7.9996880231192335E-9</v>
      </c>
      <c r="AC74" s="577">
        <f t="shared" si="0"/>
        <v>4.200001058052294E-8</v>
      </c>
      <c r="AD74" s="577">
        <f t="shared" si="0"/>
        <v>3.5999846659251489E-8</v>
      </c>
      <c r="AE74" s="577">
        <f t="shared" si="0"/>
        <v>3.3000105759128928E-8</v>
      </c>
      <c r="AF74" s="577">
        <f t="shared" si="0"/>
        <v>0</v>
      </c>
      <c r="AG74" s="577">
        <f t="shared" si="0"/>
        <v>9.999894245993346E-10</v>
      </c>
      <c r="AH74" s="577">
        <f t="shared" si="0"/>
        <v>3.0999672162579373E-8</v>
      </c>
      <c r="AI74" s="577">
        <f t="shared" si="0"/>
        <v>7.0003807195462286E-9</v>
      </c>
      <c r="AJ74" s="577">
        <f t="shared" si="0"/>
        <v>4.8999936552718282E-8</v>
      </c>
      <c r="AK74" s="577">
        <f t="shared" si="0"/>
        <v>-4.000003173132427E-8</v>
      </c>
      <c r="AL74" s="577">
        <f t="shared" si="0"/>
        <v>2.1000232663936913E-8</v>
      </c>
      <c r="AM74" s="577">
        <f t="shared" si="0"/>
        <v>1.2000100468867458E-8</v>
      </c>
      <c r="AN74" s="577">
        <f t="shared" si="0"/>
        <v>-2.9999682737980038E-9</v>
      </c>
      <c r="AO74" s="577">
        <f t="shared" si="0"/>
        <v>-3.5999619285576046E-8</v>
      </c>
      <c r="AP74" s="577">
        <f t="shared" si="0"/>
        <v>2.6000179786933586E-8</v>
      </c>
      <c r="AQ74" s="577">
        <f t="shared" si="0"/>
        <v>-1.2000327842542902E-8</v>
      </c>
      <c r="AR74" s="577">
        <f t="shared" si="0"/>
        <v>2.9999682737980038E-9</v>
      </c>
      <c r="AS74" s="577">
        <f t="shared" si="0"/>
        <v>-3.9997303247218952E-9</v>
      </c>
      <c r="AT74" s="577">
        <f t="shared" si="0"/>
        <v>1.0999883670592681E-8</v>
      </c>
      <c r="AU74" s="577">
        <f t="shared" si="0"/>
        <v>-3.2999651011778042E-8</v>
      </c>
      <c r="AV74" s="577">
        <f t="shared" si="0"/>
        <v>-4.800017450179439E-8</v>
      </c>
      <c r="AW74" s="577">
        <f t="shared" si="0"/>
        <v>6.9999259721953422E-9</v>
      </c>
      <c r="AX74" s="577">
        <f t="shared" si="0"/>
        <v>-3.300000000763248E-4</v>
      </c>
      <c r="AY74" s="577">
        <f t="shared" si="0"/>
        <v>2.9999999992469384E-4</v>
      </c>
      <c r="AZ74" s="577">
        <f t="shared" si="0"/>
        <v>-5.2999999979874701E-4</v>
      </c>
      <c r="BA74" s="577">
        <f t="shared" si="0"/>
        <v>1.9999999949504854E-5</v>
      </c>
      <c r="BB74" s="577">
        <f t="shared" si="0"/>
        <v>-1.0000000202126103E-5</v>
      </c>
      <c r="BC74" s="577">
        <f t="shared" si="0"/>
        <v>4.2000000030384399E-4</v>
      </c>
      <c r="BD74" s="703">
        <f t="shared" si="0"/>
        <v>-1.6999999979816494E-4</v>
      </c>
      <c r="BE74" s="703">
        <f t="shared" si="0"/>
        <v>3.0000000151630957E-5</v>
      </c>
      <c r="BF74" s="703">
        <f t="shared" si="0"/>
        <v>4.7999999992498488E-4</v>
      </c>
      <c r="BG74" s="577">
        <f t="shared" si="0"/>
        <v>-9.9999999974897946E-5</v>
      </c>
      <c r="BH74" s="577">
        <f t="shared" si="0"/>
        <v>-3.0000000151630957E-5</v>
      </c>
      <c r="BI74" s="577">
        <f t="shared" si="0"/>
        <v>1.9999999949504854E-5</v>
      </c>
      <c r="BJ74" s="577">
        <f t="shared" si="0"/>
        <v>-1.0000000202126103E-5</v>
      </c>
      <c r="BK74" s="577">
        <f t="shared" si="0"/>
        <v>2.9000000017731509E-4</v>
      </c>
      <c r="BL74" s="577">
        <f t="shared" si="0"/>
        <v>-3.3999999959632987E-4</v>
      </c>
      <c r="BM74" s="577">
        <f t="shared" si="0"/>
        <v>2.3000000010142685E-4</v>
      </c>
      <c r="BN74" s="577">
        <f t="shared" si="0"/>
        <v>9.0000000000145519E-5</v>
      </c>
      <c r="BO74" s="577">
        <f t="shared" si="0"/>
        <v>-2.0999999969717464E-4</v>
      </c>
      <c r="BP74" s="577">
        <f t="shared" ref="BP74:BV74" si="1">BP11-SUM(BP12:BP17)</f>
        <v>2.7000000000043656E-4</v>
      </c>
      <c r="BQ74" s="577">
        <f t="shared" si="1"/>
        <v>4.8000000015235855E-4</v>
      </c>
      <c r="BR74" s="577">
        <f t="shared" si="1"/>
        <v>3.9000000015221303E-4</v>
      </c>
      <c r="BS74" s="577">
        <f t="shared" si="1"/>
        <v>4.9999999873762135E-5</v>
      </c>
      <c r="BT74" s="577">
        <f t="shared" si="1"/>
        <v>5.6000000017775164E-4</v>
      </c>
      <c r="BU74" s="577">
        <f t="shared" si="1"/>
        <v>-3.8999999969746568E-4</v>
      </c>
      <c r="BV74" s="577">
        <f t="shared" si="1"/>
        <v>4.1000000010171789E-4</v>
      </c>
    </row>
    <row r="76" spans="1:74" x14ac:dyDescent="0.2">
      <c r="B76" s="576"/>
      <c r="C76" s="577"/>
      <c r="D76" s="577"/>
      <c r="E76" s="577"/>
      <c r="F76" s="577"/>
      <c r="G76" s="577"/>
      <c r="H76" s="577"/>
      <c r="I76" s="577"/>
      <c r="J76" s="577"/>
      <c r="K76" s="577"/>
      <c r="L76" s="577"/>
      <c r="M76" s="577"/>
      <c r="N76" s="577"/>
      <c r="O76" s="577"/>
      <c r="P76" s="577"/>
      <c r="Q76" s="577"/>
      <c r="R76" s="577"/>
      <c r="S76" s="577"/>
      <c r="T76" s="577"/>
      <c r="U76" s="577"/>
      <c r="V76" s="577"/>
      <c r="W76" s="577"/>
      <c r="X76" s="577"/>
      <c r="Y76" s="577"/>
      <c r="Z76" s="577"/>
      <c r="AA76" s="577"/>
      <c r="AB76" s="577"/>
      <c r="AC76" s="577"/>
      <c r="AD76" s="577"/>
      <c r="AE76" s="577"/>
      <c r="AF76" s="577"/>
      <c r="AG76" s="577"/>
      <c r="AH76" s="577"/>
      <c r="AI76" s="577"/>
      <c r="AJ76" s="577"/>
      <c r="AK76" s="577"/>
      <c r="AL76" s="577"/>
      <c r="AM76" s="577"/>
      <c r="AN76" s="577"/>
      <c r="AO76" s="577"/>
      <c r="AP76" s="577"/>
      <c r="AQ76" s="577"/>
      <c r="AR76" s="577"/>
      <c r="AS76" s="577"/>
      <c r="AT76" s="577"/>
      <c r="AU76" s="577"/>
      <c r="AV76" s="577"/>
      <c r="AW76" s="577"/>
      <c r="AX76" s="577"/>
      <c r="AY76" s="577"/>
      <c r="AZ76" s="577"/>
      <c r="BA76" s="577"/>
      <c r="BB76" s="577"/>
      <c r="BC76" s="577"/>
      <c r="BD76" s="703"/>
      <c r="BE76" s="703"/>
      <c r="BF76" s="703"/>
      <c r="BG76" s="577"/>
      <c r="BH76" s="577"/>
      <c r="BI76" s="577"/>
      <c r="BJ76" s="577"/>
      <c r="BK76" s="577"/>
      <c r="BL76" s="577"/>
      <c r="BM76" s="577"/>
      <c r="BN76" s="577"/>
      <c r="BO76" s="577"/>
      <c r="BP76" s="577"/>
      <c r="BQ76" s="577"/>
      <c r="BR76" s="577"/>
      <c r="BS76" s="577"/>
      <c r="BT76" s="577"/>
      <c r="BU76" s="577"/>
      <c r="BV76" s="577"/>
    </row>
    <row r="77" spans="1:74" x14ac:dyDescent="0.2">
      <c r="B77" s="574"/>
      <c r="C77" s="577"/>
      <c r="D77" s="577"/>
      <c r="E77" s="577"/>
      <c r="F77" s="577"/>
      <c r="G77" s="577"/>
      <c r="H77" s="577"/>
      <c r="I77" s="577"/>
      <c r="J77" s="577"/>
      <c r="K77" s="577"/>
      <c r="L77" s="577"/>
      <c r="M77" s="577"/>
      <c r="N77" s="577"/>
      <c r="O77" s="577"/>
      <c r="P77" s="577"/>
      <c r="Q77" s="577"/>
      <c r="R77" s="577"/>
      <c r="S77" s="577"/>
      <c r="T77" s="577"/>
      <c r="U77" s="577"/>
      <c r="V77" s="577"/>
      <c r="W77" s="577"/>
      <c r="X77" s="577"/>
      <c r="Y77" s="577"/>
      <c r="Z77" s="577"/>
      <c r="AA77" s="577"/>
      <c r="AB77" s="577"/>
      <c r="AC77" s="577"/>
      <c r="AD77" s="577"/>
      <c r="AE77" s="577"/>
      <c r="AF77" s="577"/>
      <c r="AG77" s="577"/>
      <c r="AH77" s="577"/>
      <c r="AI77" s="577"/>
      <c r="AJ77" s="577"/>
      <c r="AK77" s="577"/>
      <c r="AL77" s="577"/>
      <c r="AM77" s="577"/>
      <c r="AN77" s="577"/>
      <c r="AO77" s="577"/>
      <c r="AP77" s="577"/>
      <c r="AQ77" s="577"/>
      <c r="AR77" s="577"/>
      <c r="AS77" s="577"/>
      <c r="AT77" s="577"/>
      <c r="AU77" s="577"/>
      <c r="AV77" s="577"/>
      <c r="AW77" s="577"/>
      <c r="AX77" s="577"/>
      <c r="AY77" s="577"/>
      <c r="AZ77" s="577"/>
      <c r="BA77" s="577"/>
      <c r="BB77" s="577"/>
      <c r="BC77" s="577"/>
      <c r="BD77" s="703"/>
      <c r="BE77" s="703"/>
      <c r="BF77" s="703"/>
      <c r="BG77" s="577"/>
      <c r="BH77" s="577"/>
      <c r="BI77" s="577"/>
      <c r="BJ77" s="577"/>
      <c r="BK77" s="577"/>
      <c r="BL77" s="577"/>
      <c r="BM77" s="577"/>
      <c r="BN77" s="577"/>
      <c r="BO77" s="577"/>
      <c r="BP77" s="577"/>
      <c r="BQ77" s="577"/>
      <c r="BR77" s="577"/>
      <c r="BS77" s="577"/>
      <c r="BT77" s="577"/>
      <c r="BU77" s="577"/>
      <c r="BV77" s="577"/>
    </row>
    <row r="78" spans="1:74" x14ac:dyDescent="0.2">
      <c r="A78" s="575"/>
      <c r="B78" s="574"/>
      <c r="C78" s="577"/>
      <c r="D78" s="577"/>
      <c r="E78" s="577"/>
      <c r="F78" s="577"/>
      <c r="G78" s="577"/>
      <c r="H78" s="577"/>
      <c r="I78" s="577"/>
      <c r="J78" s="577"/>
      <c r="K78" s="577"/>
      <c r="L78" s="577"/>
      <c r="M78" s="577"/>
      <c r="N78" s="577"/>
      <c r="O78" s="577"/>
      <c r="P78" s="577"/>
      <c r="Q78" s="577"/>
      <c r="R78" s="577"/>
      <c r="S78" s="577"/>
      <c r="T78" s="577"/>
      <c r="U78" s="577"/>
      <c r="V78" s="577"/>
      <c r="W78" s="577"/>
      <c r="X78" s="577"/>
      <c r="Y78" s="577"/>
      <c r="Z78" s="577"/>
      <c r="AA78" s="577"/>
      <c r="AB78" s="577"/>
      <c r="AC78" s="577"/>
      <c r="AD78" s="577"/>
      <c r="AE78" s="577"/>
      <c r="AF78" s="577"/>
      <c r="AG78" s="577"/>
      <c r="AH78" s="577"/>
      <c r="AI78" s="577"/>
      <c r="AJ78" s="577"/>
      <c r="AK78" s="577"/>
      <c r="AL78" s="577"/>
      <c r="AM78" s="577"/>
      <c r="AN78" s="577"/>
      <c r="AO78" s="577"/>
      <c r="AP78" s="577"/>
      <c r="AQ78" s="577"/>
      <c r="AR78" s="577"/>
      <c r="AS78" s="577"/>
      <c r="AT78" s="577"/>
      <c r="AU78" s="577"/>
      <c r="AV78" s="577"/>
      <c r="AW78" s="577"/>
      <c r="AX78" s="577"/>
      <c r="AY78" s="577"/>
      <c r="AZ78" s="577"/>
      <c r="BA78" s="577"/>
      <c r="BB78" s="577"/>
      <c r="BC78" s="577"/>
      <c r="BD78" s="703"/>
      <c r="BE78" s="703"/>
      <c r="BF78" s="703"/>
      <c r="BG78" s="577"/>
      <c r="BH78" s="577"/>
      <c r="BI78" s="577"/>
      <c r="BJ78" s="577"/>
      <c r="BK78" s="577"/>
      <c r="BL78" s="577"/>
      <c r="BM78" s="577"/>
      <c r="BN78" s="577"/>
      <c r="BO78" s="577"/>
      <c r="BP78" s="577"/>
      <c r="BQ78" s="577"/>
      <c r="BR78" s="577"/>
      <c r="BS78" s="577"/>
      <c r="BT78" s="577"/>
      <c r="BU78" s="577"/>
      <c r="BV78" s="577"/>
    </row>
    <row r="79" spans="1:74" x14ac:dyDescent="0.2">
      <c r="A79" s="575"/>
      <c r="B79" s="574"/>
      <c r="C79" s="577"/>
      <c r="D79" s="577"/>
      <c r="E79" s="577"/>
      <c r="F79" s="577"/>
      <c r="G79" s="577"/>
      <c r="H79" s="577"/>
      <c r="I79" s="577"/>
      <c r="J79" s="577"/>
      <c r="K79" s="577"/>
      <c r="L79" s="577"/>
      <c r="M79" s="577"/>
      <c r="N79" s="577"/>
      <c r="O79" s="577"/>
      <c r="P79" s="577"/>
      <c r="Q79" s="577"/>
      <c r="R79" s="577"/>
      <c r="S79" s="577"/>
      <c r="T79" s="577"/>
      <c r="U79" s="577"/>
      <c r="V79" s="577"/>
      <c r="W79" s="577"/>
      <c r="X79" s="577"/>
      <c r="Y79" s="577"/>
      <c r="Z79" s="577"/>
      <c r="AA79" s="577"/>
      <c r="AB79" s="577"/>
      <c r="AC79" s="577"/>
      <c r="AD79" s="577"/>
      <c r="AE79" s="577"/>
      <c r="AF79" s="577"/>
      <c r="AG79" s="577"/>
      <c r="AH79" s="577"/>
      <c r="AI79" s="577"/>
      <c r="AJ79" s="577"/>
      <c r="AK79" s="577"/>
      <c r="AL79" s="577"/>
      <c r="AM79" s="577"/>
      <c r="AN79" s="577"/>
      <c r="AO79" s="577"/>
      <c r="AP79" s="577"/>
      <c r="AQ79" s="577"/>
      <c r="AR79" s="577"/>
      <c r="AS79" s="577"/>
      <c r="AT79" s="577"/>
      <c r="AU79" s="577"/>
      <c r="AV79" s="577"/>
      <c r="AW79" s="577"/>
      <c r="AX79" s="577"/>
      <c r="AY79" s="577"/>
      <c r="AZ79" s="577"/>
      <c r="BA79" s="577"/>
      <c r="BB79" s="577"/>
      <c r="BC79" s="577"/>
      <c r="BD79" s="703"/>
      <c r="BE79" s="703"/>
      <c r="BF79" s="703"/>
      <c r="BG79" s="577"/>
      <c r="BH79" s="577"/>
      <c r="BI79" s="577"/>
      <c r="BJ79" s="577"/>
      <c r="BK79" s="577"/>
      <c r="BL79" s="577"/>
      <c r="BM79" s="577"/>
      <c r="BN79" s="577"/>
      <c r="BO79" s="577"/>
      <c r="BP79" s="577"/>
      <c r="BQ79" s="577"/>
      <c r="BR79" s="577"/>
      <c r="BS79" s="577"/>
      <c r="BT79" s="577"/>
      <c r="BU79" s="577"/>
      <c r="BV79" s="577"/>
    </row>
    <row r="80" spans="1:74" x14ac:dyDescent="0.2">
      <c r="B80" s="576"/>
      <c r="C80" s="577"/>
      <c r="D80" s="577"/>
      <c r="E80" s="577"/>
      <c r="F80" s="577"/>
      <c r="G80" s="577"/>
      <c r="H80" s="577"/>
      <c r="I80" s="577"/>
      <c r="J80" s="577"/>
      <c r="K80" s="577"/>
      <c r="L80" s="577"/>
      <c r="M80" s="577"/>
      <c r="N80" s="577"/>
      <c r="O80" s="577"/>
      <c r="P80" s="577"/>
      <c r="Q80" s="577"/>
      <c r="R80" s="577"/>
      <c r="S80" s="577"/>
      <c r="T80" s="577"/>
      <c r="U80" s="577"/>
      <c r="V80" s="577"/>
      <c r="W80" s="577"/>
      <c r="X80" s="577"/>
      <c r="Y80" s="577"/>
      <c r="Z80" s="577"/>
      <c r="AA80" s="577"/>
      <c r="AB80" s="577"/>
      <c r="AC80" s="577"/>
      <c r="AD80" s="577"/>
      <c r="AE80" s="577"/>
      <c r="AF80" s="577"/>
      <c r="AG80" s="577"/>
      <c r="AH80" s="577"/>
      <c r="AI80" s="577"/>
      <c r="AJ80" s="577"/>
      <c r="AK80" s="577"/>
      <c r="AL80" s="577"/>
      <c r="AM80" s="577"/>
      <c r="AN80" s="577"/>
      <c r="AO80" s="577"/>
      <c r="AP80" s="577"/>
      <c r="AQ80" s="577"/>
      <c r="AR80" s="577"/>
      <c r="AS80" s="577"/>
      <c r="AT80" s="577"/>
      <c r="AU80" s="577"/>
      <c r="AV80" s="577"/>
      <c r="AW80" s="577"/>
      <c r="AX80" s="577"/>
      <c r="AY80" s="577"/>
      <c r="AZ80" s="577"/>
      <c r="BA80" s="577"/>
      <c r="BB80" s="577"/>
      <c r="BC80" s="577"/>
      <c r="BD80" s="703"/>
      <c r="BE80" s="703"/>
      <c r="BF80" s="703"/>
      <c r="BG80" s="577"/>
      <c r="BH80" s="577"/>
      <c r="BI80" s="577"/>
      <c r="BJ80" s="577"/>
      <c r="BK80" s="577"/>
      <c r="BL80" s="577"/>
      <c r="BM80" s="577"/>
      <c r="BN80" s="577"/>
      <c r="BO80" s="577"/>
      <c r="BP80" s="577"/>
      <c r="BQ80" s="577"/>
      <c r="BR80" s="577"/>
      <c r="BS80" s="577"/>
      <c r="BT80" s="577"/>
      <c r="BU80" s="577"/>
      <c r="BV80" s="577"/>
    </row>
    <row r="81" spans="1:74" x14ac:dyDescent="0.2">
      <c r="B81" s="574"/>
      <c r="C81" s="577"/>
      <c r="D81" s="577"/>
      <c r="E81" s="577"/>
      <c r="F81" s="577"/>
      <c r="G81" s="577"/>
      <c r="H81" s="577"/>
      <c r="I81" s="577"/>
      <c r="J81" s="577"/>
      <c r="K81" s="577"/>
      <c r="L81" s="577"/>
      <c r="M81" s="577"/>
      <c r="N81" s="577"/>
      <c r="O81" s="577"/>
      <c r="P81" s="577"/>
      <c r="Q81" s="577"/>
      <c r="R81" s="577"/>
      <c r="S81" s="577"/>
      <c r="T81" s="577"/>
      <c r="U81" s="577"/>
      <c r="V81" s="577"/>
      <c r="W81" s="577"/>
      <c r="X81" s="577"/>
      <c r="Y81" s="577"/>
      <c r="Z81" s="577"/>
      <c r="AA81" s="577"/>
      <c r="AB81" s="577"/>
      <c r="AC81" s="577"/>
      <c r="AD81" s="577"/>
      <c r="AE81" s="577"/>
      <c r="AF81" s="577"/>
      <c r="AG81" s="577"/>
      <c r="AH81" s="577"/>
      <c r="AI81" s="577"/>
      <c r="AJ81" s="577"/>
      <c r="AK81" s="577"/>
      <c r="AL81" s="577"/>
      <c r="AM81" s="577"/>
      <c r="AN81" s="577"/>
      <c r="AO81" s="577"/>
      <c r="AP81" s="577"/>
      <c r="AQ81" s="577"/>
      <c r="AR81" s="577"/>
      <c r="AS81" s="577"/>
      <c r="AT81" s="577"/>
      <c r="AU81" s="577"/>
      <c r="AV81" s="577"/>
      <c r="AW81" s="577"/>
      <c r="AX81" s="577"/>
      <c r="AY81" s="577"/>
      <c r="AZ81" s="577"/>
      <c r="BA81" s="577"/>
      <c r="BB81" s="577"/>
      <c r="BC81" s="577"/>
      <c r="BD81" s="703"/>
      <c r="BE81" s="703"/>
      <c r="BF81" s="703"/>
      <c r="BG81" s="577"/>
      <c r="BH81" s="577"/>
      <c r="BI81" s="577"/>
      <c r="BJ81" s="577"/>
      <c r="BK81" s="577"/>
      <c r="BL81" s="577"/>
      <c r="BM81" s="577"/>
      <c r="BN81" s="577"/>
      <c r="BO81" s="577"/>
      <c r="BP81" s="577"/>
      <c r="BQ81" s="577"/>
      <c r="BR81" s="577"/>
      <c r="BS81" s="577"/>
      <c r="BT81" s="577"/>
      <c r="BU81" s="577"/>
      <c r="BV81" s="577"/>
    </row>
    <row r="82" spans="1:74" x14ac:dyDescent="0.2">
      <c r="A82" s="575"/>
      <c r="B82" s="574"/>
      <c r="C82" s="577"/>
      <c r="D82" s="577"/>
      <c r="E82" s="577"/>
      <c r="F82" s="577"/>
      <c r="G82" s="577"/>
      <c r="H82" s="577"/>
      <c r="I82" s="577"/>
      <c r="J82" s="577"/>
      <c r="K82" s="577"/>
      <c r="L82" s="577"/>
      <c r="M82" s="577"/>
      <c r="N82" s="577"/>
      <c r="O82" s="577"/>
      <c r="P82" s="577"/>
      <c r="Q82" s="577"/>
      <c r="R82" s="577"/>
      <c r="S82" s="577"/>
      <c r="T82" s="577"/>
      <c r="U82" s="577"/>
      <c r="V82" s="577"/>
      <c r="W82" s="577"/>
      <c r="X82" s="577"/>
      <c r="Y82" s="577"/>
      <c r="Z82" s="577"/>
      <c r="AA82" s="577"/>
      <c r="AB82" s="577"/>
      <c r="AC82" s="577"/>
      <c r="AD82" s="577"/>
      <c r="AE82" s="577"/>
      <c r="AF82" s="577"/>
      <c r="AG82" s="577"/>
      <c r="AH82" s="577"/>
      <c r="AI82" s="577"/>
      <c r="AJ82" s="577"/>
      <c r="AK82" s="577"/>
      <c r="AL82" s="577"/>
      <c r="AM82" s="577"/>
      <c r="AN82" s="577"/>
      <c r="AO82" s="577"/>
      <c r="AP82" s="577"/>
      <c r="AQ82" s="577"/>
      <c r="AR82" s="577"/>
      <c r="AS82" s="577"/>
      <c r="AT82" s="577"/>
      <c r="AU82" s="577"/>
      <c r="AV82" s="577"/>
      <c r="AW82" s="577"/>
      <c r="AX82" s="577"/>
      <c r="AY82" s="577"/>
      <c r="AZ82" s="577"/>
      <c r="BA82" s="577"/>
      <c r="BB82" s="577"/>
      <c r="BC82" s="577"/>
      <c r="BD82" s="703"/>
      <c r="BE82" s="703"/>
      <c r="BF82" s="703"/>
      <c r="BG82" s="577"/>
      <c r="BH82" s="577"/>
      <c r="BI82" s="577"/>
      <c r="BJ82" s="577"/>
      <c r="BK82" s="577"/>
      <c r="BL82" s="577"/>
      <c r="BM82" s="577"/>
      <c r="BN82" s="577"/>
      <c r="BO82" s="577"/>
      <c r="BP82" s="577"/>
      <c r="BQ82" s="577"/>
      <c r="BR82" s="577"/>
      <c r="BS82" s="577"/>
      <c r="BT82" s="577"/>
      <c r="BU82" s="577"/>
      <c r="BV82" s="577"/>
    </row>
    <row r="84" spans="1:74" x14ac:dyDescent="0.2">
      <c r="B84" s="576"/>
      <c r="C84" s="577"/>
      <c r="D84" s="577"/>
      <c r="E84" s="577"/>
      <c r="F84" s="577"/>
      <c r="G84" s="577"/>
      <c r="H84" s="577"/>
      <c r="I84" s="577"/>
      <c r="J84" s="577"/>
      <c r="K84" s="577"/>
      <c r="L84" s="577"/>
      <c r="M84" s="577"/>
      <c r="N84" s="577"/>
      <c r="O84" s="577"/>
      <c r="P84" s="577"/>
      <c r="Q84" s="577"/>
      <c r="R84" s="577"/>
      <c r="S84" s="577"/>
      <c r="T84" s="577"/>
      <c r="U84" s="577"/>
      <c r="V84" s="577"/>
      <c r="W84" s="577"/>
      <c r="X84" s="577"/>
      <c r="Y84" s="577"/>
      <c r="Z84" s="577"/>
      <c r="AA84" s="577"/>
      <c r="AB84" s="577"/>
      <c r="AC84" s="577"/>
      <c r="AD84" s="577"/>
      <c r="AE84" s="577"/>
      <c r="AF84" s="577"/>
      <c r="AG84" s="577"/>
      <c r="AH84" s="577"/>
      <c r="AI84" s="577"/>
      <c r="AJ84" s="577"/>
      <c r="AK84" s="577"/>
      <c r="AL84" s="577"/>
      <c r="AM84" s="577"/>
      <c r="AN84" s="577"/>
      <c r="AO84" s="577"/>
      <c r="AP84" s="577"/>
      <c r="AQ84" s="577"/>
      <c r="AR84" s="577"/>
      <c r="AS84" s="577"/>
      <c r="AT84" s="577"/>
      <c r="AU84" s="577"/>
      <c r="AV84" s="577"/>
      <c r="AW84" s="577"/>
      <c r="AX84" s="577"/>
      <c r="AY84" s="577"/>
      <c r="AZ84" s="577"/>
      <c r="BA84" s="577"/>
      <c r="BB84" s="577"/>
      <c r="BC84" s="577"/>
      <c r="BD84" s="703"/>
      <c r="BE84" s="703"/>
      <c r="BF84" s="703"/>
      <c r="BG84" s="577"/>
      <c r="BH84" s="577"/>
      <c r="BI84" s="577"/>
      <c r="BJ84" s="577"/>
      <c r="BK84" s="577"/>
      <c r="BL84" s="577"/>
      <c r="BM84" s="577"/>
      <c r="BN84" s="577"/>
      <c r="BO84" s="577"/>
      <c r="BP84" s="577"/>
      <c r="BQ84" s="577"/>
      <c r="BR84" s="577"/>
      <c r="BS84" s="577"/>
      <c r="BT84" s="577"/>
      <c r="BU84" s="577"/>
      <c r="BV84" s="577"/>
    </row>
    <row r="85" spans="1:74" x14ac:dyDescent="0.2">
      <c r="B85" s="574"/>
      <c r="C85" s="577"/>
      <c r="D85" s="577"/>
      <c r="E85" s="577"/>
      <c r="F85" s="577"/>
      <c r="G85" s="577"/>
      <c r="H85" s="577"/>
      <c r="I85" s="577"/>
      <c r="J85" s="577"/>
      <c r="K85" s="577"/>
      <c r="L85" s="577"/>
      <c r="M85" s="577"/>
      <c r="N85" s="577"/>
      <c r="O85" s="577"/>
      <c r="P85" s="577"/>
      <c r="Q85" s="577"/>
      <c r="R85" s="577"/>
      <c r="S85" s="577"/>
      <c r="T85" s="577"/>
      <c r="U85" s="577"/>
      <c r="V85" s="577"/>
      <c r="W85" s="577"/>
      <c r="X85" s="577"/>
      <c r="Y85" s="577"/>
      <c r="Z85" s="577"/>
      <c r="AA85" s="577"/>
      <c r="AB85" s="577"/>
      <c r="AC85" s="577"/>
      <c r="AD85" s="577"/>
      <c r="AE85" s="577"/>
      <c r="AF85" s="577"/>
      <c r="AG85" s="577"/>
      <c r="AH85" s="577"/>
      <c r="AI85" s="577"/>
      <c r="AJ85" s="577"/>
      <c r="AK85" s="577"/>
      <c r="AL85" s="577"/>
      <c r="AM85" s="577"/>
      <c r="AN85" s="577"/>
      <c r="AO85" s="577"/>
      <c r="AP85" s="577"/>
      <c r="AQ85" s="577"/>
      <c r="AR85" s="577"/>
      <c r="AS85" s="577"/>
      <c r="AT85" s="577"/>
      <c r="AU85" s="577"/>
      <c r="AV85" s="577"/>
      <c r="AW85" s="577"/>
      <c r="AX85" s="577"/>
      <c r="AY85" s="577"/>
      <c r="AZ85" s="577"/>
      <c r="BA85" s="577"/>
      <c r="BB85" s="577"/>
      <c r="BC85" s="577"/>
      <c r="BD85" s="703"/>
      <c r="BE85" s="703"/>
      <c r="BF85" s="703"/>
      <c r="BG85" s="577"/>
      <c r="BH85" s="577"/>
      <c r="BI85" s="577"/>
      <c r="BJ85" s="577"/>
      <c r="BK85" s="577"/>
      <c r="BL85" s="577"/>
      <c r="BM85" s="577"/>
      <c r="BN85" s="577"/>
      <c r="BO85" s="577"/>
      <c r="BP85" s="577"/>
      <c r="BQ85" s="577"/>
      <c r="BR85" s="577"/>
      <c r="BS85" s="577"/>
      <c r="BT85" s="577"/>
      <c r="BU85" s="577"/>
      <c r="BV85" s="577"/>
    </row>
    <row r="86" spans="1:74" x14ac:dyDescent="0.2">
      <c r="A86" s="575"/>
      <c r="B86" s="574"/>
      <c r="C86" s="577"/>
      <c r="D86" s="577"/>
      <c r="E86" s="577"/>
      <c r="F86" s="577"/>
      <c r="G86" s="577"/>
      <c r="H86" s="577"/>
      <c r="I86" s="577"/>
      <c r="J86" s="577"/>
      <c r="K86" s="577"/>
      <c r="L86" s="577"/>
      <c r="M86" s="577"/>
      <c r="N86" s="577"/>
      <c r="O86" s="577"/>
      <c r="P86" s="577"/>
      <c r="Q86" s="577"/>
      <c r="R86" s="577"/>
      <c r="S86" s="577"/>
      <c r="T86" s="577"/>
      <c r="U86" s="577"/>
      <c r="V86" s="577"/>
      <c r="W86" s="577"/>
      <c r="X86" s="577"/>
      <c r="Y86" s="577"/>
      <c r="Z86" s="577"/>
      <c r="AA86" s="577"/>
      <c r="AB86" s="577"/>
      <c r="AC86" s="577"/>
      <c r="AD86" s="577"/>
      <c r="AE86" s="577"/>
      <c r="AF86" s="577"/>
      <c r="AG86" s="577"/>
      <c r="AH86" s="577"/>
      <c r="AI86" s="577"/>
      <c r="AJ86" s="577"/>
      <c r="AK86" s="577"/>
      <c r="AL86" s="577"/>
      <c r="AM86" s="577"/>
      <c r="AN86" s="577"/>
      <c r="AO86" s="577"/>
      <c r="AP86" s="577"/>
      <c r="AQ86" s="577"/>
      <c r="AR86" s="577"/>
      <c r="AS86" s="577"/>
      <c r="AT86" s="577"/>
      <c r="AU86" s="577"/>
      <c r="AV86" s="577"/>
      <c r="AW86" s="577"/>
      <c r="AX86" s="577"/>
      <c r="AY86" s="577"/>
      <c r="AZ86" s="577"/>
      <c r="BA86" s="577"/>
      <c r="BB86" s="577"/>
      <c r="BC86" s="577"/>
      <c r="BD86" s="703"/>
      <c r="BE86" s="703"/>
      <c r="BF86" s="703"/>
      <c r="BG86" s="577"/>
      <c r="BH86" s="577"/>
      <c r="BI86" s="577"/>
      <c r="BJ86" s="577"/>
      <c r="BK86" s="577"/>
      <c r="BL86" s="577"/>
      <c r="BM86" s="577"/>
      <c r="BN86" s="577"/>
      <c r="BO86" s="577"/>
      <c r="BP86" s="577"/>
      <c r="BQ86" s="577"/>
      <c r="BR86" s="577"/>
      <c r="BS86" s="577"/>
      <c r="BT86" s="577"/>
      <c r="BU86" s="577"/>
      <c r="BV86" s="577"/>
    </row>
    <row r="88" spans="1:74" x14ac:dyDescent="0.2">
      <c r="B88" s="576"/>
      <c r="C88" s="578"/>
      <c r="D88" s="578"/>
      <c r="E88" s="578"/>
      <c r="F88" s="578"/>
      <c r="G88" s="578"/>
      <c r="H88" s="578"/>
      <c r="I88" s="578"/>
      <c r="J88" s="578"/>
      <c r="K88" s="578"/>
      <c r="L88" s="578"/>
      <c r="M88" s="578"/>
      <c r="N88" s="578"/>
      <c r="O88" s="578"/>
      <c r="P88" s="578"/>
      <c r="Q88" s="578"/>
      <c r="R88" s="578"/>
      <c r="S88" s="578"/>
      <c r="T88" s="578"/>
      <c r="U88" s="578"/>
      <c r="V88" s="578"/>
      <c r="W88" s="578"/>
      <c r="X88" s="578"/>
      <c r="Y88" s="578"/>
      <c r="Z88" s="578"/>
      <c r="AA88" s="578"/>
      <c r="AB88" s="578"/>
      <c r="AC88" s="578"/>
      <c r="AD88" s="578"/>
      <c r="AE88" s="578"/>
      <c r="AF88" s="578"/>
      <c r="AG88" s="578"/>
      <c r="AH88" s="578"/>
      <c r="AI88" s="578"/>
      <c r="AJ88" s="578"/>
      <c r="AK88" s="578"/>
      <c r="AL88" s="578"/>
      <c r="AM88" s="578"/>
      <c r="AN88" s="578"/>
      <c r="AO88" s="578"/>
      <c r="AP88" s="578"/>
      <c r="AQ88" s="578"/>
      <c r="AR88" s="578"/>
      <c r="AS88" s="578"/>
      <c r="AT88" s="578"/>
      <c r="AU88" s="578"/>
      <c r="AV88" s="578"/>
      <c r="AW88" s="578"/>
      <c r="AX88" s="578"/>
      <c r="AY88" s="578"/>
      <c r="AZ88" s="578"/>
      <c r="BA88" s="578"/>
      <c r="BB88" s="578"/>
      <c r="BC88" s="578"/>
      <c r="BD88" s="704"/>
      <c r="BE88" s="704"/>
      <c r="BF88" s="704"/>
      <c r="BG88" s="578"/>
      <c r="BH88" s="578"/>
      <c r="BI88" s="578"/>
      <c r="BJ88" s="578"/>
      <c r="BK88" s="578"/>
      <c r="BL88" s="578"/>
      <c r="BM88" s="578"/>
      <c r="BN88" s="578"/>
      <c r="BO88" s="578"/>
      <c r="BP88" s="578"/>
      <c r="BQ88" s="578"/>
      <c r="BR88" s="578"/>
      <c r="BS88" s="578"/>
      <c r="BT88" s="578"/>
      <c r="BU88" s="578"/>
      <c r="BV88" s="578"/>
    </row>
    <row r="89" spans="1:74" x14ac:dyDescent="0.2">
      <c r="B89" s="574"/>
      <c r="C89" s="578"/>
      <c r="D89" s="578"/>
      <c r="E89" s="578"/>
      <c r="F89" s="578"/>
      <c r="G89" s="578"/>
      <c r="H89" s="578"/>
      <c r="I89" s="578"/>
      <c r="J89" s="578"/>
      <c r="K89" s="578"/>
      <c r="L89" s="578"/>
      <c r="M89" s="578"/>
      <c r="N89" s="578"/>
      <c r="O89" s="578"/>
      <c r="P89" s="578"/>
      <c r="Q89" s="578"/>
      <c r="R89" s="578"/>
      <c r="S89" s="578"/>
      <c r="T89" s="578"/>
      <c r="U89" s="578"/>
      <c r="V89" s="578"/>
      <c r="W89" s="578"/>
      <c r="X89" s="578"/>
      <c r="Y89" s="578"/>
      <c r="Z89" s="578"/>
      <c r="AA89" s="578"/>
      <c r="AB89" s="578"/>
      <c r="AC89" s="578"/>
      <c r="AD89" s="578"/>
      <c r="AE89" s="578"/>
      <c r="AF89" s="578"/>
      <c r="AG89" s="578"/>
      <c r="AH89" s="578"/>
      <c r="AI89" s="578"/>
      <c r="AJ89" s="578"/>
      <c r="AK89" s="578"/>
      <c r="AL89" s="578"/>
      <c r="AM89" s="578"/>
      <c r="AN89" s="578"/>
      <c r="AO89" s="578"/>
      <c r="AP89" s="578"/>
      <c r="AQ89" s="578"/>
      <c r="AR89" s="578"/>
      <c r="AS89" s="578"/>
      <c r="AT89" s="578"/>
      <c r="AU89" s="578"/>
      <c r="AV89" s="578"/>
      <c r="AW89" s="578"/>
      <c r="AX89" s="578"/>
      <c r="AY89" s="578"/>
      <c r="AZ89" s="578"/>
      <c r="BA89" s="578"/>
      <c r="BB89" s="578"/>
      <c r="BC89" s="578"/>
      <c r="BD89" s="704"/>
      <c r="BE89" s="704"/>
      <c r="BF89" s="704"/>
      <c r="BG89" s="578"/>
      <c r="BH89" s="578"/>
      <c r="BI89" s="578"/>
      <c r="BJ89" s="578"/>
      <c r="BK89" s="578"/>
      <c r="BL89" s="578"/>
      <c r="BM89" s="578"/>
      <c r="BN89" s="578"/>
      <c r="BO89" s="578"/>
      <c r="BP89" s="578"/>
      <c r="BQ89" s="578"/>
      <c r="BR89" s="578"/>
      <c r="BS89" s="578"/>
      <c r="BT89" s="578"/>
      <c r="BU89" s="578"/>
      <c r="BV89" s="578"/>
    </row>
    <row r="90" spans="1:74" x14ac:dyDescent="0.2">
      <c r="A90" s="575"/>
      <c r="B90" s="574"/>
      <c r="C90" s="577"/>
      <c r="D90" s="577"/>
      <c r="E90" s="577"/>
      <c r="F90" s="577"/>
      <c r="G90" s="577"/>
      <c r="H90" s="577"/>
      <c r="I90" s="577"/>
      <c r="J90" s="577"/>
      <c r="K90" s="577"/>
      <c r="L90" s="577"/>
      <c r="M90" s="577"/>
      <c r="N90" s="577"/>
      <c r="O90" s="577"/>
      <c r="P90" s="577"/>
      <c r="Q90" s="577"/>
      <c r="R90" s="577"/>
      <c r="S90" s="577"/>
      <c r="T90" s="577"/>
      <c r="U90" s="577"/>
      <c r="V90" s="577"/>
      <c r="W90" s="577"/>
      <c r="X90" s="577"/>
      <c r="Y90" s="577"/>
      <c r="Z90" s="577"/>
      <c r="AA90" s="577"/>
      <c r="AB90" s="577"/>
      <c r="AC90" s="577"/>
      <c r="AD90" s="577"/>
      <c r="AE90" s="577"/>
      <c r="AF90" s="577"/>
      <c r="AG90" s="577"/>
      <c r="AH90" s="577"/>
      <c r="AI90" s="577"/>
      <c r="AJ90" s="577"/>
      <c r="AK90" s="577"/>
      <c r="AL90" s="577"/>
      <c r="AM90" s="577"/>
      <c r="AN90" s="577"/>
      <c r="AO90" s="577"/>
      <c r="AP90" s="577"/>
      <c r="AQ90" s="577"/>
      <c r="AR90" s="577"/>
      <c r="AS90" s="577"/>
      <c r="AT90" s="577"/>
      <c r="AU90" s="577"/>
      <c r="AV90" s="577"/>
      <c r="AW90" s="577"/>
      <c r="AX90" s="577"/>
      <c r="AY90" s="577"/>
      <c r="AZ90" s="577"/>
      <c r="BA90" s="577"/>
      <c r="BB90" s="577"/>
      <c r="BC90" s="577"/>
      <c r="BD90" s="703"/>
      <c r="BE90" s="703"/>
      <c r="BF90" s="703"/>
      <c r="BG90" s="577"/>
      <c r="BH90" s="577"/>
      <c r="BI90" s="577"/>
      <c r="BJ90" s="577"/>
      <c r="BK90" s="577"/>
      <c r="BL90" s="577"/>
      <c r="BM90" s="577"/>
      <c r="BN90" s="577"/>
      <c r="BO90" s="577"/>
      <c r="BP90" s="577"/>
      <c r="BQ90" s="577"/>
      <c r="BR90" s="577"/>
      <c r="BS90" s="577"/>
      <c r="BT90" s="577"/>
      <c r="BU90" s="577"/>
      <c r="BV90" s="577"/>
    </row>
    <row r="92" spans="1:74" x14ac:dyDescent="0.2">
      <c r="C92" s="579"/>
      <c r="D92" s="579"/>
      <c r="E92" s="579"/>
      <c r="F92" s="579"/>
      <c r="G92" s="579"/>
      <c r="H92" s="579"/>
      <c r="I92" s="579"/>
      <c r="J92" s="579"/>
      <c r="K92" s="579"/>
      <c r="L92" s="579"/>
      <c r="M92" s="579"/>
      <c r="N92" s="579"/>
      <c r="O92" s="579"/>
      <c r="P92" s="579"/>
      <c r="Q92" s="579"/>
      <c r="R92" s="579"/>
      <c r="S92" s="579"/>
      <c r="T92" s="579"/>
      <c r="U92" s="579"/>
      <c r="V92" s="579"/>
      <c r="W92" s="579"/>
      <c r="X92" s="579"/>
      <c r="Y92" s="579"/>
      <c r="Z92" s="579"/>
      <c r="AA92" s="579"/>
      <c r="AB92" s="579"/>
      <c r="AC92" s="579"/>
      <c r="AD92" s="579"/>
      <c r="AE92" s="579"/>
      <c r="AF92" s="579"/>
      <c r="AG92" s="579"/>
      <c r="AH92" s="579"/>
      <c r="AI92" s="579"/>
      <c r="AJ92" s="579"/>
      <c r="AK92" s="579"/>
      <c r="AL92" s="579"/>
      <c r="AM92" s="579"/>
      <c r="AN92" s="579"/>
      <c r="AO92" s="579"/>
      <c r="AP92" s="579"/>
      <c r="AQ92" s="579"/>
      <c r="AR92" s="579"/>
      <c r="AS92" s="579"/>
      <c r="AT92" s="579"/>
      <c r="AU92" s="579"/>
      <c r="AV92" s="579"/>
      <c r="AW92" s="579"/>
      <c r="AX92" s="579"/>
      <c r="AY92" s="579"/>
      <c r="AZ92" s="579"/>
      <c r="BA92" s="579"/>
      <c r="BB92" s="579"/>
      <c r="BC92" s="579"/>
      <c r="BD92" s="705"/>
      <c r="BE92" s="705"/>
      <c r="BF92" s="705"/>
      <c r="BG92" s="579"/>
      <c r="BH92" s="579"/>
      <c r="BI92" s="579"/>
      <c r="BJ92" s="579"/>
      <c r="BK92" s="579"/>
      <c r="BL92" s="579"/>
      <c r="BM92" s="579"/>
      <c r="BN92" s="579"/>
      <c r="BO92" s="579"/>
      <c r="BP92" s="579"/>
      <c r="BQ92" s="579"/>
      <c r="BR92" s="579"/>
      <c r="BS92" s="579"/>
      <c r="BT92" s="579"/>
      <c r="BU92" s="579"/>
      <c r="BV92" s="579"/>
    </row>
    <row r="93" spans="1:74" x14ac:dyDescent="0.2">
      <c r="C93" s="580"/>
      <c r="D93" s="580"/>
      <c r="E93" s="580"/>
      <c r="F93" s="580"/>
      <c r="G93" s="580"/>
      <c r="H93" s="580"/>
      <c r="I93" s="580"/>
      <c r="J93" s="580"/>
      <c r="K93" s="580"/>
      <c r="L93" s="580"/>
      <c r="M93" s="580"/>
      <c r="N93" s="580"/>
      <c r="O93" s="580"/>
      <c r="P93" s="580"/>
      <c r="Q93" s="580"/>
      <c r="R93" s="580"/>
      <c r="S93" s="580"/>
      <c r="T93" s="580"/>
      <c r="U93" s="580"/>
      <c r="V93" s="580"/>
      <c r="W93" s="580"/>
      <c r="X93" s="580"/>
      <c r="Y93" s="580"/>
      <c r="Z93" s="580"/>
      <c r="AA93" s="580"/>
      <c r="AB93" s="580"/>
      <c r="AC93" s="580"/>
      <c r="AD93" s="580"/>
      <c r="AE93" s="580"/>
      <c r="AF93" s="580"/>
      <c r="AG93" s="580"/>
      <c r="AH93" s="580"/>
      <c r="AI93" s="580"/>
      <c r="AJ93" s="580"/>
      <c r="AK93" s="580"/>
      <c r="AL93" s="580"/>
      <c r="AM93" s="580"/>
      <c r="AN93" s="580"/>
      <c r="AO93" s="580"/>
      <c r="AP93" s="580"/>
      <c r="AQ93" s="580"/>
      <c r="AR93" s="580"/>
      <c r="AS93" s="580"/>
      <c r="AT93" s="580"/>
      <c r="AU93" s="580"/>
      <c r="AV93" s="580"/>
      <c r="AW93" s="580"/>
      <c r="AX93" s="580"/>
      <c r="AY93" s="580"/>
      <c r="AZ93" s="580"/>
      <c r="BA93" s="580"/>
      <c r="BB93" s="580"/>
      <c r="BC93" s="580"/>
      <c r="BD93" s="706"/>
      <c r="BE93" s="706"/>
      <c r="BF93" s="706"/>
      <c r="BG93" s="580"/>
      <c r="BH93" s="580"/>
      <c r="BI93" s="580"/>
      <c r="BJ93" s="580"/>
      <c r="BK93" s="580"/>
      <c r="BL93" s="580"/>
      <c r="BM93" s="580"/>
      <c r="BN93" s="580"/>
      <c r="BO93" s="580"/>
      <c r="BP93" s="580"/>
      <c r="BQ93" s="580"/>
      <c r="BR93" s="580"/>
      <c r="BS93" s="580"/>
      <c r="BT93" s="580"/>
      <c r="BU93" s="580"/>
      <c r="BV93" s="580"/>
    </row>
    <row r="94" spans="1:74" x14ac:dyDescent="0.2">
      <c r="B94" s="574"/>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AZ13" sqref="AZ13"/>
    </sheetView>
  </sheetViews>
  <sheetFormatPr defaultColWidth="11" defaultRowHeight="11.25" x14ac:dyDescent="0.2"/>
  <cols>
    <col min="1" max="1" width="13.5703125" style="548" customWidth="1"/>
    <col min="2" max="2" width="24.42578125" style="548" customWidth="1"/>
    <col min="3" max="55" width="6.5703125" style="548" customWidth="1"/>
    <col min="56" max="58" width="6.5703125" style="707" customWidth="1"/>
    <col min="59" max="74" width="6.5703125" style="548" customWidth="1"/>
    <col min="75" max="249" width="11" style="548"/>
    <col min="250" max="250" width="1.5703125" style="548" customWidth="1"/>
    <col min="251" max="16384" width="11" style="548"/>
  </cols>
  <sheetData>
    <row r="1" spans="1:74" ht="12.75" customHeight="1" x14ac:dyDescent="0.2">
      <c r="A1" s="791" t="s">
        <v>995</v>
      </c>
      <c r="B1" s="546" t="s">
        <v>484</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92"/>
      <c r="B2" s="541" t="str">
        <f>"U.S. Energy Information Administration  |  Short-Term Energy Outlook  - "&amp;Dates!D1</f>
        <v>U.S. Energy Information Administration  |  Short-Term Energy Outlook  - February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81"/>
      <c r="B3" s="551"/>
      <c r="C3" s="800">
        <f>Dates!D3</f>
        <v>2014</v>
      </c>
      <c r="D3" s="801"/>
      <c r="E3" s="801"/>
      <c r="F3" s="801"/>
      <c r="G3" s="801"/>
      <c r="H3" s="801"/>
      <c r="I3" s="801"/>
      <c r="J3" s="801"/>
      <c r="K3" s="801"/>
      <c r="L3" s="801"/>
      <c r="M3" s="801"/>
      <c r="N3" s="844"/>
      <c r="O3" s="800">
        <f>C3+1</f>
        <v>2015</v>
      </c>
      <c r="P3" s="801"/>
      <c r="Q3" s="801"/>
      <c r="R3" s="801"/>
      <c r="S3" s="801"/>
      <c r="T3" s="801"/>
      <c r="U3" s="801"/>
      <c r="V3" s="801"/>
      <c r="W3" s="801"/>
      <c r="X3" s="801"/>
      <c r="Y3" s="801"/>
      <c r="Z3" s="844"/>
      <c r="AA3" s="800">
        <f>O3+1</f>
        <v>2016</v>
      </c>
      <c r="AB3" s="801"/>
      <c r="AC3" s="801"/>
      <c r="AD3" s="801"/>
      <c r="AE3" s="801"/>
      <c r="AF3" s="801"/>
      <c r="AG3" s="801"/>
      <c r="AH3" s="801"/>
      <c r="AI3" s="801"/>
      <c r="AJ3" s="801"/>
      <c r="AK3" s="801"/>
      <c r="AL3" s="844"/>
      <c r="AM3" s="800">
        <f>AA3+1</f>
        <v>2017</v>
      </c>
      <c r="AN3" s="801"/>
      <c r="AO3" s="801"/>
      <c r="AP3" s="801"/>
      <c r="AQ3" s="801"/>
      <c r="AR3" s="801"/>
      <c r="AS3" s="801"/>
      <c r="AT3" s="801"/>
      <c r="AU3" s="801"/>
      <c r="AV3" s="801"/>
      <c r="AW3" s="801"/>
      <c r="AX3" s="844"/>
      <c r="AY3" s="800">
        <f>AM3+1</f>
        <v>2018</v>
      </c>
      <c r="AZ3" s="801"/>
      <c r="BA3" s="801"/>
      <c r="BB3" s="801"/>
      <c r="BC3" s="801"/>
      <c r="BD3" s="801"/>
      <c r="BE3" s="801"/>
      <c r="BF3" s="801"/>
      <c r="BG3" s="801"/>
      <c r="BH3" s="801"/>
      <c r="BI3" s="801"/>
      <c r="BJ3" s="844"/>
      <c r="BK3" s="800">
        <f>AY3+1</f>
        <v>2019</v>
      </c>
      <c r="BL3" s="801"/>
      <c r="BM3" s="801"/>
      <c r="BN3" s="801"/>
      <c r="BO3" s="801"/>
      <c r="BP3" s="801"/>
      <c r="BQ3" s="801"/>
      <c r="BR3" s="801"/>
      <c r="BS3" s="801"/>
      <c r="BT3" s="801"/>
      <c r="BU3" s="801"/>
      <c r="BV3" s="844"/>
    </row>
    <row r="4" spans="1:74" ht="12.75" customHeight="1" x14ac:dyDescent="0.2">
      <c r="A4" s="581"/>
      <c r="B4" s="552"/>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81"/>
      <c r="B5" s="129" t="s">
        <v>446</v>
      </c>
      <c r="C5" s="553"/>
      <c r="D5" s="553"/>
      <c r="E5" s="553"/>
      <c r="F5" s="553"/>
      <c r="G5" s="553"/>
      <c r="H5" s="553"/>
      <c r="I5" s="553"/>
      <c r="J5" s="553"/>
      <c r="K5" s="553"/>
      <c r="L5" s="553"/>
      <c r="M5" s="553"/>
      <c r="N5" s="553"/>
      <c r="O5" s="553"/>
      <c r="P5" s="553"/>
      <c r="Q5" s="553"/>
      <c r="R5" s="553"/>
      <c r="S5" s="553"/>
      <c r="T5" s="553"/>
      <c r="U5" s="553"/>
      <c r="V5" s="553"/>
      <c r="W5" s="553"/>
      <c r="X5" s="553"/>
      <c r="Y5" s="553"/>
      <c r="Z5" s="553"/>
      <c r="AA5" s="553"/>
      <c r="AB5" s="553"/>
      <c r="AC5" s="553"/>
      <c r="AD5" s="553"/>
      <c r="AE5" s="553"/>
      <c r="AF5" s="553"/>
      <c r="AG5" s="553"/>
      <c r="AH5" s="553"/>
      <c r="AI5" s="553"/>
      <c r="AJ5" s="553"/>
      <c r="AK5" s="553"/>
      <c r="AL5" s="553"/>
      <c r="AM5" s="553"/>
      <c r="AN5" s="553"/>
      <c r="AO5" s="553"/>
      <c r="AP5" s="553"/>
      <c r="AQ5" s="553"/>
      <c r="AR5" s="553"/>
      <c r="AS5" s="553"/>
      <c r="AT5" s="553"/>
      <c r="AU5" s="553"/>
      <c r="AV5" s="553"/>
      <c r="AW5" s="553"/>
      <c r="AX5" s="553"/>
      <c r="AY5" s="553"/>
      <c r="AZ5" s="553"/>
      <c r="BA5" s="553"/>
      <c r="BB5" s="553"/>
      <c r="BC5" s="553"/>
      <c r="BD5" s="708"/>
      <c r="BE5" s="708"/>
      <c r="BF5" s="708"/>
      <c r="BG5" s="708"/>
      <c r="BH5" s="708"/>
      <c r="BI5" s="708"/>
      <c r="BJ5" s="553"/>
      <c r="BK5" s="553"/>
      <c r="BL5" s="553"/>
      <c r="BM5" s="553"/>
      <c r="BN5" s="553"/>
      <c r="BO5" s="553"/>
      <c r="BP5" s="553"/>
      <c r="BQ5" s="553"/>
      <c r="BR5" s="553"/>
      <c r="BS5" s="553"/>
      <c r="BT5" s="553"/>
      <c r="BU5" s="553"/>
      <c r="BV5" s="553"/>
    </row>
    <row r="6" spans="1:74" ht="11.1" customHeight="1" x14ac:dyDescent="0.2">
      <c r="A6" s="581"/>
      <c r="B6" s="129" t="s">
        <v>447</v>
      </c>
      <c r="C6" s="582"/>
      <c r="D6" s="582"/>
      <c r="E6" s="582"/>
      <c r="F6" s="582"/>
      <c r="G6" s="582"/>
      <c r="H6" s="582"/>
      <c r="I6" s="582"/>
      <c r="J6" s="582"/>
      <c r="K6" s="582"/>
      <c r="L6" s="582"/>
      <c r="M6" s="582"/>
      <c r="N6" s="582"/>
      <c r="O6" s="582"/>
      <c r="P6" s="582"/>
      <c r="Q6" s="582"/>
      <c r="R6" s="582"/>
      <c r="S6" s="582"/>
      <c r="T6" s="582"/>
      <c r="U6" s="582"/>
      <c r="V6" s="582"/>
      <c r="W6" s="582"/>
      <c r="X6" s="582"/>
      <c r="Y6" s="582"/>
      <c r="Z6" s="582"/>
      <c r="AA6" s="582"/>
      <c r="AB6" s="582"/>
      <c r="AC6" s="582"/>
      <c r="AD6" s="582"/>
      <c r="AE6" s="582"/>
      <c r="AF6" s="582"/>
      <c r="AG6" s="582"/>
      <c r="AH6" s="582"/>
      <c r="AI6" s="582"/>
      <c r="AJ6" s="582"/>
      <c r="AK6" s="582"/>
      <c r="AL6" s="582"/>
      <c r="AM6" s="582"/>
      <c r="AN6" s="582"/>
      <c r="AO6" s="582"/>
      <c r="AP6" s="582"/>
      <c r="AQ6" s="582"/>
      <c r="AR6" s="582"/>
      <c r="AS6" s="582"/>
      <c r="AT6" s="582"/>
      <c r="AU6" s="582"/>
      <c r="AV6" s="582"/>
      <c r="AW6" s="582"/>
      <c r="AX6" s="582"/>
      <c r="AY6" s="582"/>
      <c r="AZ6" s="582"/>
      <c r="BA6" s="582"/>
      <c r="BB6" s="582"/>
      <c r="BC6" s="582"/>
      <c r="BD6" s="709"/>
      <c r="BE6" s="709"/>
      <c r="BF6" s="709"/>
      <c r="BG6" s="709"/>
      <c r="BH6" s="709"/>
      <c r="BI6" s="709"/>
      <c r="BJ6" s="582"/>
      <c r="BK6" s="582"/>
      <c r="BL6" s="582"/>
      <c r="BM6" s="582"/>
      <c r="BN6" s="582"/>
      <c r="BO6" s="582"/>
      <c r="BP6" s="582"/>
      <c r="BQ6" s="582"/>
      <c r="BR6" s="582"/>
      <c r="BS6" s="582"/>
      <c r="BT6" s="582"/>
      <c r="BU6" s="582"/>
      <c r="BV6" s="582"/>
    </row>
    <row r="7" spans="1:74" ht="11.1" customHeight="1" x14ac:dyDescent="0.2">
      <c r="A7" s="556" t="s">
        <v>448</v>
      </c>
      <c r="B7" s="557" t="s">
        <v>449</v>
      </c>
      <c r="C7" s="275">
        <v>2698.2881326000002</v>
      </c>
      <c r="D7" s="275">
        <v>2720.0104471</v>
      </c>
      <c r="E7" s="275">
        <v>2326.5835197000001</v>
      </c>
      <c r="F7" s="275">
        <v>1935.4861203</v>
      </c>
      <c r="G7" s="275">
        <v>2065.5763735</v>
      </c>
      <c r="H7" s="275">
        <v>2477.6041660000001</v>
      </c>
      <c r="I7" s="275">
        <v>2628.8754852000002</v>
      </c>
      <c r="J7" s="275">
        <v>2615.2964164999999</v>
      </c>
      <c r="K7" s="275">
        <v>2304.2450263000001</v>
      </c>
      <c r="L7" s="275">
        <v>1971.8994226</v>
      </c>
      <c r="M7" s="275">
        <v>2155.0435643000001</v>
      </c>
      <c r="N7" s="275">
        <v>2187.0746076999999</v>
      </c>
      <c r="O7" s="275">
        <v>2302.7021673999998</v>
      </c>
      <c r="P7" s="275">
        <v>2397.7039092999999</v>
      </c>
      <c r="Q7" s="275">
        <v>1882.8129177000001</v>
      </c>
      <c r="R7" s="275">
        <v>1618.1147352999999</v>
      </c>
      <c r="S7" s="275">
        <v>1843.6400716000001</v>
      </c>
      <c r="T7" s="275">
        <v>2299.389921</v>
      </c>
      <c r="U7" s="275">
        <v>2469.9838141999999</v>
      </c>
      <c r="V7" s="275">
        <v>2380.9780461</v>
      </c>
      <c r="W7" s="275">
        <v>2160.7575732999999</v>
      </c>
      <c r="X7" s="275">
        <v>1730.9423577</v>
      </c>
      <c r="Y7" s="275">
        <v>1631.4290607</v>
      </c>
      <c r="Z7" s="275">
        <v>1620.1369632000001</v>
      </c>
      <c r="AA7" s="275">
        <v>1999.4650326000001</v>
      </c>
      <c r="AB7" s="275">
        <v>1741.9152366000001</v>
      </c>
      <c r="AC7" s="275">
        <v>1285.9316984</v>
      </c>
      <c r="AD7" s="275">
        <v>1302.1561400000001</v>
      </c>
      <c r="AE7" s="275">
        <v>1452.6492393999999</v>
      </c>
      <c r="AF7" s="275">
        <v>2106.1918682999999</v>
      </c>
      <c r="AG7" s="275">
        <v>2391.3675367999999</v>
      </c>
      <c r="AH7" s="275">
        <v>2380.5749039000002</v>
      </c>
      <c r="AI7" s="275">
        <v>2077.818342</v>
      </c>
      <c r="AJ7" s="275">
        <v>1759.2690081000001</v>
      </c>
      <c r="AK7" s="275">
        <v>1602.5286443</v>
      </c>
      <c r="AL7" s="275">
        <v>2091.8414535000002</v>
      </c>
      <c r="AM7" s="275">
        <v>2044.8721929000001</v>
      </c>
      <c r="AN7" s="275">
        <v>1709.9475735999999</v>
      </c>
      <c r="AO7" s="275">
        <v>1570.9282739</v>
      </c>
      <c r="AP7" s="275">
        <v>1473.6709539999999</v>
      </c>
      <c r="AQ7" s="275">
        <v>1635.8179161</v>
      </c>
      <c r="AR7" s="275">
        <v>1962.8740757</v>
      </c>
      <c r="AS7" s="275">
        <v>2251.8205984000001</v>
      </c>
      <c r="AT7" s="275">
        <v>2125.0531409999999</v>
      </c>
      <c r="AU7" s="275">
        <v>1823.3155763</v>
      </c>
      <c r="AV7" s="275">
        <v>1618.4445645000001</v>
      </c>
      <c r="AW7" s="275">
        <v>1696.5629426</v>
      </c>
      <c r="AX7" s="275">
        <v>1968.5139999999999</v>
      </c>
      <c r="AY7" s="275">
        <v>1892.3119999999999</v>
      </c>
      <c r="AZ7" s="338">
        <v>1848.9290000000001</v>
      </c>
      <c r="BA7" s="338">
        <v>1636.82</v>
      </c>
      <c r="BB7" s="338">
        <v>1424.6130000000001</v>
      </c>
      <c r="BC7" s="338">
        <v>1578.7619999999999</v>
      </c>
      <c r="BD7" s="338">
        <v>1903.317</v>
      </c>
      <c r="BE7" s="338">
        <v>2197.3850000000002</v>
      </c>
      <c r="BF7" s="338">
        <v>2207.828</v>
      </c>
      <c r="BG7" s="338">
        <v>1797.704</v>
      </c>
      <c r="BH7" s="338">
        <v>1657.1120000000001</v>
      </c>
      <c r="BI7" s="338">
        <v>1635.127</v>
      </c>
      <c r="BJ7" s="338">
        <v>1950.4880000000001</v>
      </c>
      <c r="BK7" s="338">
        <v>2033.9369999999999</v>
      </c>
      <c r="BL7" s="338">
        <v>1831.6210000000001</v>
      </c>
      <c r="BM7" s="338">
        <v>1572.5989999999999</v>
      </c>
      <c r="BN7" s="338">
        <v>1377.5150000000001</v>
      </c>
      <c r="BO7" s="338">
        <v>1525.499</v>
      </c>
      <c r="BP7" s="338">
        <v>1838.768</v>
      </c>
      <c r="BQ7" s="338">
        <v>2140.375</v>
      </c>
      <c r="BR7" s="338">
        <v>2155.7199999999998</v>
      </c>
      <c r="BS7" s="338">
        <v>1725.2</v>
      </c>
      <c r="BT7" s="338">
        <v>1585</v>
      </c>
      <c r="BU7" s="338">
        <v>1546.963</v>
      </c>
      <c r="BV7" s="338">
        <v>1869.2660000000001</v>
      </c>
    </row>
    <row r="8" spans="1:74" ht="11.1" customHeight="1" x14ac:dyDescent="0.2">
      <c r="A8" s="556" t="s">
        <v>450</v>
      </c>
      <c r="B8" s="557" t="s">
        <v>451</v>
      </c>
      <c r="C8" s="275">
        <v>22408.42</v>
      </c>
      <c r="D8" s="275">
        <v>20707.831750000001</v>
      </c>
      <c r="E8" s="275">
        <v>19067.760967999999</v>
      </c>
      <c r="F8" s="275">
        <v>19311.211733</v>
      </c>
      <c r="G8" s="275">
        <v>21941.698484</v>
      </c>
      <c r="H8" s="275">
        <v>25137.525900000001</v>
      </c>
      <c r="I8" s="275">
        <v>28413.048709999999</v>
      </c>
      <c r="J8" s="275">
        <v>30166.778483999999</v>
      </c>
      <c r="K8" s="275">
        <v>26865.334067</v>
      </c>
      <c r="L8" s="275">
        <v>23743.19671</v>
      </c>
      <c r="M8" s="275">
        <v>21109.309099999999</v>
      </c>
      <c r="N8" s="275">
        <v>21738.639644999999</v>
      </c>
      <c r="O8" s="275">
        <v>24039.843903000001</v>
      </c>
      <c r="P8" s="275">
        <v>24147.814643000002</v>
      </c>
      <c r="Q8" s="275">
        <v>23758.062387000002</v>
      </c>
      <c r="R8" s="275">
        <v>23073.310167</v>
      </c>
      <c r="S8" s="275">
        <v>24700.497644999999</v>
      </c>
      <c r="T8" s="275">
        <v>30748.691632999999</v>
      </c>
      <c r="U8" s="275">
        <v>34971.617386999998</v>
      </c>
      <c r="V8" s="275">
        <v>34344.610968000001</v>
      </c>
      <c r="W8" s="275">
        <v>31002.984967</v>
      </c>
      <c r="X8" s="275">
        <v>26608.977580999999</v>
      </c>
      <c r="Y8" s="275">
        <v>25577.865933000001</v>
      </c>
      <c r="Z8" s="275">
        <v>26039.330451999998</v>
      </c>
      <c r="AA8" s="275">
        <v>25356.121580999999</v>
      </c>
      <c r="AB8" s="275">
        <v>24209.732447999999</v>
      </c>
      <c r="AC8" s="275">
        <v>24462.724193999999</v>
      </c>
      <c r="AD8" s="275">
        <v>24486.668233</v>
      </c>
      <c r="AE8" s="275">
        <v>26430.474644999998</v>
      </c>
      <c r="AF8" s="275">
        <v>32857.410633</v>
      </c>
      <c r="AG8" s="275">
        <v>37341.578289999998</v>
      </c>
      <c r="AH8" s="275">
        <v>37688.276355000002</v>
      </c>
      <c r="AI8" s="275">
        <v>31068.026333000002</v>
      </c>
      <c r="AJ8" s="275">
        <v>24535.798354999999</v>
      </c>
      <c r="AK8" s="275">
        <v>22633.465166999998</v>
      </c>
      <c r="AL8" s="275">
        <v>22141.812097000002</v>
      </c>
      <c r="AM8" s="275">
        <v>21424.944742</v>
      </c>
      <c r="AN8" s="275">
        <v>20395.458964000001</v>
      </c>
      <c r="AO8" s="275">
        <v>23832.059839000001</v>
      </c>
      <c r="AP8" s="275">
        <v>21423.215067000001</v>
      </c>
      <c r="AQ8" s="275">
        <v>23418.810516000001</v>
      </c>
      <c r="AR8" s="275">
        <v>29100.113867</v>
      </c>
      <c r="AS8" s="275">
        <v>35532.582968000002</v>
      </c>
      <c r="AT8" s="275">
        <v>34915.780322999999</v>
      </c>
      <c r="AU8" s="275">
        <v>29440.8907</v>
      </c>
      <c r="AV8" s="275">
        <v>25741.765418999999</v>
      </c>
      <c r="AW8" s="275">
        <v>22829.744032999999</v>
      </c>
      <c r="AX8" s="275">
        <v>24968.62</v>
      </c>
      <c r="AY8" s="275">
        <v>25379.57</v>
      </c>
      <c r="AZ8" s="338">
        <v>24728.17</v>
      </c>
      <c r="BA8" s="338">
        <v>23998.55</v>
      </c>
      <c r="BB8" s="338">
        <v>23175.42</v>
      </c>
      <c r="BC8" s="338">
        <v>26532.61</v>
      </c>
      <c r="BD8" s="338">
        <v>31351.89</v>
      </c>
      <c r="BE8" s="338">
        <v>35394.14</v>
      </c>
      <c r="BF8" s="338">
        <v>35349.24</v>
      </c>
      <c r="BG8" s="338">
        <v>29594.91</v>
      </c>
      <c r="BH8" s="338">
        <v>25920.29</v>
      </c>
      <c r="BI8" s="338">
        <v>23819.74</v>
      </c>
      <c r="BJ8" s="338">
        <v>25867.599999999999</v>
      </c>
      <c r="BK8" s="338">
        <v>26019.68</v>
      </c>
      <c r="BL8" s="338">
        <v>24687.96</v>
      </c>
      <c r="BM8" s="338">
        <v>25119.119999999999</v>
      </c>
      <c r="BN8" s="338">
        <v>23856.9</v>
      </c>
      <c r="BO8" s="338">
        <v>27528.14</v>
      </c>
      <c r="BP8" s="338">
        <v>32821.72</v>
      </c>
      <c r="BQ8" s="338">
        <v>36804.720000000001</v>
      </c>
      <c r="BR8" s="338">
        <v>36940.959999999999</v>
      </c>
      <c r="BS8" s="338">
        <v>31345.86</v>
      </c>
      <c r="BT8" s="338">
        <v>27576.1</v>
      </c>
      <c r="BU8" s="338">
        <v>25425.17</v>
      </c>
      <c r="BV8" s="338">
        <v>27278.39</v>
      </c>
    </row>
    <row r="9" spans="1:74" ht="11.1" customHeight="1" x14ac:dyDescent="0.2">
      <c r="A9" s="558" t="s">
        <v>452</v>
      </c>
      <c r="B9" s="559" t="s">
        <v>453</v>
      </c>
      <c r="C9" s="275">
        <v>399.00363580999999</v>
      </c>
      <c r="D9" s="275">
        <v>175.84082857000001</v>
      </c>
      <c r="E9" s="275">
        <v>179.95362065</v>
      </c>
      <c r="F9" s="275">
        <v>102.32739167</v>
      </c>
      <c r="G9" s="275">
        <v>116.58443032</v>
      </c>
      <c r="H9" s="275">
        <v>119.69013700000001</v>
      </c>
      <c r="I9" s="275">
        <v>116.79757935000001</v>
      </c>
      <c r="J9" s="275">
        <v>118.10366</v>
      </c>
      <c r="K9" s="275">
        <v>116.79433933</v>
      </c>
      <c r="L9" s="275">
        <v>87.144473226000002</v>
      </c>
      <c r="M9" s="275">
        <v>104.046378</v>
      </c>
      <c r="N9" s="275">
        <v>123.86983773999999</v>
      </c>
      <c r="O9" s="275">
        <v>171.0009871</v>
      </c>
      <c r="P9" s="275">
        <v>380.55934250000001</v>
      </c>
      <c r="Q9" s="275">
        <v>101.94681</v>
      </c>
      <c r="R9" s="275">
        <v>100.67781232999999</v>
      </c>
      <c r="S9" s="275">
        <v>109.47803097000001</v>
      </c>
      <c r="T9" s="275">
        <v>109.23037866999999</v>
      </c>
      <c r="U9" s="275">
        <v>130.29223225999999</v>
      </c>
      <c r="V9" s="275">
        <v>120.64884355</v>
      </c>
      <c r="W9" s="275">
        <v>117.92922566999999</v>
      </c>
      <c r="X9" s="275">
        <v>98.111478387000005</v>
      </c>
      <c r="Y9" s="275">
        <v>100.62484499999999</v>
      </c>
      <c r="Z9" s="275">
        <v>95.527302903000006</v>
      </c>
      <c r="AA9" s="275">
        <v>134.81590742</v>
      </c>
      <c r="AB9" s="275">
        <v>133.71176310000001</v>
      </c>
      <c r="AC9" s="275">
        <v>106.64925774</v>
      </c>
      <c r="AD9" s="275">
        <v>110.99182933</v>
      </c>
      <c r="AE9" s="275">
        <v>113.34555322999999</v>
      </c>
      <c r="AF9" s="275">
        <v>119.80260333</v>
      </c>
      <c r="AG9" s="275">
        <v>138.36200676999999</v>
      </c>
      <c r="AH9" s="275">
        <v>139.52801516</v>
      </c>
      <c r="AI9" s="275">
        <v>116.66501667</v>
      </c>
      <c r="AJ9" s="275">
        <v>92.884118709999996</v>
      </c>
      <c r="AK9" s="275">
        <v>106.810468</v>
      </c>
      <c r="AL9" s="275">
        <v>118.46346</v>
      </c>
      <c r="AM9" s="275">
        <v>121.06399548</v>
      </c>
      <c r="AN9" s="275">
        <v>103.05510893</v>
      </c>
      <c r="AO9" s="275">
        <v>97.846294516</v>
      </c>
      <c r="AP9" s="275">
        <v>76.107427333000004</v>
      </c>
      <c r="AQ9" s="275">
        <v>108.10454839000001</v>
      </c>
      <c r="AR9" s="275">
        <v>114.835279</v>
      </c>
      <c r="AS9" s="275">
        <v>113.45297386999999</v>
      </c>
      <c r="AT9" s="275">
        <v>101.32634355</v>
      </c>
      <c r="AU9" s="275">
        <v>101.04881867</v>
      </c>
      <c r="AV9" s="275">
        <v>91.595471431999997</v>
      </c>
      <c r="AW9" s="275">
        <v>97.747526362000002</v>
      </c>
      <c r="AX9" s="275">
        <v>120.99760000000001</v>
      </c>
      <c r="AY9" s="275">
        <v>257.2364</v>
      </c>
      <c r="AZ9" s="338">
        <v>130.57</v>
      </c>
      <c r="BA9" s="338">
        <v>112.12309999999999</v>
      </c>
      <c r="BB9" s="338">
        <v>100.6103</v>
      </c>
      <c r="BC9" s="338">
        <v>113.30459999999999</v>
      </c>
      <c r="BD9" s="338">
        <v>123.88849999999999</v>
      </c>
      <c r="BE9" s="338">
        <v>132.26740000000001</v>
      </c>
      <c r="BF9" s="338">
        <v>126.6293</v>
      </c>
      <c r="BG9" s="338">
        <v>112.8642</v>
      </c>
      <c r="BH9" s="338">
        <v>106.51179999999999</v>
      </c>
      <c r="BI9" s="338">
        <v>103.4913</v>
      </c>
      <c r="BJ9" s="338">
        <v>125.6728</v>
      </c>
      <c r="BK9" s="338">
        <v>183.97409999999999</v>
      </c>
      <c r="BL9" s="338">
        <v>128.5325</v>
      </c>
      <c r="BM9" s="338">
        <v>114.8819</v>
      </c>
      <c r="BN9" s="338">
        <v>103.5578</v>
      </c>
      <c r="BO9" s="338">
        <v>116.6442</v>
      </c>
      <c r="BP9" s="338">
        <v>124.074</v>
      </c>
      <c r="BQ9" s="338">
        <v>132.35550000000001</v>
      </c>
      <c r="BR9" s="338">
        <v>128.9836</v>
      </c>
      <c r="BS9" s="338">
        <v>115.4007</v>
      </c>
      <c r="BT9" s="338">
        <v>108.2884</v>
      </c>
      <c r="BU9" s="338">
        <v>103.3844</v>
      </c>
      <c r="BV9" s="338">
        <v>125.9046</v>
      </c>
    </row>
    <row r="10" spans="1:74" ht="11.1" customHeight="1" x14ac:dyDescent="0.2">
      <c r="A10" s="556" t="s">
        <v>454</v>
      </c>
      <c r="B10" s="557" t="s">
        <v>533</v>
      </c>
      <c r="C10" s="275">
        <v>137.98909677</v>
      </c>
      <c r="D10" s="275">
        <v>54.917749999999998</v>
      </c>
      <c r="E10" s="275">
        <v>55.829774194000002</v>
      </c>
      <c r="F10" s="275">
        <v>26.690266667</v>
      </c>
      <c r="G10" s="275">
        <v>22.507161289999999</v>
      </c>
      <c r="H10" s="275">
        <v>25.413833332999999</v>
      </c>
      <c r="I10" s="275">
        <v>29.702645161</v>
      </c>
      <c r="J10" s="275">
        <v>30.764677419000002</v>
      </c>
      <c r="K10" s="275">
        <v>26.847799999999999</v>
      </c>
      <c r="L10" s="275">
        <v>24.277096774</v>
      </c>
      <c r="M10" s="275">
        <v>24.464466667</v>
      </c>
      <c r="N10" s="275">
        <v>23.554838709999999</v>
      </c>
      <c r="O10" s="275">
        <v>55.421451613000002</v>
      </c>
      <c r="P10" s="275">
        <v>146.50628570999999</v>
      </c>
      <c r="Q10" s="275">
        <v>25.964354838999999</v>
      </c>
      <c r="R10" s="275">
        <v>25.394266667</v>
      </c>
      <c r="S10" s="275">
        <v>23.039258064999999</v>
      </c>
      <c r="T10" s="275">
        <v>27.447333333</v>
      </c>
      <c r="U10" s="275">
        <v>35.198806451999999</v>
      </c>
      <c r="V10" s="275">
        <v>30.996258064999999</v>
      </c>
      <c r="W10" s="275">
        <v>27.673500000000001</v>
      </c>
      <c r="X10" s="275">
        <v>24.493258064999999</v>
      </c>
      <c r="Y10" s="275">
        <v>28.005800000000001</v>
      </c>
      <c r="Z10" s="275">
        <v>23.162967741999999</v>
      </c>
      <c r="AA10" s="275">
        <v>33.840193548000002</v>
      </c>
      <c r="AB10" s="275">
        <v>39.005517241</v>
      </c>
      <c r="AC10" s="275">
        <v>21.855451613</v>
      </c>
      <c r="AD10" s="275">
        <v>22.906700000000001</v>
      </c>
      <c r="AE10" s="275">
        <v>24.253451612999999</v>
      </c>
      <c r="AF10" s="275">
        <v>28.792666666999999</v>
      </c>
      <c r="AG10" s="275">
        <v>43.487870968000003</v>
      </c>
      <c r="AH10" s="275">
        <v>41.109161290000003</v>
      </c>
      <c r="AI10" s="275">
        <v>28.528600000000001</v>
      </c>
      <c r="AJ10" s="275">
        <v>29.964548387000001</v>
      </c>
      <c r="AK10" s="275">
        <v>24.472533333000001</v>
      </c>
      <c r="AL10" s="275">
        <v>28.799032258</v>
      </c>
      <c r="AM10" s="275">
        <v>27.523709676999999</v>
      </c>
      <c r="AN10" s="275">
        <v>26.259392857000002</v>
      </c>
      <c r="AO10" s="275">
        <v>24.178000000000001</v>
      </c>
      <c r="AP10" s="275">
        <v>24.492933333</v>
      </c>
      <c r="AQ10" s="275">
        <v>27.282483871</v>
      </c>
      <c r="AR10" s="275">
        <v>30.464433332999999</v>
      </c>
      <c r="AS10" s="275">
        <v>26.260967741999998</v>
      </c>
      <c r="AT10" s="275">
        <v>30.035645161000001</v>
      </c>
      <c r="AU10" s="275">
        <v>27.583133332999999</v>
      </c>
      <c r="AV10" s="275">
        <v>27.521709677</v>
      </c>
      <c r="AW10" s="275">
        <v>23.924066667000002</v>
      </c>
      <c r="AX10" s="275">
        <v>26.278949999999998</v>
      </c>
      <c r="AY10" s="275">
        <v>100.5472</v>
      </c>
      <c r="AZ10" s="338">
        <v>33.597859999999997</v>
      </c>
      <c r="BA10" s="338">
        <v>24.985569999999999</v>
      </c>
      <c r="BB10" s="338">
        <v>23.31457</v>
      </c>
      <c r="BC10" s="338">
        <v>24.98424</v>
      </c>
      <c r="BD10" s="338">
        <v>29.815010000000001</v>
      </c>
      <c r="BE10" s="338">
        <v>33.096919999999997</v>
      </c>
      <c r="BF10" s="338">
        <v>30.283429999999999</v>
      </c>
      <c r="BG10" s="338">
        <v>25.862919999999999</v>
      </c>
      <c r="BH10" s="338">
        <v>25.440570000000001</v>
      </c>
      <c r="BI10" s="338">
        <v>25.110779999999998</v>
      </c>
      <c r="BJ10" s="338">
        <v>28.028549999999999</v>
      </c>
      <c r="BK10" s="338">
        <v>64.385170000000002</v>
      </c>
      <c r="BL10" s="338">
        <v>31.646239999999999</v>
      </c>
      <c r="BM10" s="338">
        <v>25.614090000000001</v>
      </c>
      <c r="BN10" s="338">
        <v>24.029949999999999</v>
      </c>
      <c r="BO10" s="338">
        <v>25.844560000000001</v>
      </c>
      <c r="BP10" s="338">
        <v>27.395029999999998</v>
      </c>
      <c r="BQ10" s="338">
        <v>30.577549999999999</v>
      </c>
      <c r="BR10" s="338">
        <v>30.515599999999999</v>
      </c>
      <c r="BS10" s="338">
        <v>26.60313</v>
      </c>
      <c r="BT10" s="338">
        <v>25.884519999999998</v>
      </c>
      <c r="BU10" s="338">
        <v>24.324400000000001</v>
      </c>
      <c r="BV10" s="338">
        <v>27.801970000000001</v>
      </c>
    </row>
    <row r="11" spans="1:74" ht="11.1" customHeight="1" x14ac:dyDescent="0.2">
      <c r="A11" s="556" t="s">
        <v>455</v>
      </c>
      <c r="B11" s="557" t="s">
        <v>532</v>
      </c>
      <c r="C11" s="275">
        <v>159.91938709999999</v>
      </c>
      <c r="D11" s="275">
        <v>49.296642857000002</v>
      </c>
      <c r="E11" s="275">
        <v>47.757483870999998</v>
      </c>
      <c r="F11" s="275">
        <v>22.412400000000002</v>
      </c>
      <c r="G11" s="275">
        <v>27.104096773999999</v>
      </c>
      <c r="H11" s="275">
        <v>22.997533333</v>
      </c>
      <c r="I11" s="275">
        <v>21.708612902999999</v>
      </c>
      <c r="J11" s="275">
        <v>22.577096774000001</v>
      </c>
      <c r="K11" s="275">
        <v>23.949933333000001</v>
      </c>
      <c r="L11" s="275">
        <v>21.760774194</v>
      </c>
      <c r="M11" s="275">
        <v>28.028533332999999</v>
      </c>
      <c r="N11" s="275">
        <v>26.999419355000001</v>
      </c>
      <c r="O11" s="275">
        <v>41.748612903000001</v>
      </c>
      <c r="P11" s="275">
        <v>133.27092857</v>
      </c>
      <c r="Q11" s="275">
        <v>27.455032257999999</v>
      </c>
      <c r="R11" s="275">
        <v>21.257966667000002</v>
      </c>
      <c r="S11" s="275">
        <v>27.113258065</v>
      </c>
      <c r="T11" s="275">
        <v>26.161366666999999</v>
      </c>
      <c r="U11" s="275">
        <v>23.895774194000001</v>
      </c>
      <c r="V11" s="275">
        <v>22.781612902999999</v>
      </c>
      <c r="W11" s="275">
        <v>21.430900000000001</v>
      </c>
      <c r="X11" s="275">
        <v>20.515129032000001</v>
      </c>
      <c r="Y11" s="275">
        <v>26.791266666999999</v>
      </c>
      <c r="Z11" s="275">
        <v>24.784548387000001</v>
      </c>
      <c r="AA11" s="275">
        <v>40.577387096999999</v>
      </c>
      <c r="AB11" s="275">
        <v>31.733517241000001</v>
      </c>
      <c r="AC11" s="275">
        <v>22.503354839</v>
      </c>
      <c r="AD11" s="275">
        <v>21.465266667000002</v>
      </c>
      <c r="AE11" s="275">
        <v>26.059290322999999</v>
      </c>
      <c r="AF11" s="275">
        <v>23.553766667000001</v>
      </c>
      <c r="AG11" s="275">
        <v>26.128193547999999</v>
      </c>
      <c r="AH11" s="275">
        <v>24.81016129</v>
      </c>
      <c r="AI11" s="275">
        <v>21.322233333</v>
      </c>
      <c r="AJ11" s="275">
        <v>20.518322581</v>
      </c>
      <c r="AK11" s="275">
        <v>27.680499999999999</v>
      </c>
      <c r="AL11" s="275">
        <v>30.406354838999999</v>
      </c>
      <c r="AM11" s="275">
        <v>30.943709677000001</v>
      </c>
      <c r="AN11" s="275">
        <v>26.224107143000001</v>
      </c>
      <c r="AO11" s="275">
        <v>26.343483871</v>
      </c>
      <c r="AP11" s="275">
        <v>22.618866666999999</v>
      </c>
      <c r="AQ11" s="275">
        <v>25.799806451999999</v>
      </c>
      <c r="AR11" s="275">
        <v>22.527033332999999</v>
      </c>
      <c r="AS11" s="275">
        <v>22.284935483999998</v>
      </c>
      <c r="AT11" s="275">
        <v>21.486161289999998</v>
      </c>
      <c r="AU11" s="275">
        <v>25.322466667</v>
      </c>
      <c r="AV11" s="275">
        <v>24.734096774000001</v>
      </c>
      <c r="AW11" s="275">
        <v>24.721166666999999</v>
      </c>
      <c r="AX11" s="275">
        <v>30.43403</v>
      </c>
      <c r="AY11" s="275">
        <v>83.257530000000003</v>
      </c>
      <c r="AZ11" s="338">
        <v>32.305410000000002</v>
      </c>
      <c r="BA11" s="338">
        <v>25.292300000000001</v>
      </c>
      <c r="BB11" s="338">
        <v>21.93365</v>
      </c>
      <c r="BC11" s="338">
        <v>26.805769999999999</v>
      </c>
      <c r="BD11" s="338">
        <v>26.019629999999999</v>
      </c>
      <c r="BE11" s="338">
        <v>26.890180000000001</v>
      </c>
      <c r="BF11" s="338">
        <v>25.81409</v>
      </c>
      <c r="BG11" s="338">
        <v>21.554960000000001</v>
      </c>
      <c r="BH11" s="338">
        <v>21.812280000000001</v>
      </c>
      <c r="BI11" s="338">
        <v>23.92474</v>
      </c>
      <c r="BJ11" s="338">
        <v>30.090420000000002</v>
      </c>
      <c r="BK11" s="338">
        <v>41.125149999999998</v>
      </c>
      <c r="BL11" s="338">
        <v>30.30001</v>
      </c>
      <c r="BM11" s="338">
        <v>25.038060000000002</v>
      </c>
      <c r="BN11" s="338">
        <v>22.03519</v>
      </c>
      <c r="BO11" s="338">
        <v>27.052119999999999</v>
      </c>
      <c r="BP11" s="338">
        <v>26.27657</v>
      </c>
      <c r="BQ11" s="338">
        <v>27.057680000000001</v>
      </c>
      <c r="BR11" s="338">
        <v>25.78734</v>
      </c>
      <c r="BS11" s="338">
        <v>21.595949999999998</v>
      </c>
      <c r="BT11" s="338">
        <v>21.80789</v>
      </c>
      <c r="BU11" s="338">
        <v>23.768409999999999</v>
      </c>
      <c r="BV11" s="338">
        <v>29.798210000000001</v>
      </c>
    </row>
    <row r="12" spans="1:74" ht="11.1" customHeight="1" x14ac:dyDescent="0.2">
      <c r="A12" s="556" t="s">
        <v>456</v>
      </c>
      <c r="B12" s="557" t="s">
        <v>457</v>
      </c>
      <c r="C12" s="275">
        <v>70.309082258000004</v>
      </c>
      <c r="D12" s="275">
        <v>64.514144642999995</v>
      </c>
      <c r="E12" s="275">
        <v>67.839191935000002</v>
      </c>
      <c r="F12" s="275">
        <v>50.445751667000003</v>
      </c>
      <c r="G12" s="275">
        <v>63.447862903000001</v>
      </c>
      <c r="H12" s="275">
        <v>69.610191666999995</v>
      </c>
      <c r="I12" s="275">
        <v>62.094996774000002</v>
      </c>
      <c r="J12" s="275">
        <v>61.62865</v>
      </c>
      <c r="K12" s="275">
        <v>61.977393333000002</v>
      </c>
      <c r="L12" s="275">
        <v>37.142332258000003</v>
      </c>
      <c r="M12" s="275">
        <v>48.022505000000002</v>
      </c>
      <c r="N12" s="275">
        <v>68.363975805999999</v>
      </c>
      <c r="O12" s="275">
        <v>64.770814516000002</v>
      </c>
      <c r="P12" s="275">
        <v>73.818842857000007</v>
      </c>
      <c r="Q12" s="275">
        <v>44.354999999999997</v>
      </c>
      <c r="R12" s="275">
        <v>49.948666666999998</v>
      </c>
      <c r="S12" s="275">
        <v>54.721156452000002</v>
      </c>
      <c r="T12" s="275">
        <v>51.055590000000002</v>
      </c>
      <c r="U12" s="275">
        <v>65.945091934999994</v>
      </c>
      <c r="V12" s="275">
        <v>62.560746774000002</v>
      </c>
      <c r="W12" s="275">
        <v>62.718696667000003</v>
      </c>
      <c r="X12" s="275">
        <v>48.400869354999998</v>
      </c>
      <c r="Y12" s="275">
        <v>43.296146667000002</v>
      </c>
      <c r="Z12" s="275">
        <v>44.531874193999997</v>
      </c>
      <c r="AA12" s="275">
        <v>55.088683871000001</v>
      </c>
      <c r="AB12" s="275">
        <v>56.820313792999997</v>
      </c>
      <c r="AC12" s="275">
        <v>58.436106451999997</v>
      </c>
      <c r="AD12" s="275">
        <v>63.634360000000001</v>
      </c>
      <c r="AE12" s="275">
        <v>59.738709677000003</v>
      </c>
      <c r="AF12" s="275">
        <v>63.357166667000001</v>
      </c>
      <c r="AG12" s="275">
        <v>64.583064515999993</v>
      </c>
      <c r="AH12" s="275">
        <v>67.560483871000002</v>
      </c>
      <c r="AI12" s="275">
        <v>62.673166666999997</v>
      </c>
      <c r="AJ12" s="275">
        <v>40.342258065000003</v>
      </c>
      <c r="AK12" s="275">
        <v>51.088000000000001</v>
      </c>
      <c r="AL12" s="275">
        <v>54.113709677000003</v>
      </c>
      <c r="AM12" s="275">
        <v>57.249838709999999</v>
      </c>
      <c r="AN12" s="275">
        <v>47</v>
      </c>
      <c r="AO12" s="275">
        <v>43.880483871000003</v>
      </c>
      <c r="AP12" s="275">
        <v>25.468</v>
      </c>
      <c r="AQ12" s="275">
        <v>51.630483871000003</v>
      </c>
      <c r="AR12" s="275">
        <v>56.8795</v>
      </c>
      <c r="AS12" s="275">
        <v>53.668548387000001</v>
      </c>
      <c r="AT12" s="275">
        <v>45.717258065000003</v>
      </c>
      <c r="AU12" s="275">
        <v>43.580333332999999</v>
      </c>
      <c r="AV12" s="275">
        <v>35.744193547999998</v>
      </c>
      <c r="AW12" s="275">
        <v>44.448666666999998</v>
      </c>
      <c r="AX12" s="275">
        <v>57.978879999999997</v>
      </c>
      <c r="AY12" s="275">
        <v>64.66704</v>
      </c>
      <c r="AZ12" s="338">
        <v>58.51314</v>
      </c>
      <c r="BA12" s="338">
        <v>56.034889999999997</v>
      </c>
      <c r="BB12" s="338">
        <v>51.51117</v>
      </c>
      <c r="BC12" s="338">
        <v>57.207320000000003</v>
      </c>
      <c r="BD12" s="338">
        <v>63.850540000000002</v>
      </c>
      <c r="BE12" s="338">
        <v>67.273910000000001</v>
      </c>
      <c r="BF12" s="338">
        <v>65.427620000000005</v>
      </c>
      <c r="BG12" s="338">
        <v>61.36636</v>
      </c>
      <c r="BH12" s="338">
        <v>55.454610000000002</v>
      </c>
      <c r="BI12" s="338">
        <v>50.503129999999999</v>
      </c>
      <c r="BJ12" s="338">
        <v>61.638759999999998</v>
      </c>
      <c r="BK12" s="338">
        <v>69.246250000000003</v>
      </c>
      <c r="BL12" s="338">
        <v>60.542029999999997</v>
      </c>
      <c r="BM12" s="338">
        <v>58.636690000000002</v>
      </c>
      <c r="BN12" s="338">
        <v>53.769750000000002</v>
      </c>
      <c r="BO12" s="338">
        <v>59.509509999999999</v>
      </c>
      <c r="BP12" s="338">
        <v>66.216530000000006</v>
      </c>
      <c r="BQ12" s="338">
        <v>69.737939999999995</v>
      </c>
      <c r="BR12" s="338">
        <v>67.612629999999996</v>
      </c>
      <c r="BS12" s="338">
        <v>63.114510000000003</v>
      </c>
      <c r="BT12" s="338">
        <v>56.780630000000002</v>
      </c>
      <c r="BU12" s="338">
        <v>51.359079999999999</v>
      </c>
      <c r="BV12" s="338">
        <v>62.376719999999999</v>
      </c>
    </row>
    <row r="13" spans="1:74" ht="11.1" customHeight="1" x14ac:dyDescent="0.2">
      <c r="A13" s="556" t="s">
        <v>458</v>
      </c>
      <c r="B13" s="557" t="s">
        <v>459</v>
      </c>
      <c r="C13" s="275">
        <v>30.786069677</v>
      </c>
      <c r="D13" s="275">
        <v>7.1122910713999996</v>
      </c>
      <c r="E13" s="275">
        <v>8.5271706452</v>
      </c>
      <c r="F13" s="275">
        <v>2.7789733333000002</v>
      </c>
      <c r="G13" s="275">
        <v>3.5253093548000001</v>
      </c>
      <c r="H13" s="275">
        <v>1.6685786667</v>
      </c>
      <c r="I13" s="275">
        <v>3.2913245161</v>
      </c>
      <c r="J13" s="275">
        <v>3.1332358065000001</v>
      </c>
      <c r="K13" s="275">
        <v>4.0192126666999997</v>
      </c>
      <c r="L13" s="275">
        <v>3.96427</v>
      </c>
      <c r="M13" s="275">
        <v>3.5308730000000002</v>
      </c>
      <c r="N13" s="275">
        <v>4.9516038709999997</v>
      </c>
      <c r="O13" s="275">
        <v>9.0601080644999996</v>
      </c>
      <c r="P13" s="275">
        <v>26.963285357</v>
      </c>
      <c r="Q13" s="275">
        <v>4.1724229032000002</v>
      </c>
      <c r="R13" s="275">
        <v>4.0769123333000001</v>
      </c>
      <c r="S13" s="275">
        <v>4.6043583870999996</v>
      </c>
      <c r="T13" s="275">
        <v>4.5660886666999998</v>
      </c>
      <c r="U13" s="275">
        <v>5.2525596773999998</v>
      </c>
      <c r="V13" s="275">
        <v>4.3102258065000001</v>
      </c>
      <c r="W13" s="275">
        <v>6.1061290000000001</v>
      </c>
      <c r="X13" s="275">
        <v>4.7022219354999999</v>
      </c>
      <c r="Y13" s="275">
        <v>2.5316316667000001</v>
      </c>
      <c r="Z13" s="275">
        <v>3.0479125805999998</v>
      </c>
      <c r="AA13" s="275">
        <v>5.3096429032000003</v>
      </c>
      <c r="AB13" s="275">
        <v>6.1524148276000004</v>
      </c>
      <c r="AC13" s="275">
        <v>3.8543448386999999</v>
      </c>
      <c r="AD13" s="275">
        <v>2.9855026667</v>
      </c>
      <c r="AE13" s="275">
        <v>3.2941016129</v>
      </c>
      <c r="AF13" s="275">
        <v>4.0990033332999998</v>
      </c>
      <c r="AG13" s="275">
        <v>4.1628777419</v>
      </c>
      <c r="AH13" s="275">
        <v>6.0482087096999999</v>
      </c>
      <c r="AI13" s="275">
        <v>4.1410166666999997</v>
      </c>
      <c r="AJ13" s="275">
        <v>2.0589896774000001</v>
      </c>
      <c r="AK13" s="275">
        <v>3.5694346666999999</v>
      </c>
      <c r="AL13" s="275">
        <v>5.1443632258000003</v>
      </c>
      <c r="AM13" s="275">
        <v>5.3467374194000001</v>
      </c>
      <c r="AN13" s="275">
        <v>3.5716089285999999</v>
      </c>
      <c r="AO13" s="275">
        <v>3.4443267741999999</v>
      </c>
      <c r="AP13" s="275">
        <v>3.5276273332999999</v>
      </c>
      <c r="AQ13" s="275">
        <v>3.3917741934999999</v>
      </c>
      <c r="AR13" s="275">
        <v>4.9643123332999997</v>
      </c>
      <c r="AS13" s="275">
        <v>11.238522258</v>
      </c>
      <c r="AT13" s="275">
        <v>4.0872790322999997</v>
      </c>
      <c r="AU13" s="275">
        <v>4.5628853332999997</v>
      </c>
      <c r="AV13" s="275">
        <v>3.5954714316</v>
      </c>
      <c r="AW13" s="275">
        <v>4.6536263616999998</v>
      </c>
      <c r="AX13" s="275">
        <v>6.3057540000000003</v>
      </c>
      <c r="AY13" s="275">
        <v>8.7646370000000005</v>
      </c>
      <c r="AZ13" s="338">
        <v>6.1536390000000001</v>
      </c>
      <c r="BA13" s="338">
        <v>5.8103910000000001</v>
      </c>
      <c r="BB13" s="338">
        <v>3.850965</v>
      </c>
      <c r="BC13" s="338">
        <v>4.3072569999999999</v>
      </c>
      <c r="BD13" s="338">
        <v>4.203246</v>
      </c>
      <c r="BE13" s="338">
        <v>5.0063700000000004</v>
      </c>
      <c r="BF13" s="338">
        <v>5.1042019999999999</v>
      </c>
      <c r="BG13" s="338">
        <v>4.0799899999999996</v>
      </c>
      <c r="BH13" s="338">
        <v>3.8043</v>
      </c>
      <c r="BI13" s="338">
        <v>3.952639</v>
      </c>
      <c r="BJ13" s="338">
        <v>5.9150099999999997</v>
      </c>
      <c r="BK13" s="338">
        <v>9.2174820000000004</v>
      </c>
      <c r="BL13" s="338">
        <v>6.0442590000000003</v>
      </c>
      <c r="BM13" s="338">
        <v>5.5930980000000003</v>
      </c>
      <c r="BN13" s="338">
        <v>3.7229329999999998</v>
      </c>
      <c r="BO13" s="338">
        <v>4.2380009999999997</v>
      </c>
      <c r="BP13" s="338">
        <v>4.1858589999999998</v>
      </c>
      <c r="BQ13" s="338">
        <v>4.982367</v>
      </c>
      <c r="BR13" s="338">
        <v>5.0680829999999997</v>
      </c>
      <c r="BS13" s="338">
        <v>4.087154</v>
      </c>
      <c r="BT13" s="338">
        <v>3.8153410000000001</v>
      </c>
      <c r="BU13" s="338">
        <v>3.9325230000000002</v>
      </c>
      <c r="BV13" s="338">
        <v>5.927638</v>
      </c>
    </row>
    <row r="14" spans="1:74" ht="11.1" customHeight="1" x14ac:dyDescent="0.2">
      <c r="A14" s="581"/>
      <c r="B14" s="131" t="s">
        <v>460</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364"/>
      <c r="BA14" s="364"/>
      <c r="BB14" s="364"/>
      <c r="BC14" s="364"/>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6" t="s">
        <v>461</v>
      </c>
      <c r="B15" s="557" t="s">
        <v>449</v>
      </c>
      <c r="C15" s="275">
        <v>162.32245161</v>
      </c>
      <c r="D15" s="275">
        <v>172.07892856999999</v>
      </c>
      <c r="E15" s="275">
        <v>152.90312903</v>
      </c>
      <c r="F15" s="275">
        <v>121.12986667</v>
      </c>
      <c r="G15" s="275">
        <v>101.88435484</v>
      </c>
      <c r="H15" s="275">
        <v>123.74386667</v>
      </c>
      <c r="I15" s="275">
        <v>118.68467742</v>
      </c>
      <c r="J15" s="275">
        <v>103.68467742</v>
      </c>
      <c r="K15" s="275">
        <v>90.744900000000001</v>
      </c>
      <c r="L15" s="275">
        <v>75.703483871000003</v>
      </c>
      <c r="M15" s="275">
        <v>110.81243333</v>
      </c>
      <c r="N15" s="275">
        <v>107.63280645</v>
      </c>
      <c r="O15" s="275">
        <v>138.92890323</v>
      </c>
      <c r="P15" s="275">
        <v>154.09153570999999</v>
      </c>
      <c r="Q15" s="275">
        <v>108.93890322999999</v>
      </c>
      <c r="R15" s="275">
        <v>70.664333333000002</v>
      </c>
      <c r="S15" s="275">
        <v>87.640580645</v>
      </c>
      <c r="T15" s="275">
        <v>87.712566667000004</v>
      </c>
      <c r="U15" s="275">
        <v>94.115741935000003</v>
      </c>
      <c r="V15" s="275">
        <v>99.860064515999994</v>
      </c>
      <c r="W15" s="275">
        <v>92.724433332999993</v>
      </c>
      <c r="X15" s="275">
        <v>58.375290323000002</v>
      </c>
      <c r="Y15" s="275">
        <v>77.844533333000001</v>
      </c>
      <c r="Z15" s="275">
        <v>69.143516129000005</v>
      </c>
      <c r="AA15" s="275">
        <v>109.47922581</v>
      </c>
      <c r="AB15" s="275">
        <v>94.494724137999995</v>
      </c>
      <c r="AC15" s="275">
        <v>50.449870967999999</v>
      </c>
      <c r="AD15" s="275">
        <v>61.959200000000003</v>
      </c>
      <c r="AE15" s="275">
        <v>66.445645161000002</v>
      </c>
      <c r="AF15" s="275">
        <v>82.411966667000002</v>
      </c>
      <c r="AG15" s="275">
        <v>108.39187097</v>
      </c>
      <c r="AH15" s="275">
        <v>107.39922581</v>
      </c>
      <c r="AI15" s="275">
        <v>82.762233332999998</v>
      </c>
      <c r="AJ15" s="275">
        <v>56.194806452000002</v>
      </c>
      <c r="AK15" s="275">
        <v>64.559033333000002</v>
      </c>
      <c r="AL15" s="275">
        <v>100.56348387</v>
      </c>
      <c r="AM15" s="275">
        <v>78.185354838999999</v>
      </c>
      <c r="AN15" s="275">
        <v>69.722071428999996</v>
      </c>
      <c r="AO15" s="275">
        <v>77.725870967999995</v>
      </c>
      <c r="AP15" s="275">
        <v>53.869300000000003</v>
      </c>
      <c r="AQ15" s="275">
        <v>63.534612903000003</v>
      </c>
      <c r="AR15" s="275">
        <v>70.302466667000004</v>
      </c>
      <c r="AS15" s="275">
        <v>78.710193548000007</v>
      </c>
      <c r="AT15" s="275">
        <v>67.395741935000004</v>
      </c>
      <c r="AU15" s="275">
        <v>53.131233332999997</v>
      </c>
      <c r="AV15" s="275">
        <v>46.853870968000003</v>
      </c>
      <c r="AW15" s="275">
        <v>61.403399999999998</v>
      </c>
      <c r="AX15" s="275">
        <v>94.327200000000005</v>
      </c>
      <c r="AY15" s="275">
        <v>39.548450000000003</v>
      </c>
      <c r="AZ15" s="338">
        <v>77.163030000000006</v>
      </c>
      <c r="BA15" s="338">
        <v>83.61748</v>
      </c>
      <c r="BB15" s="338">
        <v>38.814070000000001</v>
      </c>
      <c r="BC15" s="338">
        <v>43.447479999999999</v>
      </c>
      <c r="BD15" s="338">
        <v>65.953209999999999</v>
      </c>
      <c r="BE15" s="338">
        <v>89.147819999999996</v>
      </c>
      <c r="BF15" s="338">
        <v>82.438969999999998</v>
      </c>
      <c r="BG15" s="338">
        <v>50.38073</v>
      </c>
      <c r="BH15" s="338">
        <v>52.70514</v>
      </c>
      <c r="BI15" s="338">
        <v>49.303870000000003</v>
      </c>
      <c r="BJ15" s="338">
        <v>78.264499999999998</v>
      </c>
      <c r="BK15" s="338">
        <v>78.363370000000003</v>
      </c>
      <c r="BL15" s="338">
        <v>73.423360000000002</v>
      </c>
      <c r="BM15" s="338">
        <v>76.837609999999998</v>
      </c>
      <c r="BN15" s="338">
        <v>35.020269999999996</v>
      </c>
      <c r="BO15" s="338">
        <v>42.158470000000001</v>
      </c>
      <c r="BP15" s="338">
        <v>68.201269999999994</v>
      </c>
      <c r="BQ15" s="338">
        <v>87.151510000000002</v>
      </c>
      <c r="BR15" s="338">
        <v>77.612219999999994</v>
      </c>
      <c r="BS15" s="338">
        <v>46.60154</v>
      </c>
      <c r="BT15" s="338">
        <v>57.129359999999998</v>
      </c>
      <c r="BU15" s="338">
        <v>53.208100000000002</v>
      </c>
      <c r="BV15" s="338">
        <v>80.371970000000005</v>
      </c>
    </row>
    <row r="16" spans="1:74" ht="11.1" customHeight="1" x14ac:dyDescent="0.2">
      <c r="A16" s="556" t="s">
        <v>462</v>
      </c>
      <c r="B16" s="557" t="s">
        <v>451</v>
      </c>
      <c r="C16" s="275">
        <v>3073.1039999999998</v>
      </c>
      <c r="D16" s="275">
        <v>3358.1801786000001</v>
      </c>
      <c r="E16" s="275">
        <v>3245.7293226000002</v>
      </c>
      <c r="F16" s="275">
        <v>3165.8843999999999</v>
      </c>
      <c r="G16" s="275">
        <v>3503.0609355000001</v>
      </c>
      <c r="H16" s="275">
        <v>4546.8564667000001</v>
      </c>
      <c r="I16" s="275">
        <v>5380.5842258000002</v>
      </c>
      <c r="J16" s="275">
        <v>4886.3932903000004</v>
      </c>
      <c r="K16" s="275">
        <v>4573.1747333000003</v>
      </c>
      <c r="L16" s="275">
        <v>4105.8469032000003</v>
      </c>
      <c r="M16" s="275">
        <v>3480.1568000000002</v>
      </c>
      <c r="N16" s="275">
        <v>3721.0955161000002</v>
      </c>
      <c r="O16" s="275">
        <v>3606.9043225999999</v>
      </c>
      <c r="P16" s="275">
        <v>3263.0475000000001</v>
      </c>
      <c r="Q16" s="275">
        <v>3896.7602581000001</v>
      </c>
      <c r="R16" s="275">
        <v>3500.5189332999998</v>
      </c>
      <c r="S16" s="275">
        <v>4179.1440645000002</v>
      </c>
      <c r="T16" s="275">
        <v>4568.7839333000002</v>
      </c>
      <c r="U16" s="275">
        <v>5812.125129</v>
      </c>
      <c r="V16" s="275">
        <v>5838.6579355000003</v>
      </c>
      <c r="W16" s="275">
        <v>5162.8723332999998</v>
      </c>
      <c r="X16" s="275">
        <v>4395.1115160999998</v>
      </c>
      <c r="Y16" s="275">
        <v>4033.5933666999999</v>
      </c>
      <c r="Z16" s="275">
        <v>3751.8176451999998</v>
      </c>
      <c r="AA16" s="275">
        <v>3759.0854515999999</v>
      </c>
      <c r="AB16" s="275">
        <v>3631.2626206999998</v>
      </c>
      <c r="AC16" s="275">
        <v>3716.8133548000001</v>
      </c>
      <c r="AD16" s="275">
        <v>4003.6389666999999</v>
      </c>
      <c r="AE16" s="275">
        <v>4292.4941289999997</v>
      </c>
      <c r="AF16" s="275">
        <v>5188.8120667000003</v>
      </c>
      <c r="AG16" s="275">
        <v>6477.3220645000001</v>
      </c>
      <c r="AH16" s="275">
        <v>6687.2150645000002</v>
      </c>
      <c r="AI16" s="275">
        <v>5148.7179999999998</v>
      </c>
      <c r="AJ16" s="275">
        <v>3985.1826452</v>
      </c>
      <c r="AK16" s="275">
        <v>3656.3316</v>
      </c>
      <c r="AL16" s="275">
        <v>3749.8477097</v>
      </c>
      <c r="AM16" s="275">
        <v>3569.5394194</v>
      </c>
      <c r="AN16" s="275">
        <v>3438.2811786000002</v>
      </c>
      <c r="AO16" s="275">
        <v>4274.8469677000003</v>
      </c>
      <c r="AP16" s="275">
        <v>3289.9300667000002</v>
      </c>
      <c r="AQ16" s="275">
        <v>3327.1745160999999</v>
      </c>
      <c r="AR16" s="275">
        <v>4392.6638333000001</v>
      </c>
      <c r="AS16" s="275">
        <v>5383.7063547999996</v>
      </c>
      <c r="AT16" s="275">
        <v>5269.6751935000002</v>
      </c>
      <c r="AU16" s="275">
        <v>4523.2298332999999</v>
      </c>
      <c r="AV16" s="275">
        <v>4020.4044515999999</v>
      </c>
      <c r="AW16" s="275">
        <v>3385.7195333</v>
      </c>
      <c r="AX16" s="275">
        <v>4058.9520000000002</v>
      </c>
      <c r="AY16" s="275">
        <v>3805.6660000000002</v>
      </c>
      <c r="AZ16" s="338">
        <v>3740.4459999999999</v>
      </c>
      <c r="BA16" s="338">
        <v>3792.3969999999999</v>
      </c>
      <c r="BB16" s="338">
        <v>3356.1170000000002</v>
      </c>
      <c r="BC16" s="338">
        <v>3708.8249999999998</v>
      </c>
      <c r="BD16" s="338">
        <v>4678.7259999999997</v>
      </c>
      <c r="BE16" s="338">
        <v>5476.6210000000001</v>
      </c>
      <c r="BF16" s="338">
        <v>5302.2619999999997</v>
      </c>
      <c r="BG16" s="338">
        <v>4467.8329999999996</v>
      </c>
      <c r="BH16" s="338">
        <v>4081.9479999999999</v>
      </c>
      <c r="BI16" s="338">
        <v>3997.2710000000002</v>
      </c>
      <c r="BJ16" s="338">
        <v>4124.902</v>
      </c>
      <c r="BK16" s="338">
        <v>4030.259</v>
      </c>
      <c r="BL16" s="338">
        <v>3885.529</v>
      </c>
      <c r="BM16" s="338">
        <v>4100.1949999999997</v>
      </c>
      <c r="BN16" s="338">
        <v>3525.3670000000002</v>
      </c>
      <c r="BO16" s="338">
        <v>3841.5189999999998</v>
      </c>
      <c r="BP16" s="338">
        <v>4898.9610000000002</v>
      </c>
      <c r="BQ16" s="338">
        <v>5759.14</v>
      </c>
      <c r="BR16" s="338">
        <v>5690.1279999999997</v>
      </c>
      <c r="BS16" s="338">
        <v>4747.857</v>
      </c>
      <c r="BT16" s="338">
        <v>4349.3540000000003</v>
      </c>
      <c r="BU16" s="338">
        <v>4226.6559999999999</v>
      </c>
      <c r="BV16" s="338">
        <v>4348.9920000000002</v>
      </c>
    </row>
    <row r="17" spans="1:74" ht="11.1" customHeight="1" x14ac:dyDescent="0.2">
      <c r="A17" s="558" t="s">
        <v>463</v>
      </c>
      <c r="B17" s="559" t="s">
        <v>453</v>
      </c>
      <c r="C17" s="275">
        <v>173.71921806</v>
      </c>
      <c r="D17" s="275">
        <v>47.346972143000002</v>
      </c>
      <c r="E17" s="275">
        <v>46.611806129000001</v>
      </c>
      <c r="F17" s="275">
        <v>2.9079866666999998</v>
      </c>
      <c r="G17" s="275">
        <v>4.3004648387</v>
      </c>
      <c r="H17" s="275">
        <v>3.7297743333</v>
      </c>
      <c r="I17" s="275">
        <v>5.7807087096999998</v>
      </c>
      <c r="J17" s="275">
        <v>6.4819022580999999</v>
      </c>
      <c r="K17" s="275">
        <v>3.6480196667000002</v>
      </c>
      <c r="L17" s="275">
        <v>2.6841300000000001</v>
      </c>
      <c r="M17" s="275">
        <v>4.3832209999999998</v>
      </c>
      <c r="N17" s="275">
        <v>7.6630745161</v>
      </c>
      <c r="O17" s="275">
        <v>39.599511935000002</v>
      </c>
      <c r="P17" s="275">
        <v>191.91176464</v>
      </c>
      <c r="Q17" s="275">
        <v>12.080884515999999</v>
      </c>
      <c r="R17" s="275">
        <v>3.4696836666999999</v>
      </c>
      <c r="S17" s="275">
        <v>4.5183783871000003</v>
      </c>
      <c r="T17" s="275">
        <v>3.6330290000000001</v>
      </c>
      <c r="U17" s="275">
        <v>8.5641406452000002</v>
      </c>
      <c r="V17" s="275">
        <v>6.7177429031999996</v>
      </c>
      <c r="W17" s="275">
        <v>7.5440283333</v>
      </c>
      <c r="X17" s="275">
        <v>3.8946732258000001</v>
      </c>
      <c r="Y17" s="275">
        <v>4.0448526666999998</v>
      </c>
      <c r="Z17" s="275">
        <v>3.9867845161000002</v>
      </c>
      <c r="AA17" s="275">
        <v>11.650656129</v>
      </c>
      <c r="AB17" s="275">
        <v>22.893708965999998</v>
      </c>
      <c r="AC17" s="275">
        <v>3.3660777418999999</v>
      </c>
      <c r="AD17" s="275">
        <v>3.7565943332999998</v>
      </c>
      <c r="AE17" s="275">
        <v>3.6482754839</v>
      </c>
      <c r="AF17" s="275">
        <v>4.0730946667000003</v>
      </c>
      <c r="AG17" s="275">
        <v>10.449498387</v>
      </c>
      <c r="AH17" s="275">
        <v>12.994212902999999</v>
      </c>
      <c r="AI17" s="275">
        <v>6.6312280000000001</v>
      </c>
      <c r="AJ17" s="275">
        <v>6.7362916128999997</v>
      </c>
      <c r="AK17" s="275">
        <v>6.5094073333000004</v>
      </c>
      <c r="AL17" s="275">
        <v>11.397091613000001</v>
      </c>
      <c r="AM17" s="275">
        <v>8.1174109676999997</v>
      </c>
      <c r="AN17" s="275">
        <v>7.6777778570999997</v>
      </c>
      <c r="AO17" s="275">
        <v>4.4447706452000002</v>
      </c>
      <c r="AP17" s="275">
        <v>2.6718333332999999</v>
      </c>
      <c r="AQ17" s="275">
        <v>5.2505809677000004</v>
      </c>
      <c r="AR17" s="275">
        <v>5.1177386667000002</v>
      </c>
      <c r="AS17" s="275">
        <v>11.953528710000001</v>
      </c>
      <c r="AT17" s="275">
        <v>4.4102899999999998</v>
      </c>
      <c r="AU17" s="275">
        <v>5.8066426667000002</v>
      </c>
      <c r="AV17" s="275">
        <v>3.2433820366999999</v>
      </c>
      <c r="AW17" s="275">
        <v>5.1393326796999999</v>
      </c>
      <c r="AX17" s="275">
        <v>9.2680489999999995</v>
      </c>
      <c r="AY17" s="275">
        <v>119.2009</v>
      </c>
      <c r="AZ17" s="338">
        <v>16.213059999999999</v>
      </c>
      <c r="BA17" s="338">
        <v>6.9461219999999999</v>
      </c>
      <c r="BB17" s="338">
        <v>2.8944510000000001</v>
      </c>
      <c r="BC17" s="338">
        <v>3.7305419999999998</v>
      </c>
      <c r="BD17" s="338">
        <v>6.5385350000000004</v>
      </c>
      <c r="BE17" s="338">
        <v>9.700564</v>
      </c>
      <c r="BF17" s="338">
        <v>7.5188480000000002</v>
      </c>
      <c r="BG17" s="338">
        <v>4.5866920000000002</v>
      </c>
      <c r="BH17" s="338">
        <v>3.7413090000000002</v>
      </c>
      <c r="BI17" s="338">
        <v>5.046538</v>
      </c>
      <c r="BJ17" s="338">
        <v>8.6251069999999999</v>
      </c>
      <c r="BK17" s="338">
        <v>49.274720000000002</v>
      </c>
      <c r="BL17" s="338">
        <v>13.52379</v>
      </c>
      <c r="BM17" s="338">
        <v>8.0852599999999999</v>
      </c>
      <c r="BN17" s="338">
        <v>3.0916969999999999</v>
      </c>
      <c r="BO17" s="338">
        <v>4.5110650000000003</v>
      </c>
      <c r="BP17" s="338">
        <v>5.5254640000000004</v>
      </c>
      <c r="BQ17" s="338">
        <v>9.0064060000000001</v>
      </c>
      <c r="BR17" s="338">
        <v>7.4909800000000004</v>
      </c>
      <c r="BS17" s="338">
        <v>5.1343990000000002</v>
      </c>
      <c r="BT17" s="338">
        <v>3.856166</v>
      </c>
      <c r="BU17" s="338">
        <v>5.3155599999999996</v>
      </c>
      <c r="BV17" s="338">
        <v>9.6848379999999992</v>
      </c>
    </row>
    <row r="18" spans="1:74" ht="11.1" customHeight="1" x14ac:dyDescent="0.2">
      <c r="A18" s="581"/>
      <c r="B18" s="131" t="s">
        <v>464</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364"/>
      <c r="BA18" s="364"/>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6" t="s">
        <v>465</v>
      </c>
      <c r="B19" s="557" t="s">
        <v>449</v>
      </c>
      <c r="C19" s="275">
        <v>1144.1655006000001</v>
      </c>
      <c r="D19" s="275">
        <v>1159.9529339000001</v>
      </c>
      <c r="E19" s="275">
        <v>954.53282258000002</v>
      </c>
      <c r="F19" s="275">
        <v>810.44622232999996</v>
      </c>
      <c r="G19" s="275">
        <v>954.90745097000001</v>
      </c>
      <c r="H19" s="275">
        <v>1115.2387409999999</v>
      </c>
      <c r="I19" s="275">
        <v>1167.1814439</v>
      </c>
      <c r="J19" s="275">
        <v>1132.4863516</v>
      </c>
      <c r="K19" s="275">
        <v>1036.5221770000001</v>
      </c>
      <c r="L19" s="275">
        <v>807.97909129000004</v>
      </c>
      <c r="M19" s="275">
        <v>877.03479300000004</v>
      </c>
      <c r="N19" s="275">
        <v>876.70863839000003</v>
      </c>
      <c r="O19" s="275">
        <v>937.11972934999994</v>
      </c>
      <c r="P19" s="275">
        <v>1013.9484657</v>
      </c>
      <c r="Q19" s="275">
        <v>724.62638645000004</v>
      </c>
      <c r="R19" s="275">
        <v>624.82394033000003</v>
      </c>
      <c r="S19" s="275">
        <v>795.45932258000005</v>
      </c>
      <c r="T19" s="275">
        <v>1032.7481473</v>
      </c>
      <c r="U19" s="275">
        <v>1096.4144619000001</v>
      </c>
      <c r="V19" s="275">
        <v>1035.5108848</v>
      </c>
      <c r="W19" s="275">
        <v>925.16809833000002</v>
      </c>
      <c r="X19" s="275">
        <v>673.94843000000003</v>
      </c>
      <c r="Y19" s="275">
        <v>635.76466067000001</v>
      </c>
      <c r="Z19" s="275">
        <v>599.32715289999999</v>
      </c>
      <c r="AA19" s="275">
        <v>786.66854161000003</v>
      </c>
      <c r="AB19" s="275">
        <v>715.69482655000002</v>
      </c>
      <c r="AC19" s="275">
        <v>513.07357935000005</v>
      </c>
      <c r="AD19" s="275">
        <v>540.94153800000004</v>
      </c>
      <c r="AE19" s="275">
        <v>649.61858065000001</v>
      </c>
      <c r="AF19" s="275">
        <v>965.40293299999996</v>
      </c>
      <c r="AG19" s="275">
        <v>1084.1876454999999</v>
      </c>
      <c r="AH19" s="275">
        <v>1062.1728499999999</v>
      </c>
      <c r="AI19" s="275">
        <v>951.25467600000002</v>
      </c>
      <c r="AJ19" s="275">
        <v>789.30062096999995</v>
      </c>
      <c r="AK19" s="275">
        <v>670.25591099999997</v>
      </c>
      <c r="AL19" s="275">
        <v>903.59990645000005</v>
      </c>
      <c r="AM19" s="275">
        <v>849.75837935000004</v>
      </c>
      <c r="AN19" s="275">
        <v>665.55106035999995</v>
      </c>
      <c r="AO19" s="275">
        <v>626.13660903000005</v>
      </c>
      <c r="AP19" s="275">
        <v>645.56414199999995</v>
      </c>
      <c r="AQ19" s="275">
        <v>745.35127516</v>
      </c>
      <c r="AR19" s="275">
        <v>887.81280267</v>
      </c>
      <c r="AS19" s="275">
        <v>991.33524838999995</v>
      </c>
      <c r="AT19" s="275">
        <v>927.06026935</v>
      </c>
      <c r="AU19" s="275">
        <v>783.50861967000003</v>
      </c>
      <c r="AV19" s="275">
        <v>680.48884171999998</v>
      </c>
      <c r="AW19" s="275">
        <v>667.95878721999998</v>
      </c>
      <c r="AX19" s="275">
        <v>827.25400000000002</v>
      </c>
      <c r="AY19" s="275">
        <v>797.91210000000001</v>
      </c>
      <c r="AZ19" s="338">
        <v>727.22230000000002</v>
      </c>
      <c r="BA19" s="338">
        <v>598.09019999999998</v>
      </c>
      <c r="BB19" s="338">
        <v>565.25829999999996</v>
      </c>
      <c r="BC19" s="338">
        <v>690.53689999999995</v>
      </c>
      <c r="BD19" s="338">
        <v>844.40009999999995</v>
      </c>
      <c r="BE19" s="338">
        <v>957.26</v>
      </c>
      <c r="BF19" s="338">
        <v>956.41480000000001</v>
      </c>
      <c r="BG19" s="338">
        <v>782.21</v>
      </c>
      <c r="BH19" s="338">
        <v>691.15210000000002</v>
      </c>
      <c r="BI19" s="338">
        <v>657.41160000000002</v>
      </c>
      <c r="BJ19" s="338">
        <v>830.19500000000005</v>
      </c>
      <c r="BK19" s="338">
        <v>893.33669999999995</v>
      </c>
      <c r="BL19" s="338">
        <v>703.88130000000001</v>
      </c>
      <c r="BM19" s="338">
        <v>585.80579999999998</v>
      </c>
      <c r="BN19" s="338">
        <v>544.86379999999997</v>
      </c>
      <c r="BO19" s="338">
        <v>656.6105</v>
      </c>
      <c r="BP19" s="338">
        <v>799.5951</v>
      </c>
      <c r="BQ19" s="338">
        <v>912.76080000000002</v>
      </c>
      <c r="BR19" s="338">
        <v>920.09680000000003</v>
      </c>
      <c r="BS19" s="338">
        <v>733.79520000000002</v>
      </c>
      <c r="BT19" s="338">
        <v>647.71990000000005</v>
      </c>
      <c r="BU19" s="338">
        <v>597.00440000000003</v>
      </c>
      <c r="BV19" s="338">
        <v>785.56550000000004</v>
      </c>
    </row>
    <row r="20" spans="1:74" ht="11.1" customHeight="1" x14ac:dyDescent="0.2">
      <c r="A20" s="556" t="s">
        <v>466</v>
      </c>
      <c r="B20" s="557" t="s">
        <v>451</v>
      </c>
      <c r="C20" s="275">
        <v>12866.004516000001</v>
      </c>
      <c r="D20" s="275">
        <v>11050.465643</v>
      </c>
      <c r="E20" s="275">
        <v>11015.863902999999</v>
      </c>
      <c r="F20" s="275">
        <v>11546.45</v>
      </c>
      <c r="G20" s="275">
        <v>13037.762419000001</v>
      </c>
      <c r="H20" s="275">
        <v>14769.216133</v>
      </c>
      <c r="I20" s="275">
        <v>15631.811419</v>
      </c>
      <c r="J20" s="275">
        <v>17238.751452</v>
      </c>
      <c r="K20" s="275">
        <v>14628.143067000001</v>
      </c>
      <c r="L20" s="275">
        <v>12645.671387</v>
      </c>
      <c r="M20" s="275">
        <v>11743.195299999999</v>
      </c>
      <c r="N20" s="275">
        <v>12028.644161</v>
      </c>
      <c r="O20" s="275">
        <v>14232.739031999999</v>
      </c>
      <c r="P20" s="275">
        <v>14891.440821</v>
      </c>
      <c r="Q20" s="275">
        <v>13914.475710000001</v>
      </c>
      <c r="R20" s="275">
        <v>13866.795633</v>
      </c>
      <c r="S20" s="275">
        <v>15046.63429</v>
      </c>
      <c r="T20" s="275">
        <v>17965.843733000002</v>
      </c>
      <c r="U20" s="275">
        <v>19856.664387000001</v>
      </c>
      <c r="V20" s="275">
        <v>19236.640805999999</v>
      </c>
      <c r="W20" s="275">
        <v>17035.706233000001</v>
      </c>
      <c r="X20" s="275">
        <v>14615.602709999999</v>
      </c>
      <c r="Y20" s="275">
        <v>14617.1351</v>
      </c>
      <c r="Z20" s="275">
        <v>14906.375871</v>
      </c>
      <c r="AA20" s="275">
        <v>14506.246547999999</v>
      </c>
      <c r="AB20" s="275">
        <v>13922.684552000001</v>
      </c>
      <c r="AC20" s="275">
        <v>14614.436032</v>
      </c>
      <c r="AD20" s="275">
        <v>14470.001333</v>
      </c>
      <c r="AE20" s="275">
        <v>15966.082</v>
      </c>
      <c r="AF20" s="275">
        <v>19100.281200000001</v>
      </c>
      <c r="AG20" s="275">
        <v>20864.808968000001</v>
      </c>
      <c r="AH20" s="275">
        <v>20492.202968000001</v>
      </c>
      <c r="AI20" s="275">
        <v>17883.059432999999</v>
      </c>
      <c r="AJ20" s="275">
        <v>13934.742355</v>
      </c>
      <c r="AK20" s="275">
        <v>12995.018233000001</v>
      </c>
      <c r="AL20" s="275">
        <v>12173.977258000001</v>
      </c>
      <c r="AM20" s="275">
        <v>11742.949226000001</v>
      </c>
      <c r="AN20" s="275">
        <v>11965.993178999999</v>
      </c>
      <c r="AO20" s="275">
        <v>13669.220452</v>
      </c>
      <c r="AP20" s="275">
        <v>13601.443966999999</v>
      </c>
      <c r="AQ20" s="275">
        <v>15004.144581</v>
      </c>
      <c r="AR20" s="275">
        <v>17680.474933000001</v>
      </c>
      <c r="AS20" s="275">
        <v>20579.059677000001</v>
      </c>
      <c r="AT20" s="275">
        <v>19716.459805999999</v>
      </c>
      <c r="AU20" s="275">
        <v>16881.717933</v>
      </c>
      <c r="AV20" s="275">
        <v>14613.680677</v>
      </c>
      <c r="AW20" s="275">
        <v>13243.213533</v>
      </c>
      <c r="AX20" s="275">
        <v>13964.6</v>
      </c>
      <c r="AY20" s="275">
        <v>14979.34</v>
      </c>
      <c r="AZ20" s="338">
        <v>14497.59</v>
      </c>
      <c r="BA20" s="338">
        <v>14005.63</v>
      </c>
      <c r="BB20" s="338">
        <v>14107.7</v>
      </c>
      <c r="BC20" s="338">
        <v>16422.419999999998</v>
      </c>
      <c r="BD20" s="338">
        <v>19021.599999999999</v>
      </c>
      <c r="BE20" s="338">
        <v>20549.150000000001</v>
      </c>
      <c r="BF20" s="338">
        <v>20547.419999999998</v>
      </c>
      <c r="BG20" s="338">
        <v>17218.740000000002</v>
      </c>
      <c r="BH20" s="338">
        <v>14760.26</v>
      </c>
      <c r="BI20" s="338">
        <v>13160.48</v>
      </c>
      <c r="BJ20" s="338">
        <v>14194.21</v>
      </c>
      <c r="BK20" s="338">
        <v>14295.7</v>
      </c>
      <c r="BL20" s="338">
        <v>14129.17</v>
      </c>
      <c r="BM20" s="338">
        <v>14264.68</v>
      </c>
      <c r="BN20" s="338">
        <v>14363.39</v>
      </c>
      <c r="BO20" s="338">
        <v>16972.349999999999</v>
      </c>
      <c r="BP20" s="338">
        <v>19810.29</v>
      </c>
      <c r="BQ20" s="338">
        <v>21446.73</v>
      </c>
      <c r="BR20" s="338">
        <v>21402.93</v>
      </c>
      <c r="BS20" s="338">
        <v>18216.18</v>
      </c>
      <c r="BT20" s="338">
        <v>15628.39</v>
      </c>
      <c r="BU20" s="338">
        <v>14178.29</v>
      </c>
      <c r="BV20" s="338">
        <v>15053.03</v>
      </c>
    </row>
    <row r="21" spans="1:74" ht="11.1" customHeight="1" x14ac:dyDescent="0.2">
      <c r="A21" s="558" t="s">
        <v>467</v>
      </c>
      <c r="B21" s="559" t="s">
        <v>453</v>
      </c>
      <c r="C21" s="275">
        <v>160.27894839000001</v>
      </c>
      <c r="D21" s="275">
        <v>64.782347142999996</v>
      </c>
      <c r="E21" s="275">
        <v>68.636702903</v>
      </c>
      <c r="F21" s="275">
        <v>43.718566666999997</v>
      </c>
      <c r="G21" s="275">
        <v>52.033741935000002</v>
      </c>
      <c r="H21" s="275">
        <v>57.788766666999997</v>
      </c>
      <c r="I21" s="275">
        <v>51.184677419000003</v>
      </c>
      <c r="J21" s="275">
        <v>50.055999999999997</v>
      </c>
      <c r="K21" s="275">
        <v>47.332099999999997</v>
      </c>
      <c r="L21" s="275">
        <v>34.308677418999999</v>
      </c>
      <c r="M21" s="275">
        <v>44.874882667000001</v>
      </c>
      <c r="N21" s="275">
        <v>56.658354838999998</v>
      </c>
      <c r="O21" s="275">
        <v>69.568598065000003</v>
      </c>
      <c r="P21" s="275">
        <v>125.55912035999999</v>
      </c>
      <c r="Q21" s="275">
        <v>38.769032258000003</v>
      </c>
      <c r="R21" s="275">
        <v>42.872133333000001</v>
      </c>
      <c r="S21" s="275">
        <v>48.865580645000001</v>
      </c>
      <c r="T21" s="275">
        <v>40.305100000000003</v>
      </c>
      <c r="U21" s="275">
        <v>57.538741934999997</v>
      </c>
      <c r="V21" s="275">
        <v>49.077258065000002</v>
      </c>
      <c r="W21" s="275">
        <v>48.381100000000004</v>
      </c>
      <c r="X21" s="275">
        <v>43.178903226000003</v>
      </c>
      <c r="Y21" s="275">
        <v>36.806800000000003</v>
      </c>
      <c r="Z21" s="275">
        <v>41.479741935</v>
      </c>
      <c r="AA21" s="275">
        <v>68.887769676999994</v>
      </c>
      <c r="AB21" s="275">
        <v>50.403448275999999</v>
      </c>
      <c r="AC21" s="275">
        <v>48.007657096999999</v>
      </c>
      <c r="AD21" s="275">
        <v>51.670779000000003</v>
      </c>
      <c r="AE21" s="275">
        <v>54.907196773999999</v>
      </c>
      <c r="AF21" s="275">
        <v>61.144241999999998</v>
      </c>
      <c r="AG21" s="275">
        <v>71.471015484000006</v>
      </c>
      <c r="AH21" s="275">
        <v>67.886451613000006</v>
      </c>
      <c r="AI21" s="275">
        <v>56.819400000000002</v>
      </c>
      <c r="AJ21" s="275">
        <v>33.425290322999999</v>
      </c>
      <c r="AK21" s="275">
        <v>47.717791667</v>
      </c>
      <c r="AL21" s="275">
        <v>49.121209032000003</v>
      </c>
      <c r="AM21" s="275">
        <v>54.503479355000003</v>
      </c>
      <c r="AN21" s="275">
        <v>45.138302856999999</v>
      </c>
      <c r="AO21" s="275">
        <v>40.926366774000002</v>
      </c>
      <c r="AP21" s="275">
        <v>24.178554667</v>
      </c>
      <c r="AQ21" s="275">
        <v>49.558158386999999</v>
      </c>
      <c r="AR21" s="275">
        <v>52.229700000000001</v>
      </c>
      <c r="AS21" s="275">
        <v>47.301451612999998</v>
      </c>
      <c r="AT21" s="275">
        <v>40.759056452000003</v>
      </c>
      <c r="AU21" s="275">
        <v>39.850033332999999</v>
      </c>
      <c r="AV21" s="275">
        <v>31.817402698999999</v>
      </c>
      <c r="AW21" s="275">
        <v>41.617828758000002</v>
      </c>
      <c r="AX21" s="275">
        <v>51.668129999999998</v>
      </c>
      <c r="AY21" s="275">
        <v>76.235569999999996</v>
      </c>
      <c r="AZ21" s="338">
        <v>55.653469999999999</v>
      </c>
      <c r="BA21" s="338">
        <v>46.707850000000001</v>
      </c>
      <c r="BB21" s="338">
        <v>42.189810000000001</v>
      </c>
      <c r="BC21" s="338">
        <v>50.642429999999997</v>
      </c>
      <c r="BD21" s="338">
        <v>54.861400000000003</v>
      </c>
      <c r="BE21" s="338">
        <v>58.842140000000001</v>
      </c>
      <c r="BF21" s="338">
        <v>54.383780000000002</v>
      </c>
      <c r="BG21" s="338">
        <v>48.86506</v>
      </c>
      <c r="BH21" s="338">
        <v>43.43206</v>
      </c>
      <c r="BI21" s="338">
        <v>37.608269999999997</v>
      </c>
      <c r="BJ21" s="338">
        <v>50.794879999999999</v>
      </c>
      <c r="BK21" s="338">
        <v>68.708340000000007</v>
      </c>
      <c r="BL21" s="338">
        <v>53.290439999999997</v>
      </c>
      <c r="BM21" s="338">
        <v>47.119540000000001</v>
      </c>
      <c r="BN21" s="338">
        <v>43.278509999999997</v>
      </c>
      <c r="BO21" s="338">
        <v>51.513019999999997</v>
      </c>
      <c r="BP21" s="338">
        <v>54.106659999999998</v>
      </c>
      <c r="BQ21" s="338">
        <v>58.046289999999999</v>
      </c>
      <c r="BR21" s="338">
        <v>55.395290000000003</v>
      </c>
      <c r="BS21" s="338">
        <v>49.218159999999997</v>
      </c>
      <c r="BT21" s="338">
        <v>44.341470000000001</v>
      </c>
      <c r="BU21" s="338">
        <v>37.073700000000002</v>
      </c>
      <c r="BV21" s="338">
        <v>49.940989999999999</v>
      </c>
    </row>
    <row r="22" spans="1:74" ht="11.1" customHeight="1" x14ac:dyDescent="0.2">
      <c r="A22" s="581"/>
      <c r="B22" s="131" t="s">
        <v>468</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364"/>
      <c r="BA22" s="364"/>
      <c r="BB22" s="364"/>
      <c r="BC22" s="364"/>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6" t="s">
        <v>469</v>
      </c>
      <c r="B23" s="557" t="s">
        <v>449</v>
      </c>
      <c r="C23" s="275">
        <v>1043.5582770999999</v>
      </c>
      <c r="D23" s="275">
        <v>1036.5599775000001</v>
      </c>
      <c r="E23" s="275">
        <v>928.92047129000002</v>
      </c>
      <c r="F23" s="275">
        <v>742.13059799999996</v>
      </c>
      <c r="G23" s="275">
        <v>745.26160000000004</v>
      </c>
      <c r="H23" s="275">
        <v>941.06565833000002</v>
      </c>
      <c r="I23" s="275">
        <v>983.84758968000006</v>
      </c>
      <c r="J23" s="275">
        <v>1021.9802584</v>
      </c>
      <c r="K23" s="275">
        <v>836.22621600000002</v>
      </c>
      <c r="L23" s="275">
        <v>778.20023451999998</v>
      </c>
      <c r="M23" s="275">
        <v>858.29507133000004</v>
      </c>
      <c r="N23" s="275">
        <v>879.38813064999999</v>
      </c>
      <c r="O23" s="275">
        <v>914.14582515999996</v>
      </c>
      <c r="P23" s="275">
        <v>956.28337213999998</v>
      </c>
      <c r="Q23" s="275">
        <v>779.65511193999998</v>
      </c>
      <c r="R23" s="275">
        <v>673.93542833000004</v>
      </c>
      <c r="S23" s="275">
        <v>691.58603934999996</v>
      </c>
      <c r="T23" s="275">
        <v>856.74470699999995</v>
      </c>
      <c r="U23" s="275">
        <v>940.00906194000004</v>
      </c>
      <c r="V23" s="275">
        <v>905.46329032000006</v>
      </c>
      <c r="W23" s="275">
        <v>831.65654167000002</v>
      </c>
      <c r="X23" s="275">
        <v>707.82737935</v>
      </c>
      <c r="Y23" s="275">
        <v>639.37900000000002</v>
      </c>
      <c r="Z23" s="275">
        <v>647.87684258000002</v>
      </c>
      <c r="AA23" s="275">
        <v>806.85310387000004</v>
      </c>
      <c r="AB23" s="275">
        <v>690.98434103</v>
      </c>
      <c r="AC23" s="275">
        <v>527.42202225999995</v>
      </c>
      <c r="AD23" s="275">
        <v>527.44250199999999</v>
      </c>
      <c r="AE23" s="275">
        <v>548.10098129000005</v>
      </c>
      <c r="AF23" s="275">
        <v>791.05870200000004</v>
      </c>
      <c r="AG23" s="275">
        <v>877.49227839000002</v>
      </c>
      <c r="AH23" s="275">
        <v>889.62805387000003</v>
      </c>
      <c r="AI23" s="275">
        <v>753.04449933000001</v>
      </c>
      <c r="AJ23" s="275">
        <v>630.16964515999996</v>
      </c>
      <c r="AK23" s="275">
        <v>600.20236666999995</v>
      </c>
      <c r="AL23" s="275">
        <v>772.69880516000001</v>
      </c>
      <c r="AM23" s="275">
        <v>808.24713612999994</v>
      </c>
      <c r="AN23" s="275">
        <v>698.47258464000004</v>
      </c>
      <c r="AO23" s="275">
        <v>643.40176160999999</v>
      </c>
      <c r="AP23" s="275">
        <v>588.64911199999995</v>
      </c>
      <c r="AQ23" s="275">
        <v>621.65722160999997</v>
      </c>
      <c r="AR23" s="275">
        <v>756.77993966999998</v>
      </c>
      <c r="AS23" s="275">
        <v>865.94464031999996</v>
      </c>
      <c r="AT23" s="275">
        <v>802.03251677000003</v>
      </c>
      <c r="AU23" s="275">
        <v>694.11449000000005</v>
      </c>
      <c r="AV23" s="275">
        <v>626.34207759000003</v>
      </c>
      <c r="AW23" s="275">
        <v>688.02245541000002</v>
      </c>
      <c r="AX23" s="275">
        <v>755.87339999999995</v>
      </c>
      <c r="AY23" s="275">
        <v>766.41300000000001</v>
      </c>
      <c r="AZ23" s="338">
        <v>751.51260000000002</v>
      </c>
      <c r="BA23" s="338">
        <v>677.14290000000005</v>
      </c>
      <c r="BB23" s="338">
        <v>595.39300000000003</v>
      </c>
      <c r="BC23" s="338">
        <v>627.62620000000004</v>
      </c>
      <c r="BD23" s="338">
        <v>758.96109999999999</v>
      </c>
      <c r="BE23" s="338">
        <v>867.18560000000002</v>
      </c>
      <c r="BF23" s="338">
        <v>868.49199999999996</v>
      </c>
      <c r="BG23" s="338">
        <v>704.83630000000005</v>
      </c>
      <c r="BH23" s="338">
        <v>656.9384</v>
      </c>
      <c r="BI23" s="338">
        <v>671.57079999999996</v>
      </c>
      <c r="BJ23" s="338">
        <v>742.87130000000002</v>
      </c>
      <c r="BK23" s="338">
        <v>781.31659999999999</v>
      </c>
      <c r="BL23" s="338">
        <v>745.43169999999998</v>
      </c>
      <c r="BM23" s="338">
        <v>655.36019999999996</v>
      </c>
      <c r="BN23" s="338">
        <v>584.44449999999995</v>
      </c>
      <c r="BO23" s="338">
        <v>612.91089999999997</v>
      </c>
      <c r="BP23" s="338">
        <v>736.24890000000005</v>
      </c>
      <c r="BQ23" s="338">
        <v>846.76170000000002</v>
      </c>
      <c r="BR23" s="338">
        <v>853.20719999999994</v>
      </c>
      <c r="BS23" s="338">
        <v>679.77380000000005</v>
      </c>
      <c r="BT23" s="338">
        <v>620.0942</v>
      </c>
      <c r="BU23" s="338">
        <v>644.5326</v>
      </c>
      <c r="BV23" s="338">
        <v>709.83550000000002</v>
      </c>
    </row>
    <row r="24" spans="1:74" ht="11.1" customHeight="1" x14ac:dyDescent="0.2">
      <c r="A24" s="556" t="s">
        <v>470</v>
      </c>
      <c r="B24" s="557" t="s">
        <v>451</v>
      </c>
      <c r="C24" s="275">
        <v>1892.6696774</v>
      </c>
      <c r="D24" s="275">
        <v>1586.5940356999999</v>
      </c>
      <c r="E24" s="275">
        <v>1360.4663548000001</v>
      </c>
      <c r="F24" s="275">
        <v>1150.7053667</v>
      </c>
      <c r="G24" s="275">
        <v>1690.5028064999999</v>
      </c>
      <c r="H24" s="275">
        <v>1597.2604667000001</v>
      </c>
      <c r="I24" s="275">
        <v>1502.5415806000001</v>
      </c>
      <c r="J24" s="275">
        <v>1985.3110968000001</v>
      </c>
      <c r="K24" s="275">
        <v>1501.5988666999999</v>
      </c>
      <c r="L24" s="275">
        <v>1550.1596774</v>
      </c>
      <c r="M24" s="275">
        <v>1454.4449666999999</v>
      </c>
      <c r="N24" s="275">
        <v>1695.0431289999999</v>
      </c>
      <c r="O24" s="275">
        <v>2115.9322258000002</v>
      </c>
      <c r="P24" s="275">
        <v>2532.5866786000001</v>
      </c>
      <c r="Q24" s="275">
        <v>2314.3264515999999</v>
      </c>
      <c r="R24" s="275">
        <v>1799.5401667000001</v>
      </c>
      <c r="S24" s="275">
        <v>1752.6205484</v>
      </c>
      <c r="T24" s="275">
        <v>2327.9729667000001</v>
      </c>
      <c r="U24" s="275">
        <v>2953.433</v>
      </c>
      <c r="V24" s="275">
        <v>2528.5653225999999</v>
      </c>
      <c r="W24" s="275">
        <v>2397.6300667</v>
      </c>
      <c r="X24" s="275">
        <v>1891.9295483999999</v>
      </c>
      <c r="Y24" s="275">
        <v>2114.3507332999998</v>
      </c>
      <c r="Z24" s="275">
        <v>2477.1585805999998</v>
      </c>
      <c r="AA24" s="275">
        <v>2479.4258064999999</v>
      </c>
      <c r="AB24" s="275">
        <v>2627.2679655000002</v>
      </c>
      <c r="AC24" s="275">
        <v>2764.3705484000002</v>
      </c>
      <c r="AD24" s="275">
        <v>2646.4674</v>
      </c>
      <c r="AE24" s="275">
        <v>2602.11</v>
      </c>
      <c r="AF24" s="275">
        <v>3238.8078332999999</v>
      </c>
      <c r="AG24" s="275">
        <v>3957.5149031999999</v>
      </c>
      <c r="AH24" s="275">
        <v>4104.3254515999997</v>
      </c>
      <c r="AI24" s="275">
        <v>2676.9736333000001</v>
      </c>
      <c r="AJ24" s="275">
        <v>2227.1707096999999</v>
      </c>
      <c r="AK24" s="275">
        <v>2323.1816333000002</v>
      </c>
      <c r="AL24" s="275">
        <v>2158.7748387000001</v>
      </c>
      <c r="AM24" s="275">
        <v>2146.0554194000001</v>
      </c>
      <c r="AN24" s="275">
        <v>1952.8497857</v>
      </c>
      <c r="AO24" s="275">
        <v>3317.1625161000002</v>
      </c>
      <c r="AP24" s="275">
        <v>1847.4906332999999</v>
      </c>
      <c r="AQ24" s="275">
        <v>1967.8337742000001</v>
      </c>
      <c r="AR24" s="275">
        <v>2685.3503999999998</v>
      </c>
      <c r="AS24" s="275">
        <v>3793.8598710000001</v>
      </c>
      <c r="AT24" s="275">
        <v>3846.4504839000001</v>
      </c>
      <c r="AU24" s="275">
        <v>3040.3498332999998</v>
      </c>
      <c r="AV24" s="275">
        <v>2639.6544193999998</v>
      </c>
      <c r="AW24" s="275">
        <v>2477.8207667000001</v>
      </c>
      <c r="AX24" s="275">
        <v>2800.654</v>
      </c>
      <c r="AY24" s="275">
        <v>2832.627</v>
      </c>
      <c r="AZ24" s="338">
        <v>2996.6550000000002</v>
      </c>
      <c r="BA24" s="338">
        <v>2888.88</v>
      </c>
      <c r="BB24" s="338">
        <v>2490.0940000000001</v>
      </c>
      <c r="BC24" s="338">
        <v>2686.8020000000001</v>
      </c>
      <c r="BD24" s="338">
        <v>3201.6669999999999</v>
      </c>
      <c r="BE24" s="338">
        <v>4013.46</v>
      </c>
      <c r="BF24" s="338">
        <v>3823.0729999999999</v>
      </c>
      <c r="BG24" s="338">
        <v>2897.8780000000002</v>
      </c>
      <c r="BH24" s="338">
        <v>2694.7660000000001</v>
      </c>
      <c r="BI24" s="338">
        <v>2622.172</v>
      </c>
      <c r="BJ24" s="338">
        <v>3059.7869999999998</v>
      </c>
      <c r="BK24" s="338">
        <v>3185.8470000000002</v>
      </c>
      <c r="BL24" s="338">
        <v>3030.2730000000001</v>
      </c>
      <c r="BM24" s="338">
        <v>3288.9560000000001</v>
      </c>
      <c r="BN24" s="338">
        <v>2616.3229999999999</v>
      </c>
      <c r="BO24" s="338">
        <v>2900.413</v>
      </c>
      <c r="BP24" s="338">
        <v>3549.1990000000001</v>
      </c>
      <c r="BQ24" s="338">
        <v>4350.8770000000004</v>
      </c>
      <c r="BR24" s="338">
        <v>4276.7820000000002</v>
      </c>
      <c r="BS24" s="338">
        <v>3301.7759999999998</v>
      </c>
      <c r="BT24" s="338">
        <v>3160.1480000000001</v>
      </c>
      <c r="BU24" s="338">
        <v>2924.9259999999999</v>
      </c>
      <c r="BV24" s="338">
        <v>3342.2620000000002</v>
      </c>
    </row>
    <row r="25" spans="1:74" ht="11.1" customHeight="1" x14ac:dyDescent="0.2">
      <c r="A25" s="558" t="s">
        <v>471</v>
      </c>
      <c r="B25" s="559" t="s">
        <v>453</v>
      </c>
      <c r="C25" s="275">
        <v>28.743842580999999</v>
      </c>
      <c r="D25" s="275">
        <v>24.846343570999998</v>
      </c>
      <c r="E25" s="275">
        <v>29.545244516</v>
      </c>
      <c r="F25" s="275">
        <v>22.370276333</v>
      </c>
      <c r="G25" s="275">
        <v>25.263014194</v>
      </c>
      <c r="H25" s="275">
        <v>27.244283332999998</v>
      </c>
      <c r="I25" s="275">
        <v>26.071972257999999</v>
      </c>
      <c r="J25" s="275">
        <v>24.353589355</v>
      </c>
      <c r="K25" s="275">
        <v>24.742781000000001</v>
      </c>
      <c r="L25" s="275">
        <v>11.971396774</v>
      </c>
      <c r="M25" s="275">
        <v>20.225156667</v>
      </c>
      <c r="N25" s="275">
        <v>23.323235806</v>
      </c>
      <c r="O25" s="275">
        <v>24.555329032</v>
      </c>
      <c r="P25" s="275">
        <v>27.887104286</v>
      </c>
      <c r="Q25" s="275">
        <v>18.597083225999999</v>
      </c>
      <c r="R25" s="275">
        <v>17.942615666999998</v>
      </c>
      <c r="S25" s="275">
        <v>20.962380323000001</v>
      </c>
      <c r="T25" s="275">
        <v>27.977886000000002</v>
      </c>
      <c r="U25" s="275">
        <v>25.819332902999999</v>
      </c>
      <c r="V25" s="275">
        <v>24.956609355000001</v>
      </c>
      <c r="W25" s="275">
        <v>23.225570000000001</v>
      </c>
      <c r="X25" s="275">
        <v>12.428536451999999</v>
      </c>
      <c r="Y25" s="275">
        <v>23.549638667</v>
      </c>
      <c r="Z25" s="275">
        <v>15.13417871</v>
      </c>
      <c r="AA25" s="275">
        <v>15.869265161</v>
      </c>
      <c r="AB25" s="275">
        <v>22.633418621000001</v>
      </c>
      <c r="AC25" s="275">
        <v>19.663127418999998</v>
      </c>
      <c r="AD25" s="275">
        <v>21.268169332999999</v>
      </c>
      <c r="AE25" s="275">
        <v>18.171230323</v>
      </c>
      <c r="AF25" s="275">
        <v>17.999358666999999</v>
      </c>
      <c r="AG25" s="275">
        <v>18.209879999999998</v>
      </c>
      <c r="AH25" s="275">
        <v>19.618712257999999</v>
      </c>
      <c r="AI25" s="275">
        <v>14.592936999999999</v>
      </c>
      <c r="AJ25" s="275">
        <v>15.548225806</v>
      </c>
      <c r="AK25" s="275">
        <v>15.086879333000001</v>
      </c>
      <c r="AL25" s="275">
        <v>17.140409032000001</v>
      </c>
      <c r="AM25" s="275">
        <v>17.071567096999999</v>
      </c>
      <c r="AN25" s="275">
        <v>13.350149286000001</v>
      </c>
      <c r="AO25" s="275">
        <v>13.817783871</v>
      </c>
      <c r="AP25" s="275">
        <v>13.047133667000001</v>
      </c>
      <c r="AQ25" s="275">
        <v>17.446558065000001</v>
      </c>
      <c r="AR25" s="275">
        <v>18.971419333</v>
      </c>
      <c r="AS25" s="275">
        <v>16.184561290000001</v>
      </c>
      <c r="AT25" s="275">
        <v>17.037281289999999</v>
      </c>
      <c r="AU25" s="275">
        <v>15.278013667</v>
      </c>
      <c r="AV25" s="275">
        <v>17.237688594000002</v>
      </c>
      <c r="AW25" s="275">
        <v>15.162460131</v>
      </c>
      <c r="AX25" s="275">
        <v>21.223579999999998</v>
      </c>
      <c r="AY25" s="275">
        <v>21.900449999999999</v>
      </c>
      <c r="AZ25" s="338">
        <v>20.48648</v>
      </c>
      <c r="BA25" s="338">
        <v>20.171099999999999</v>
      </c>
      <c r="BB25" s="338">
        <v>18.355709999999998</v>
      </c>
      <c r="BC25" s="338">
        <v>19.339359999999999</v>
      </c>
      <c r="BD25" s="338">
        <v>22.65701</v>
      </c>
      <c r="BE25" s="338">
        <v>23.637239999999998</v>
      </c>
      <c r="BF25" s="338">
        <v>23.363379999999999</v>
      </c>
      <c r="BG25" s="338">
        <v>19.351769999999998</v>
      </c>
      <c r="BH25" s="338">
        <v>18.97579</v>
      </c>
      <c r="BI25" s="338">
        <v>21.577580000000001</v>
      </c>
      <c r="BJ25" s="338">
        <v>23.111799999999999</v>
      </c>
      <c r="BK25" s="338">
        <v>23.194189999999999</v>
      </c>
      <c r="BL25" s="338">
        <v>20.771750000000001</v>
      </c>
      <c r="BM25" s="338">
        <v>20.381039999999999</v>
      </c>
      <c r="BN25" s="338">
        <v>18.614820000000002</v>
      </c>
      <c r="BO25" s="338">
        <v>19.541730000000001</v>
      </c>
      <c r="BP25" s="338">
        <v>22.899429999999999</v>
      </c>
      <c r="BQ25" s="338">
        <v>23.80162</v>
      </c>
      <c r="BR25" s="338">
        <v>23.482900000000001</v>
      </c>
      <c r="BS25" s="338">
        <v>19.43825</v>
      </c>
      <c r="BT25" s="338">
        <v>18.93843</v>
      </c>
      <c r="BU25" s="338">
        <v>21.416709999999998</v>
      </c>
      <c r="BV25" s="338">
        <v>22.778980000000001</v>
      </c>
    </row>
    <row r="26" spans="1:74" ht="11.1" customHeight="1" x14ac:dyDescent="0.2">
      <c r="A26" s="581"/>
      <c r="B26" s="131" t="s">
        <v>472</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364"/>
      <c r="BA26" s="364"/>
      <c r="BB26" s="364"/>
      <c r="BC26" s="364"/>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6" t="s">
        <v>473</v>
      </c>
      <c r="B27" s="557" t="s">
        <v>449</v>
      </c>
      <c r="C27" s="275">
        <v>348.24190322999999</v>
      </c>
      <c r="D27" s="275">
        <v>351.41860714000001</v>
      </c>
      <c r="E27" s="275">
        <v>290.22709677</v>
      </c>
      <c r="F27" s="275">
        <v>261.77943333000002</v>
      </c>
      <c r="G27" s="275">
        <v>263.52296774000001</v>
      </c>
      <c r="H27" s="275">
        <v>297.55590000000001</v>
      </c>
      <c r="I27" s="275">
        <v>359.16177419000002</v>
      </c>
      <c r="J27" s="275">
        <v>357.14512903000002</v>
      </c>
      <c r="K27" s="275">
        <v>340.75173332999998</v>
      </c>
      <c r="L27" s="275">
        <v>310.01661289999998</v>
      </c>
      <c r="M27" s="275">
        <v>308.90126666999998</v>
      </c>
      <c r="N27" s="275">
        <v>323.34503225999998</v>
      </c>
      <c r="O27" s="275">
        <v>312.50770968</v>
      </c>
      <c r="P27" s="275">
        <v>273.38053571</v>
      </c>
      <c r="Q27" s="275">
        <v>269.59251612999998</v>
      </c>
      <c r="R27" s="275">
        <v>248.69103333000001</v>
      </c>
      <c r="S27" s="275">
        <v>268.95412902999999</v>
      </c>
      <c r="T27" s="275">
        <v>322.18450000000001</v>
      </c>
      <c r="U27" s="275">
        <v>339.44454839000002</v>
      </c>
      <c r="V27" s="275">
        <v>340.14380645</v>
      </c>
      <c r="W27" s="275">
        <v>311.20850000000002</v>
      </c>
      <c r="X27" s="275">
        <v>290.79125806000002</v>
      </c>
      <c r="Y27" s="275">
        <v>278.44086666999999</v>
      </c>
      <c r="Z27" s="275">
        <v>303.78945161000001</v>
      </c>
      <c r="AA27" s="275">
        <v>296.46416128999999</v>
      </c>
      <c r="AB27" s="275">
        <v>240.74134483</v>
      </c>
      <c r="AC27" s="275">
        <v>194.98622581000001</v>
      </c>
      <c r="AD27" s="275">
        <v>171.81290000000001</v>
      </c>
      <c r="AE27" s="275">
        <v>188.48403225999999</v>
      </c>
      <c r="AF27" s="275">
        <v>267.31826667000001</v>
      </c>
      <c r="AG27" s="275">
        <v>321.29574194000003</v>
      </c>
      <c r="AH27" s="275">
        <v>321.37477418999998</v>
      </c>
      <c r="AI27" s="275">
        <v>290.75693332999998</v>
      </c>
      <c r="AJ27" s="275">
        <v>283.60393548000002</v>
      </c>
      <c r="AK27" s="275">
        <v>267.51133333000001</v>
      </c>
      <c r="AL27" s="275">
        <v>314.97925806000001</v>
      </c>
      <c r="AM27" s="275">
        <v>308.68132258000003</v>
      </c>
      <c r="AN27" s="275">
        <v>276.20185714000002</v>
      </c>
      <c r="AO27" s="275">
        <v>223.66403226</v>
      </c>
      <c r="AP27" s="275">
        <v>185.58840000000001</v>
      </c>
      <c r="AQ27" s="275">
        <v>205.27480645</v>
      </c>
      <c r="AR27" s="275">
        <v>247.97886667</v>
      </c>
      <c r="AS27" s="275">
        <v>315.83051612999998</v>
      </c>
      <c r="AT27" s="275">
        <v>328.56461289999999</v>
      </c>
      <c r="AU27" s="275">
        <v>292.56123332999999</v>
      </c>
      <c r="AV27" s="275">
        <v>264.75977418999997</v>
      </c>
      <c r="AW27" s="275">
        <v>279.17829999999998</v>
      </c>
      <c r="AX27" s="275">
        <v>291.0598</v>
      </c>
      <c r="AY27" s="275">
        <v>288.43880000000001</v>
      </c>
      <c r="AZ27" s="338">
        <v>293.03129999999999</v>
      </c>
      <c r="BA27" s="338">
        <v>277.96929999999998</v>
      </c>
      <c r="BB27" s="338">
        <v>225.1481</v>
      </c>
      <c r="BC27" s="338">
        <v>217.15110000000001</v>
      </c>
      <c r="BD27" s="338">
        <v>234.00239999999999</v>
      </c>
      <c r="BE27" s="338">
        <v>283.79169999999999</v>
      </c>
      <c r="BF27" s="338">
        <v>300.48250000000002</v>
      </c>
      <c r="BG27" s="338">
        <v>260.27699999999999</v>
      </c>
      <c r="BH27" s="338">
        <v>256.31630000000001</v>
      </c>
      <c r="BI27" s="338">
        <v>256.84050000000002</v>
      </c>
      <c r="BJ27" s="338">
        <v>299.15730000000002</v>
      </c>
      <c r="BK27" s="338">
        <v>280.9205</v>
      </c>
      <c r="BL27" s="338">
        <v>308.8843</v>
      </c>
      <c r="BM27" s="338">
        <v>254.5949</v>
      </c>
      <c r="BN27" s="338">
        <v>213.18690000000001</v>
      </c>
      <c r="BO27" s="338">
        <v>213.81960000000001</v>
      </c>
      <c r="BP27" s="338">
        <v>234.72229999999999</v>
      </c>
      <c r="BQ27" s="338">
        <v>293.70069999999998</v>
      </c>
      <c r="BR27" s="338">
        <v>304.80380000000002</v>
      </c>
      <c r="BS27" s="338">
        <v>265.02980000000002</v>
      </c>
      <c r="BT27" s="338">
        <v>260.05689999999998</v>
      </c>
      <c r="BU27" s="338">
        <v>252.2176</v>
      </c>
      <c r="BV27" s="338">
        <v>293.49299999999999</v>
      </c>
    </row>
    <row r="28" spans="1:74" ht="11.1" customHeight="1" x14ac:dyDescent="0.2">
      <c r="A28" s="556" t="s">
        <v>474</v>
      </c>
      <c r="B28" s="557" t="s">
        <v>451</v>
      </c>
      <c r="C28" s="275">
        <v>4576.6418064999998</v>
      </c>
      <c r="D28" s="275">
        <v>4712.5918928999999</v>
      </c>
      <c r="E28" s="275">
        <v>3445.7013870999999</v>
      </c>
      <c r="F28" s="275">
        <v>3448.1719667000002</v>
      </c>
      <c r="G28" s="275">
        <v>3710.3723226000002</v>
      </c>
      <c r="H28" s="275">
        <v>4224.1928332999996</v>
      </c>
      <c r="I28" s="275">
        <v>5898.1114839000002</v>
      </c>
      <c r="J28" s="275">
        <v>6056.3226451999999</v>
      </c>
      <c r="K28" s="275">
        <v>6162.4174000000003</v>
      </c>
      <c r="L28" s="275">
        <v>5441.5187419000004</v>
      </c>
      <c r="M28" s="275">
        <v>4431.5120333000004</v>
      </c>
      <c r="N28" s="275">
        <v>4293.8568386999996</v>
      </c>
      <c r="O28" s="275">
        <v>4084.2683225999999</v>
      </c>
      <c r="P28" s="275">
        <v>3460.7396429</v>
      </c>
      <c r="Q28" s="275">
        <v>3632.4999677000001</v>
      </c>
      <c r="R28" s="275">
        <v>3906.4554333000001</v>
      </c>
      <c r="S28" s="275">
        <v>3722.0987418999998</v>
      </c>
      <c r="T28" s="275">
        <v>5886.0910000000003</v>
      </c>
      <c r="U28" s="275">
        <v>6349.3948710000004</v>
      </c>
      <c r="V28" s="275">
        <v>6740.7469031999999</v>
      </c>
      <c r="W28" s="275">
        <v>6406.7763333000003</v>
      </c>
      <c r="X28" s="275">
        <v>5706.3338064999998</v>
      </c>
      <c r="Y28" s="275">
        <v>4812.7867333000004</v>
      </c>
      <c r="Z28" s="275">
        <v>4903.9783547999996</v>
      </c>
      <c r="AA28" s="275">
        <v>4611.3637742000001</v>
      </c>
      <c r="AB28" s="275">
        <v>4028.5173103000002</v>
      </c>
      <c r="AC28" s="275">
        <v>3367.1042581000002</v>
      </c>
      <c r="AD28" s="275">
        <v>3366.5605332999999</v>
      </c>
      <c r="AE28" s="275">
        <v>3569.7885160999999</v>
      </c>
      <c r="AF28" s="275">
        <v>5329.5095332999999</v>
      </c>
      <c r="AG28" s="275">
        <v>6041.9323548000002</v>
      </c>
      <c r="AH28" s="275">
        <v>6404.5328710000003</v>
      </c>
      <c r="AI28" s="275">
        <v>5359.2752667000004</v>
      </c>
      <c r="AJ28" s="275">
        <v>4388.7026452</v>
      </c>
      <c r="AK28" s="275">
        <v>3658.9337</v>
      </c>
      <c r="AL28" s="275">
        <v>4059.2122902999999</v>
      </c>
      <c r="AM28" s="275">
        <v>3966.4006773999999</v>
      </c>
      <c r="AN28" s="275">
        <v>3038.3348213999998</v>
      </c>
      <c r="AO28" s="275">
        <v>2570.8299032</v>
      </c>
      <c r="AP28" s="275">
        <v>2684.3503999999998</v>
      </c>
      <c r="AQ28" s="275">
        <v>3119.6576451999999</v>
      </c>
      <c r="AR28" s="275">
        <v>4341.6247000000003</v>
      </c>
      <c r="AS28" s="275">
        <v>5775.9570645000003</v>
      </c>
      <c r="AT28" s="275">
        <v>6083.1948387000002</v>
      </c>
      <c r="AU28" s="275">
        <v>4995.5931</v>
      </c>
      <c r="AV28" s="275">
        <v>4468.0258709999998</v>
      </c>
      <c r="AW28" s="275">
        <v>3722.9902000000002</v>
      </c>
      <c r="AX28" s="275">
        <v>4144.4160000000002</v>
      </c>
      <c r="AY28" s="275">
        <v>3761.9319999999998</v>
      </c>
      <c r="AZ28" s="338">
        <v>3493.4769999999999</v>
      </c>
      <c r="BA28" s="338">
        <v>3311.6439999999998</v>
      </c>
      <c r="BB28" s="338">
        <v>3221.502</v>
      </c>
      <c r="BC28" s="338">
        <v>3714.5549999999998</v>
      </c>
      <c r="BD28" s="338">
        <v>4449.8890000000001</v>
      </c>
      <c r="BE28" s="338">
        <v>5354.9129999999996</v>
      </c>
      <c r="BF28" s="338">
        <v>5676.4840000000004</v>
      </c>
      <c r="BG28" s="338">
        <v>5010.4570000000003</v>
      </c>
      <c r="BH28" s="338">
        <v>4383.3109999999997</v>
      </c>
      <c r="BI28" s="338">
        <v>4039.817</v>
      </c>
      <c r="BJ28" s="338">
        <v>4488.6989999999996</v>
      </c>
      <c r="BK28" s="338">
        <v>4507.8770000000004</v>
      </c>
      <c r="BL28" s="338">
        <v>3642.9920000000002</v>
      </c>
      <c r="BM28" s="338">
        <v>3465.2930000000001</v>
      </c>
      <c r="BN28" s="338">
        <v>3351.817</v>
      </c>
      <c r="BO28" s="338">
        <v>3813.8620000000001</v>
      </c>
      <c r="BP28" s="338">
        <v>4563.2749999999996</v>
      </c>
      <c r="BQ28" s="338">
        <v>5247.9790000000003</v>
      </c>
      <c r="BR28" s="338">
        <v>5571.1220000000003</v>
      </c>
      <c r="BS28" s="338">
        <v>5080.0479999999998</v>
      </c>
      <c r="BT28" s="338">
        <v>4438.2110000000002</v>
      </c>
      <c r="BU28" s="338">
        <v>4095.2930000000001</v>
      </c>
      <c r="BV28" s="338">
        <v>4534.1030000000001</v>
      </c>
    </row>
    <row r="29" spans="1:74" ht="11.1" customHeight="1" x14ac:dyDescent="0.2">
      <c r="A29" s="583" t="s">
        <v>475</v>
      </c>
      <c r="B29" s="559" t="s">
        <v>453</v>
      </c>
      <c r="C29" s="275">
        <v>36.261626774</v>
      </c>
      <c r="D29" s="275">
        <v>38.865165714</v>
      </c>
      <c r="E29" s="275">
        <v>35.159867097000003</v>
      </c>
      <c r="F29" s="275">
        <v>33.330562</v>
      </c>
      <c r="G29" s="275">
        <v>34.987209354999997</v>
      </c>
      <c r="H29" s="275">
        <v>30.927312666999999</v>
      </c>
      <c r="I29" s="275">
        <v>33.760220967999999</v>
      </c>
      <c r="J29" s="275">
        <v>37.212168386999998</v>
      </c>
      <c r="K29" s="275">
        <v>41.071438667000002</v>
      </c>
      <c r="L29" s="275">
        <v>38.180269031999998</v>
      </c>
      <c r="M29" s="275">
        <v>34.563117667</v>
      </c>
      <c r="N29" s="275">
        <v>36.225172581000002</v>
      </c>
      <c r="O29" s="275">
        <v>37.277548064999998</v>
      </c>
      <c r="P29" s="275">
        <v>35.201353214000001</v>
      </c>
      <c r="Q29" s="275">
        <v>32.499809999999997</v>
      </c>
      <c r="R29" s="275">
        <v>36.393379666999998</v>
      </c>
      <c r="S29" s="275">
        <v>35.131691613000001</v>
      </c>
      <c r="T29" s="275">
        <v>37.314363667000002</v>
      </c>
      <c r="U29" s="275">
        <v>38.370016774</v>
      </c>
      <c r="V29" s="275">
        <v>39.897233225999997</v>
      </c>
      <c r="W29" s="275">
        <v>38.778527333</v>
      </c>
      <c r="X29" s="275">
        <v>38.609365484000001</v>
      </c>
      <c r="Y29" s="275">
        <v>36.223553666999997</v>
      </c>
      <c r="Z29" s="275">
        <v>34.926597741999998</v>
      </c>
      <c r="AA29" s="275">
        <v>38.408216451999998</v>
      </c>
      <c r="AB29" s="275">
        <v>37.781187240999998</v>
      </c>
      <c r="AC29" s="275">
        <v>35.612395483999997</v>
      </c>
      <c r="AD29" s="275">
        <v>34.296286666999997</v>
      </c>
      <c r="AE29" s="275">
        <v>36.618850645000002</v>
      </c>
      <c r="AF29" s="275">
        <v>36.585908000000003</v>
      </c>
      <c r="AG29" s="275">
        <v>38.231612902999998</v>
      </c>
      <c r="AH29" s="275">
        <v>39.028638387000001</v>
      </c>
      <c r="AI29" s="275">
        <v>38.621451667000002</v>
      </c>
      <c r="AJ29" s="275">
        <v>37.174310968</v>
      </c>
      <c r="AK29" s="275">
        <v>37.496389667000003</v>
      </c>
      <c r="AL29" s="275">
        <v>40.804750323</v>
      </c>
      <c r="AM29" s="275">
        <v>41.371538065000003</v>
      </c>
      <c r="AN29" s="275">
        <v>36.888878929000001</v>
      </c>
      <c r="AO29" s="275">
        <v>38.657373225999997</v>
      </c>
      <c r="AP29" s="275">
        <v>36.209905667000001</v>
      </c>
      <c r="AQ29" s="275">
        <v>35.849250968</v>
      </c>
      <c r="AR29" s="275">
        <v>38.516421000000001</v>
      </c>
      <c r="AS29" s="275">
        <v>38.013432258000002</v>
      </c>
      <c r="AT29" s="275">
        <v>39.119715806000002</v>
      </c>
      <c r="AU29" s="275">
        <v>40.114128999999998</v>
      </c>
      <c r="AV29" s="275">
        <v>39.296998102000003</v>
      </c>
      <c r="AW29" s="275">
        <v>35.827904793000002</v>
      </c>
      <c r="AX29" s="275">
        <v>38.83784</v>
      </c>
      <c r="AY29" s="275">
        <v>39.899500000000003</v>
      </c>
      <c r="AZ29" s="338">
        <v>38.217030000000001</v>
      </c>
      <c r="BA29" s="338">
        <v>38.298029999999997</v>
      </c>
      <c r="BB29" s="338">
        <v>37.170340000000003</v>
      </c>
      <c r="BC29" s="338">
        <v>39.592230000000001</v>
      </c>
      <c r="BD29" s="338">
        <v>39.831499999999998</v>
      </c>
      <c r="BE29" s="338">
        <v>40.087449999999997</v>
      </c>
      <c r="BF29" s="338">
        <v>41.363340000000001</v>
      </c>
      <c r="BG29" s="338">
        <v>40.060699999999997</v>
      </c>
      <c r="BH29" s="338">
        <v>40.3626</v>
      </c>
      <c r="BI29" s="338">
        <v>39.258899999999997</v>
      </c>
      <c r="BJ29" s="338">
        <v>43.140970000000003</v>
      </c>
      <c r="BK29" s="338">
        <v>42.79683</v>
      </c>
      <c r="BL29" s="338">
        <v>40.946550000000002</v>
      </c>
      <c r="BM29" s="338">
        <v>39.296050000000001</v>
      </c>
      <c r="BN29" s="338">
        <v>38.572760000000002</v>
      </c>
      <c r="BO29" s="338">
        <v>41.07835</v>
      </c>
      <c r="BP29" s="338">
        <v>41.542470000000002</v>
      </c>
      <c r="BQ29" s="338">
        <v>41.501220000000004</v>
      </c>
      <c r="BR29" s="338">
        <v>42.614469999999997</v>
      </c>
      <c r="BS29" s="338">
        <v>41.609929999999999</v>
      </c>
      <c r="BT29" s="338">
        <v>41.15231</v>
      </c>
      <c r="BU29" s="338">
        <v>39.578429999999997</v>
      </c>
      <c r="BV29" s="338">
        <v>43.499749999999999</v>
      </c>
    </row>
    <row r="30" spans="1:74" ht="11.1" customHeight="1" x14ac:dyDescent="0.2">
      <c r="A30" s="583"/>
      <c r="B30" s="584"/>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341"/>
      <c r="BA30" s="341"/>
      <c r="BB30" s="341"/>
      <c r="BC30" s="341"/>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3"/>
      <c r="B31" s="109" t="s">
        <v>476</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341"/>
      <c r="BA31" s="341"/>
      <c r="BB31" s="341"/>
      <c r="BC31" s="341"/>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3" t="s">
        <v>64</v>
      </c>
      <c r="B32" s="584" t="s">
        <v>477</v>
      </c>
      <c r="C32" s="585">
        <v>133.70472699999999</v>
      </c>
      <c r="D32" s="585">
        <v>119.90428300000001</v>
      </c>
      <c r="E32" s="585">
        <v>118.260238</v>
      </c>
      <c r="F32" s="585">
        <v>128.92501799999999</v>
      </c>
      <c r="G32" s="585">
        <v>136.92056299999999</v>
      </c>
      <c r="H32" s="585">
        <v>133.479434</v>
      </c>
      <c r="I32" s="585">
        <v>125.869913</v>
      </c>
      <c r="J32" s="585">
        <v>121.36913199999999</v>
      </c>
      <c r="K32" s="585">
        <v>124.54611800000001</v>
      </c>
      <c r="L32" s="585">
        <v>136.96425400000001</v>
      </c>
      <c r="M32" s="585">
        <v>142.59539599999999</v>
      </c>
      <c r="N32" s="585">
        <v>151.54845399999999</v>
      </c>
      <c r="O32" s="585">
        <v>154.389578</v>
      </c>
      <c r="P32" s="585">
        <v>149.07128700000001</v>
      </c>
      <c r="Q32" s="585">
        <v>154.346698</v>
      </c>
      <c r="R32" s="585">
        <v>167.06340900000001</v>
      </c>
      <c r="S32" s="585">
        <v>172.809335</v>
      </c>
      <c r="T32" s="585">
        <v>166.43659700000001</v>
      </c>
      <c r="U32" s="585">
        <v>157.93807699999999</v>
      </c>
      <c r="V32" s="585">
        <v>155.95185499999999</v>
      </c>
      <c r="W32" s="585">
        <v>162.108619</v>
      </c>
      <c r="X32" s="585">
        <v>175.587987</v>
      </c>
      <c r="Y32" s="585">
        <v>188.594571</v>
      </c>
      <c r="Z32" s="585">
        <v>195.54803699999999</v>
      </c>
      <c r="AA32" s="585">
        <v>187.203047</v>
      </c>
      <c r="AB32" s="585">
        <v>187.06361799999999</v>
      </c>
      <c r="AC32" s="585">
        <v>191.55273500000001</v>
      </c>
      <c r="AD32" s="585">
        <v>193.18521200000001</v>
      </c>
      <c r="AE32" s="585">
        <v>192.41693000000001</v>
      </c>
      <c r="AF32" s="585">
        <v>182.086476</v>
      </c>
      <c r="AG32" s="585">
        <v>168.11860899999999</v>
      </c>
      <c r="AH32" s="585">
        <v>158.908174</v>
      </c>
      <c r="AI32" s="585">
        <v>156.56690900000001</v>
      </c>
      <c r="AJ32" s="585">
        <v>160.93226000000001</v>
      </c>
      <c r="AK32" s="585">
        <v>170.27655799999999</v>
      </c>
      <c r="AL32" s="585">
        <v>162.00901400000001</v>
      </c>
      <c r="AM32" s="585">
        <v>156.17482100000001</v>
      </c>
      <c r="AN32" s="585">
        <v>160.447395</v>
      </c>
      <c r="AO32" s="585">
        <v>161.690507</v>
      </c>
      <c r="AP32" s="585">
        <v>163.72619299999999</v>
      </c>
      <c r="AQ32" s="585">
        <v>162.39608000000001</v>
      </c>
      <c r="AR32" s="585">
        <v>157.717253</v>
      </c>
      <c r="AS32" s="585">
        <v>145.518136</v>
      </c>
      <c r="AT32" s="585">
        <v>141.671738</v>
      </c>
      <c r="AU32" s="585">
        <v>139.531195</v>
      </c>
      <c r="AV32" s="585">
        <v>141.16933599999999</v>
      </c>
      <c r="AW32" s="585">
        <v>143.114993</v>
      </c>
      <c r="AX32" s="585">
        <v>140.02459999999999</v>
      </c>
      <c r="AY32" s="585">
        <v>134.89570000000001</v>
      </c>
      <c r="AZ32" s="586">
        <v>129.77379999999999</v>
      </c>
      <c r="BA32" s="586">
        <v>135.5453</v>
      </c>
      <c r="BB32" s="586">
        <v>136.23050000000001</v>
      </c>
      <c r="BC32" s="586">
        <v>137.74850000000001</v>
      </c>
      <c r="BD32" s="586">
        <v>132.749</v>
      </c>
      <c r="BE32" s="586">
        <v>125.4593</v>
      </c>
      <c r="BF32" s="586">
        <v>121.75060000000001</v>
      </c>
      <c r="BG32" s="586">
        <v>120.2209</v>
      </c>
      <c r="BH32" s="586">
        <v>125.1215</v>
      </c>
      <c r="BI32" s="586">
        <v>130.23609999999999</v>
      </c>
      <c r="BJ32" s="586">
        <v>128.08500000000001</v>
      </c>
      <c r="BK32" s="586">
        <v>124.0185</v>
      </c>
      <c r="BL32" s="586">
        <v>121.8583</v>
      </c>
      <c r="BM32" s="586">
        <v>127.45</v>
      </c>
      <c r="BN32" s="586">
        <v>128.1798</v>
      </c>
      <c r="BO32" s="586">
        <v>129.626</v>
      </c>
      <c r="BP32" s="586">
        <v>124.5596</v>
      </c>
      <c r="BQ32" s="586">
        <v>122.0068</v>
      </c>
      <c r="BR32" s="586">
        <v>120.239</v>
      </c>
      <c r="BS32" s="586">
        <v>118.65300000000001</v>
      </c>
      <c r="BT32" s="586">
        <v>123.5012</v>
      </c>
      <c r="BU32" s="586">
        <v>128.56620000000001</v>
      </c>
      <c r="BV32" s="586">
        <v>127.8687</v>
      </c>
    </row>
    <row r="33" spans="1:74" ht="11.1" customHeight="1" x14ac:dyDescent="0.2">
      <c r="A33" s="583" t="s">
        <v>80</v>
      </c>
      <c r="B33" s="584" t="s">
        <v>1012</v>
      </c>
      <c r="C33" s="585">
        <v>10.056524</v>
      </c>
      <c r="D33" s="585">
        <v>10.676515999999999</v>
      </c>
      <c r="E33" s="585">
        <v>10.606097</v>
      </c>
      <c r="F33" s="585">
        <v>10.607760000000001</v>
      </c>
      <c r="G33" s="585">
        <v>10.580579999999999</v>
      </c>
      <c r="H33" s="585">
        <v>10.659186</v>
      </c>
      <c r="I33" s="585">
        <v>10.250047</v>
      </c>
      <c r="J33" s="585">
        <v>10.460414999999999</v>
      </c>
      <c r="K33" s="585">
        <v>10.531572000000001</v>
      </c>
      <c r="L33" s="585">
        <v>10.890506</v>
      </c>
      <c r="M33" s="585">
        <v>11.977948</v>
      </c>
      <c r="N33" s="585">
        <v>12.763876</v>
      </c>
      <c r="O33" s="585">
        <v>12.206533</v>
      </c>
      <c r="P33" s="585">
        <v>9.7982139999999998</v>
      </c>
      <c r="Q33" s="585">
        <v>10.250736</v>
      </c>
      <c r="R33" s="585">
        <v>10.152165</v>
      </c>
      <c r="S33" s="585">
        <v>10.518329</v>
      </c>
      <c r="T33" s="585">
        <v>10.570016000000001</v>
      </c>
      <c r="U33" s="585">
        <v>10.263408999999999</v>
      </c>
      <c r="V33" s="585">
        <v>10.086831</v>
      </c>
      <c r="W33" s="585">
        <v>10.76604</v>
      </c>
      <c r="X33" s="585">
        <v>11.491528000000001</v>
      </c>
      <c r="Y33" s="585">
        <v>12.310199000000001</v>
      </c>
      <c r="Z33" s="585">
        <v>12.566008</v>
      </c>
      <c r="AA33" s="585">
        <v>12.020158</v>
      </c>
      <c r="AB33" s="585">
        <v>11.645473000000001</v>
      </c>
      <c r="AC33" s="585">
        <v>11.732889999999999</v>
      </c>
      <c r="AD33" s="585">
        <v>11.982028</v>
      </c>
      <c r="AE33" s="585">
        <v>12.093938</v>
      </c>
      <c r="AF33" s="585">
        <v>11.935582</v>
      </c>
      <c r="AG33" s="585">
        <v>11.696489</v>
      </c>
      <c r="AH33" s="585">
        <v>11.595335</v>
      </c>
      <c r="AI33" s="585">
        <v>11.63987</v>
      </c>
      <c r="AJ33" s="585">
        <v>11.63039</v>
      </c>
      <c r="AK33" s="585">
        <v>11.938751</v>
      </c>
      <c r="AL33" s="585">
        <v>11.786481999999999</v>
      </c>
      <c r="AM33" s="585">
        <v>11.846501</v>
      </c>
      <c r="AN33" s="585">
        <v>11.709982999999999</v>
      </c>
      <c r="AO33" s="585">
        <v>12.541505000000001</v>
      </c>
      <c r="AP33" s="585">
        <v>12.305598</v>
      </c>
      <c r="AQ33" s="585">
        <v>12.035985</v>
      </c>
      <c r="AR33" s="585">
        <v>11.888310000000001</v>
      </c>
      <c r="AS33" s="585">
        <v>11.68901</v>
      </c>
      <c r="AT33" s="585">
        <v>11.498563000000001</v>
      </c>
      <c r="AU33" s="585">
        <v>11.377122999999999</v>
      </c>
      <c r="AV33" s="585">
        <v>11.323681000000001</v>
      </c>
      <c r="AW33" s="585">
        <v>11.395587000000001</v>
      </c>
      <c r="AX33" s="585">
        <v>11.444789999999999</v>
      </c>
      <c r="AY33" s="585">
        <v>10.98339</v>
      </c>
      <c r="AZ33" s="586">
        <v>11.070119999999999</v>
      </c>
      <c r="BA33" s="586">
        <v>11.42489</v>
      </c>
      <c r="BB33" s="586">
        <v>11.333299999999999</v>
      </c>
      <c r="BC33" s="586">
        <v>11.311500000000001</v>
      </c>
      <c r="BD33" s="586">
        <v>11.39087</v>
      </c>
      <c r="BE33" s="586">
        <v>11.05424</v>
      </c>
      <c r="BF33" s="586">
        <v>11.10613</v>
      </c>
      <c r="BG33" s="586">
        <v>11.386240000000001</v>
      </c>
      <c r="BH33" s="586">
        <v>11.63801</v>
      </c>
      <c r="BI33" s="586">
        <v>11.96424</v>
      </c>
      <c r="BJ33" s="586">
        <v>11.96622</v>
      </c>
      <c r="BK33" s="586">
        <v>11.484500000000001</v>
      </c>
      <c r="BL33" s="586">
        <v>11.53383</v>
      </c>
      <c r="BM33" s="586">
        <v>11.90554</v>
      </c>
      <c r="BN33" s="586">
        <v>11.812670000000001</v>
      </c>
      <c r="BO33" s="586">
        <v>11.79443</v>
      </c>
      <c r="BP33" s="586">
        <v>11.855980000000001</v>
      </c>
      <c r="BQ33" s="586">
        <v>11.49945</v>
      </c>
      <c r="BR33" s="586">
        <v>11.527010000000001</v>
      </c>
      <c r="BS33" s="586">
        <v>11.790789999999999</v>
      </c>
      <c r="BT33" s="586">
        <v>12.012689999999999</v>
      </c>
      <c r="BU33" s="586">
        <v>12.29341</v>
      </c>
      <c r="BV33" s="586">
        <v>12.23612</v>
      </c>
    </row>
    <row r="34" spans="1:74" ht="11.1" customHeight="1" x14ac:dyDescent="0.2">
      <c r="A34" s="583" t="s">
        <v>81</v>
      </c>
      <c r="B34" s="584" t="s">
        <v>1013</v>
      </c>
      <c r="C34" s="585">
        <v>15.057862</v>
      </c>
      <c r="D34" s="585">
        <v>16.002562999999999</v>
      </c>
      <c r="E34" s="585">
        <v>16.147631000000001</v>
      </c>
      <c r="F34" s="585">
        <v>16.482986</v>
      </c>
      <c r="G34" s="585">
        <v>16.284594999999999</v>
      </c>
      <c r="H34" s="585">
        <v>16.583413</v>
      </c>
      <c r="I34" s="585">
        <v>16.489792000000001</v>
      </c>
      <c r="J34" s="585">
        <v>16.510366000000001</v>
      </c>
      <c r="K34" s="585">
        <v>16.863444999999999</v>
      </c>
      <c r="L34" s="585">
        <v>17.428569</v>
      </c>
      <c r="M34" s="585">
        <v>18.165973000000001</v>
      </c>
      <c r="N34" s="585">
        <v>18.309222999999999</v>
      </c>
      <c r="O34" s="585">
        <v>18.216335999999998</v>
      </c>
      <c r="P34" s="585">
        <v>16.459309999999999</v>
      </c>
      <c r="Q34" s="585">
        <v>16.995867000000001</v>
      </c>
      <c r="R34" s="585">
        <v>17.167448</v>
      </c>
      <c r="S34" s="585">
        <v>17.356687999999998</v>
      </c>
      <c r="T34" s="585">
        <v>17.512678999999999</v>
      </c>
      <c r="U34" s="585">
        <v>17.518833999999998</v>
      </c>
      <c r="V34" s="585">
        <v>17.711565</v>
      </c>
      <c r="W34" s="585">
        <v>18.285516000000001</v>
      </c>
      <c r="X34" s="585">
        <v>18.595804999999999</v>
      </c>
      <c r="Y34" s="585">
        <v>18.737691000000002</v>
      </c>
      <c r="Z34" s="585">
        <v>17.955214999999999</v>
      </c>
      <c r="AA34" s="585">
        <v>17.929735999999998</v>
      </c>
      <c r="AB34" s="585">
        <v>17.661663000000001</v>
      </c>
      <c r="AC34" s="585">
        <v>17.501256000000001</v>
      </c>
      <c r="AD34" s="585">
        <v>17.637352</v>
      </c>
      <c r="AE34" s="585">
        <v>17.855595000000001</v>
      </c>
      <c r="AF34" s="585">
        <v>17.859297000000002</v>
      </c>
      <c r="AG34" s="585">
        <v>17.726261999999998</v>
      </c>
      <c r="AH34" s="585">
        <v>21.736153000000002</v>
      </c>
      <c r="AI34" s="585">
        <v>21.769701999999999</v>
      </c>
      <c r="AJ34" s="585">
        <v>21.939779999999999</v>
      </c>
      <c r="AK34" s="585">
        <v>17.819382000000001</v>
      </c>
      <c r="AL34" s="585">
        <v>17.750077999999998</v>
      </c>
      <c r="AM34" s="585">
        <v>17.496303999999999</v>
      </c>
      <c r="AN34" s="585">
        <v>17.287454</v>
      </c>
      <c r="AO34" s="585">
        <v>17.005503000000001</v>
      </c>
      <c r="AP34" s="585">
        <v>16.948294000000001</v>
      </c>
      <c r="AQ34" s="585">
        <v>16.827649000000001</v>
      </c>
      <c r="AR34" s="585">
        <v>16.642150000000001</v>
      </c>
      <c r="AS34" s="585">
        <v>16.802256</v>
      </c>
      <c r="AT34" s="585">
        <v>16.641912000000001</v>
      </c>
      <c r="AU34" s="585">
        <v>16.351839999999999</v>
      </c>
      <c r="AV34" s="585">
        <v>16.376228999999999</v>
      </c>
      <c r="AW34" s="585">
        <v>16.395337000000001</v>
      </c>
      <c r="AX34" s="585">
        <v>16.482099999999999</v>
      </c>
      <c r="AY34" s="585">
        <v>16.570910000000001</v>
      </c>
      <c r="AZ34" s="586">
        <v>16.745650000000001</v>
      </c>
      <c r="BA34" s="586">
        <v>16.69661</v>
      </c>
      <c r="BB34" s="586">
        <v>16.62171</v>
      </c>
      <c r="BC34" s="586">
        <v>16.56596</v>
      </c>
      <c r="BD34" s="586">
        <v>16.657509999999998</v>
      </c>
      <c r="BE34" s="586">
        <v>16.618549999999999</v>
      </c>
      <c r="BF34" s="586">
        <v>16.623439999999999</v>
      </c>
      <c r="BG34" s="586">
        <v>16.70937</v>
      </c>
      <c r="BH34" s="586">
        <v>16.853619999999999</v>
      </c>
      <c r="BI34" s="586">
        <v>17.105730000000001</v>
      </c>
      <c r="BJ34" s="586">
        <v>17.15577</v>
      </c>
      <c r="BK34" s="586">
        <v>17.214600000000001</v>
      </c>
      <c r="BL34" s="586">
        <v>17.359749999999998</v>
      </c>
      <c r="BM34" s="586">
        <v>17.298469999999998</v>
      </c>
      <c r="BN34" s="586">
        <v>17.202539999999999</v>
      </c>
      <c r="BO34" s="586">
        <v>17.122350000000001</v>
      </c>
      <c r="BP34" s="586">
        <v>17.186119999999999</v>
      </c>
      <c r="BQ34" s="586">
        <v>17.118099999999998</v>
      </c>
      <c r="BR34" s="586">
        <v>17.093779999999999</v>
      </c>
      <c r="BS34" s="586">
        <v>17.14913</v>
      </c>
      <c r="BT34" s="586">
        <v>17.257770000000001</v>
      </c>
      <c r="BU34" s="586">
        <v>17.47353</v>
      </c>
      <c r="BV34" s="586">
        <v>17.48901</v>
      </c>
    </row>
    <row r="35" spans="1:74" ht="11.1" customHeight="1" x14ac:dyDescent="0.2">
      <c r="A35" s="583" t="s">
        <v>994</v>
      </c>
      <c r="B35" s="587" t="s">
        <v>1001</v>
      </c>
      <c r="C35" s="588">
        <v>1.490955</v>
      </c>
      <c r="D35" s="588">
        <v>1.38252</v>
      </c>
      <c r="E35" s="588">
        <v>1.748985</v>
      </c>
      <c r="F35" s="588">
        <v>2.5746850000000001</v>
      </c>
      <c r="G35" s="588">
        <v>2.2887</v>
      </c>
      <c r="H35" s="588">
        <v>1.9863500000000001</v>
      </c>
      <c r="I35" s="588">
        <v>1.904785</v>
      </c>
      <c r="J35" s="588">
        <v>1.93971</v>
      </c>
      <c r="K35" s="588">
        <v>1.94472</v>
      </c>
      <c r="L35" s="588">
        <v>2.5501649999999998</v>
      </c>
      <c r="M35" s="588">
        <v>3.1650200000000002</v>
      </c>
      <c r="N35" s="588">
        <v>4.1373499999999996</v>
      </c>
      <c r="O35" s="588">
        <v>4.4593499999999997</v>
      </c>
      <c r="P35" s="588">
        <v>4.2511150000000004</v>
      </c>
      <c r="Q35" s="588">
        <v>4.0896749999999997</v>
      </c>
      <c r="R35" s="588">
        <v>4.5590950000000001</v>
      </c>
      <c r="S35" s="588">
        <v>4.9955949999999998</v>
      </c>
      <c r="T35" s="588">
        <v>5.1569349999999998</v>
      </c>
      <c r="U35" s="588">
        <v>5.3222649999999998</v>
      </c>
      <c r="V35" s="588">
        <v>5.1428750000000001</v>
      </c>
      <c r="W35" s="588">
        <v>5.5075000000000003</v>
      </c>
      <c r="X35" s="588">
        <v>5.7541200000000003</v>
      </c>
      <c r="Y35" s="588">
        <v>6.4490699999999999</v>
      </c>
      <c r="Z35" s="588">
        <v>6.7018599999999999</v>
      </c>
      <c r="AA35" s="588">
        <v>6.6004500000000004</v>
      </c>
      <c r="AB35" s="588">
        <v>6.6171899999999999</v>
      </c>
      <c r="AC35" s="588">
        <v>6.1992900000000004</v>
      </c>
      <c r="AD35" s="588">
        <v>5.9051150000000003</v>
      </c>
      <c r="AE35" s="588">
        <v>5.3563900000000002</v>
      </c>
      <c r="AF35" s="588">
        <v>4.5272350000000001</v>
      </c>
      <c r="AG35" s="588">
        <v>4.290985</v>
      </c>
      <c r="AH35" s="588">
        <v>3.899375</v>
      </c>
      <c r="AI35" s="588">
        <v>3.8388900000000001</v>
      </c>
      <c r="AJ35" s="588">
        <v>4.0627300000000002</v>
      </c>
      <c r="AK35" s="588">
        <v>4.1647850000000002</v>
      </c>
      <c r="AL35" s="588">
        <v>4.22464</v>
      </c>
      <c r="AM35" s="588">
        <v>3.9718650000000002</v>
      </c>
      <c r="AN35" s="588">
        <v>4.1069149999999999</v>
      </c>
      <c r="AO35" s="588">
        <v>4.2752650000000001</v>
      </c>
      <c r="AP35" s="588">
        <v>4.6664199999999996</v>
      </c>
      <c r="AQ35" s="588">
        <v>4.4065500000000002</v>
      </c>
      <c r="AR35" s="588">
        <v>4.3366100000000003</v>
      </c>
      <c r="AS35" s="588">
        <v>4.3727049999999998</v>
      </c>
      <c r="AT35" s="588">
        <v>4.5876749999999999</v>
      </c>
      <c r="AU35" s="588">
        <v>4.9373950000000004</v>
      </c>
      <c r="AV35" s="588">
        <v>5.2790150000000002</v>
      </c>
      <c r="AW35" s="588">
        <v>5.4367749999999999</v>
      </c>
      <c r="AX35" s="588">
        <v>5.3877050000000004</v>
      </c>
      <c r="AY35" s="588">
        <v>5.3165589999999998</v>
      </c>
      <c r="AZ35" s="589">
        <v>5.2700379999999996</v>
      </c>
      <c r="BA35" s="589">
        <v>5.2530429999999999</v>
      </c>
      <c r="BB35" s="589">
        <v>5.2434919999999998</v>
      </c>
      <c r="BC35" s="589">
        <v>5.2333619999999996</v>
      </c>
      <c r="BD35" s="589">
        <v>5.1977700000000002</v>
      </c>
      <c r="BE35" s="589">
        <v>5.1758620000000004</v>
      </c>
      <c r="BF35" s="589">
        <v>5.1478599999999997</v>
      </c>
      <c r="BG35" s="589">
        <v>5.115513</v>
      </c>
      <c r="BH35" s="589">
        <v>5.0799830000000004</v>
      </c>
      <c r="BI35" s="589">
        <v>5.0378379999999998</v>
      </c>
      <c r="BJ35" s="589">
        <v>5.013185</v>
      </c>
      <c r="BK35" s="589">
        <v>4.9775340000000003</v>
      </c>
      <c r="BL35" s="589">
        <v>4.9360879999999998</v>
      </c>
      <c r="BM35" s="589">
        <v>4.9233700000000002</v>
      </c>
      <c r="BN35" s="589">
        <v>4.912433</v>
      </c>
      <c r="BO35" s="589">
        <v>4.897151</v>
      </c>
      <c r="BP35" s="589">
        <v>4.8652579999999999</v>
      </c>
      <c r="BQ35" s="589">
        <v>4.8425979999999997</v>
      </c>
      <c r="BR35" s="589">
        <v>4.8226750000000003</v>
      </c>
      <c r="BS35" s="589">
        <v>4.7986469999999999</v>
      </c>
      <c r="BT35" s="589">
        <v>4.7673920000000001</v>
      </c>
      <c r="BU35" s="589">
        <v>4.7339419999999999</v>
      </c>
      <c r="BV35" s="589">
        <v>4.7132759999999996</v>
      </c>
    </row>
    <row r="36" spans="1:74" ht="10.5" customHeight="1" x14ac:dyDescent="0.2">
      <c r="A36" s="581"/>
      <c r="B36" s="590" t="s">
        <v>478</v>
      </c>
      <c r="C36" s="591"/>
      <c r="D36" s="591"/>
      <c r="E36" s="591"/>
      <c r="F36" s="591"/>
      <c r="G36" s="591"/>
      <c r="H36" s="591"/>
      <c r="I36" s="591"/>
      <c r="J36" s="591"/>
      <c r="K36" s="591"/>
      <c r="L36" s="591"/>
      <c r="M36" s="591"/>
      <c r="N36" s="591"/>
      <c r="O36" s="591"/>
      <c r="P36" s="591"/>
      <c r="Q36" s="591"/>
      <c r="R36" s="591"/>
      <c r="S36" s="591"/>
      <c r="T36" s="591"/>
      <c r="U36" s="591"/>
      <c r="V36" s="591"/>
      <c r="W36" s="591"/>
      <c r="X36" s="591"/>
      <c r="Y36" s="591"/>
      <c r="Z36" s="591"/>
      <c r="AA36" s="591"/>
      <c r="AB36" s="591"/>
      <c r="AC36" s="591"/>
      <c r="AD36" s="591"/>
      <c r="AE36" s="591"/>
      <c r="AF36" s="591"/>
      <c r="AG36" s="591"/>
      <c r="AH36" s="591"/>
      <c r="AI36" s="591"/>
      <c r="AJ36" s="591"/>
      <c r="AK36" s="591"/>
      <c r="AL36" s="591"/>
      <c r="AM36" s="591"/>
      <c r="AN36" s="591"/>
      <c r="AO36" s="591"/>
      <c r="AP36" s="591"/>
      <c r="AQ36" s="591"/>
      <c r="AR36" s="591"/>
      <c r="AS36" s="591"/>
      <c r="AT36" s="591"/>
      <c r="AU36" s="591"/>
      <c r="AV36" s="591"/>
      <c r="AW36" s="591"/>
      <c r="AX36" s="591"/>
      <c r="AY36" s="591"/>
      <c r="AZ36" s="591"/>
      <c r="BA36" s="591"/>
      <c r="BB36" s="591"/>
      <c r="BC36" s="591"/>
      <c r="BD36" s="710"/>
      <c r="BE36" s="710"/>
      <c r="BF36" s="710"/>
      <c r="BG36" s="591"/>
      <c r="BH36" s="591"/>
      <c r="BI36" s="591"/>
      <c r="BJ36" s="591"/>
      <c r="BK36" s="591"/>
      <c r="BL36" s="591"/>
      <c r="BM36" s="591"/>
      <c r="BN36" s="591"/>
      <c r="BO36" s="591"/>
      <c r="BP36" s="591"/>
      <c r="BQ36" s="591"/>
      <c r="BR36" s="591"/>
      <c r="BS36" s="591"/>
      <c r="BT36" s="591"/>
      <c r="BU36" s="591"/>
      <c r="BV36" s="591"/>
    </row>
    <row r="37" spans="1:74" ht="10.5" customHeight="1" x14ac:dyDescent="0.2">
      <c r="A37" s="581"/>
      <c r="B37" s="592" t="s">
        <v>479</v>
      </c>
      <c r="C37" s="570"/>
      <c r="D37" s="570"/>
      <c r="E37" s="570"/>
      <c r="F37" s="570"/>
      <c r="G37" s="570"/>
      <c r="H37" s="570"/>
      <c r="I37" s="570"/>
      <c r="J37" s="570"/>
      <c r="K37" s="570"/>
      <c r="L37" s="570"/>
      <c r="M37" s="570"/>
      <c r="N37" s="570"/>
      <c r="O37" s="570"/>
      <c r="P37" s="570"/>
      <c r="Q37" s="570"/>
      <c r="R37" s="570"/>
      <c r="S37" s="570"/>
      <c r="T37" s="570"/>
      <c r="U37" s="570"/>
      <c r="V37" s="570"/>
      <c r="W37" s="570"/>
      <c r="X37" s="570"/>
      <c r="Y37" s="570"/>
      <c r="Z37" s="570"/>
      <c r="AA37" s="570"/>
      <c r="AB37" s="570"/>
      <c r="AC37" s="570"/>
      <c r="AD37" s="570"/>
      <c r="AE37" s="570"/>
      <c r="AF37" s="570"/>
      <c r="AG37" s="570"/>
      <c r="AH37" s="570"/>
      <c r="AI37" s="570"/>
      <c r="AJ37" s="570"/>
      <c r="AK37" s="570"/>
      <c r="AL37" s="570"/>
      <c r="AM37" s="570"/>
      <c r="AN37" s="570"/>
      <c r="AO37" s="570"/>
      <c r="AP37" s="570"/>
      <c r="AQ37" s="570"/>
      <c r="AR37" s="570"/>
      <c r="AS37" s="570"/>
      <c r="AT37" s="570"/>
      <c r="AU37" s="570"/>
      <c r="AV37" s="570"/>
      <c r="AW37" s="570"/>
      <c r="AX37" s="570"/>
      <c r="AY37" s="570"/>
      <c r="AZ37" s="570"/>
      <c r="BA37" s="570"/>
      <c r="BB37" s="570"/>
      <c r="BC37" s="570"/>
      <c r="BD37" s="701"/>
      <c r="BE37" s="701"/>
      <c r="BF37" s="701"/>
      <c r="BG37" s="570"/>
      <c r="BH37" s="570"/>
      <c r="BI37" s="570"/>
      <c r="BJ37" s="570"/>
      <c r="BK37" s="570"/>
      <c r="BL37" s="570"/>
      <c r="BM37" s="570"/>
      <c r="BN37" s="570"/>
      <c r="BO37" s="570"/>
      <c r="BP37" s="570"/>
      <c r="BQ37" s="570"/>
      <c r="BR37" s="570"/>
      <c r="BS37" s="570"/>
      <c r="BT37" s="570"/>
      <c r="BU37" s="570"/>
      <c r="BV37" s="570"/>
    </row>
    <row r="38" spans="1:74" ht="10.5" customHeight="1" x14ac:dyDescent="0.2">
      <c r="A38" s="593"/>
      <c r="B38" s="594" t="s">
        <v>438</v>
      </c>
      <c r="C38" s="570"/>
      <c r="D38" s="570"/>
      <c r="E38" s="570"/>
      <c r="F38" s="570"/>
      <c r="G38" s="570"/>
      <c r="H38" s="570"/>
      <c r="I38" s="570"/>
      <c r="J38" s="570"/>
      <c r="K38" s="570"/>
      <c r="L38" s="570"/>
      <c r="M38" s="570"/>
      <c r="N38" s="570"/>
      <c r="O38" s="570"/>
      <c r="P38" s="570"/>
      <c r="Q38" s="570"/>
      <c r="R38" s="570"/>
      <c r="S38" s="570"/>
      <c r="T38" s="570"/>
      <c r="U38" s="570"/>
      <c r="V38" s="570"/>
      <c r="W38" s="570"/>
      <c r="X38" s="570"/>
      <c r="Y38" s="570"/>
      <c r="Z38" s="570"/>
      <c r="AA38" s="570"/>
      <c r="AB38" s="570"/>
      <c r="AC38" s="570"/>
      <c r="AD38" s="570"/>
      <c r="AE38" s="570"/>
      <c r="AF38" s="570"/>
      <c r="AG38" s="570"/>
      <c r="AH38" s="570"/>
      <c r="AI38" s="570"/>
      <c r="AJ38" s="570"/>
      <c r="AK38" s="570"/>
      <c r="AL38" s="570"/>
      <c r="AM38" s="570"/>
      <c r="AN38" s="570"/>
      <c r="AO38" s="570"/>
      <c r="AP38" s="570"/>
      <c r="AQ38" s="570"/>
      <c r="AR38" s="570"/>
      <c r="AS38" s="570"/>
      <c r="AT38" s="570"/>
      <c r="AU38" s="570"/>
      <c r="AV38" s="570"/>
      <c r="AW38" s="570"/>
      <c r="AX38" s="570"/>
      <c r="AY38" s="570"/>
      <c r="AZ38" s="570"/>
      <c r="BA38" s="570"/>
      <c r="BB38" s="570"/>
      <c r="BC38" s="570"/>
      <c r="BD38" s="701"/>
      <c r="BE38" s="701"/>
      <c r="BF38" s="701"/>
      <c r="BG38" s="570"/>
      <c r="BH38" s="570"/>
      <c r="BI38" s="570"/>
      <c r="BJ38" s="570"/>
      <c r="BK38" s="570"/>
      <c r="BL38" s="570"/>
      <c r="BM38" s="570"/>
      <c r="BN38" s="570"/>
      <c r="BO38" s="570"/>
      <c r="BP38" s="570"/>
      <c r="BQ38" s="570"/>
      <c r="BR38" s="570"/>
      <c r="BS38" s="570"/>
      <c r="BT38" s="570"/>
      <c r="BU38" s="570"/>
      <c r="BV38" s="570"/>
    </row>
    <row r="39" spans="1:74" ht="10.5" customHeight="1" x14ac:dyDescent="0.2">
      <c r="A39" s="593"/>
      <c r="B39" s="569" t="s">
        <v>480</v>
      </c>
      <c r="C39" s="570"/>
      <c r="D39" s="570"/>
      <c r="E39" s="570"/>
      <c r="F39" s="570"/>
      <c r="G39" s="570"/>
      <c r="H39" s="570"/>
      <c r="I39" s="570"/>
      <c r="J39" s="570"/>
      <c r="K39" s="570"/>
      <c r="L39" s="570"/>
      <c r="M39" s="570"/>
      <c r="N39" s="570"/>
      <c r="O39" s="570"/>
      <c r="P39" s="570"/>
      <c r="Q39" s="570"/>
      <c r="R39" s="570"/>
      <c r="S39" s="570"/>
      <c r="T39" s="570"/>
      <c r="U39" s="570"/>
      <c r="V39" s="570"/>
      <c r="W39" s="570"/>
      <c r="X39" s="570"/>
      <c r="Y39" s="570"/>
      <c r="Z39" s="570"/>
      <c r="AA39" s="570"/>
      <c r="AB39" s="570"/>
      <c r="AC39" s="570"/>
      <c r="AD39" s="570"/>
      <c r="AE39" s="570"/>
      <c r="AF39" s="570"/>
      <c r="AG39" s="570"/>
      <c r="AH39" s="570"/>
      <c r="AI39" s="570"/>
      <c r="AJ39" s="570"/>
      <c r="AK39" s="570"/>
      <c r="AL39" s="570"/>
      <c r="AM39" s="570"/>
      <c r="AN39" s="570"/>
      <c r="AO39" s="570"/>
      <c r="AP39" s="570"/>
      <c r="AQ39" s="570"/>
      <c r="AR39" s="570"/>
      <c r="AS39" s="570"/>
      <c r="AT39" s="570"/>
      <c r="AU39" s="570"/>
      <c r="AV39" s="570"/>
      <c r="AW39" s="570"/>
      <c r="AX39" s="570"/>
      <c r="AY39" s="570"/>
      <c r="AZ39" s="570"/>
      <c r="BA39" s="570"/>
      <c r="BB39" s="570"/>
      <c r="BC39" s="570"/>
      <c r="BD39" s="701"/>
      <c r="BE39" s="701"/>
      <c r="BF39" s="701"/>
      <c r="BG39" s="570"/>
      <c r="BH39" s="570"/>
      <c r="BI39" s="570"/>
      <c r="BJ39" s="570"/>
      <c r="BK39" s="570"/>
      <c r="BL39" s="570"/>
      <c r="BM39" s="570"/>
      <c r="BN39" s="570"/>
      <c r="BO39" s="570"/>
      <c r="BP39" s="570"/>
      <c r="BQ39" s="570"/>
      <c r="BR39" s="570"/>
      <c r="BS39" s="570"/>
      <c r="BT39" s="570"/>
      <c r="BU39" s="570"/>
      <c r="BV39" s="570"/>
    </row>
    <row r="40" spans="1:74" ht="10.5" customHeight="1" x14ac:dyDescent="0.2">
      <c r="A40" s="593"/>
      <c r="B40" s="569" t="s">
        <v>481</v>
      </c>
      <c r="C40" s="570"/>
      <c r="D40" s="570"/>
      <c r="E40" s="570"/>
      <c r="F40" s="570"/>
      <c r="G40" s="570"/>
      <c r="H40" s="570"/>
      <c r="I40" s="570"/>
      <c r="J40" s="570"/>
      <c r="K40" s="570"/>
      <c r="L40" s="570"/>
      <c r="M40" s="570"/>
      <c r="N40" s="570"/>
      <c r="O40" s="570"/>
      <c r="P40" s="570"/>
      <c r="Q40" s="570"/>
      <c r="R40" s="570"/>
      <c r="S40" s="570"/>
      <c r="T40" s="570"/>
      <c r="U40" s="570"/>
      <c r="V40" s="570"/>
      <c r="W40" s="570"/>
      <c r="X40" s="570"/>
      <c r="Y40" s="570"/>
      <c r="Z40" s="570"/>
      <c r="AA40" s="570"/>
      <c r="AB40" s="570"/>
      <c r="AC40" s="570"/>
      <c r="AD40" s="570"/>
      <c r="AE40" s="570"/>
      <c r="AF40" s="570"/>
      <c r="AG40" s="570"/>
      <c r="AH40" s="570"/>
      <c r="AI40" s="570"/>
      <c r="AJ40" s="570"/>
      <c r="AK40" s="570"/>
      <c r="AL40" s="570"/>
      <c r="AM40" s="570"/>
      <c r="AN40" s="570"/>
      <c r="AO40" s="570"/>
      <c r="AP40" s="570"/>
      <c r="AQ40" s="570"/>
      <c r="AR40" s="570"/>
      <c r="AS40" s="570"/>
      <c r="AT40" s="570"/>
      <c r="AU40" s="570"/>
      <c r="AV40" s="570"/>
      <c r="AW40" s="570"/>
      <c r="AX40" s="570"/>
      <c r="AY40" s="570"/>
      <c r="AZ40" s="570"/>
      <c r="BA40" s="570"/>
      <c r="BB40" s="570"/>
      <c r="BC40" s="570"/>
      <c r="BD40" s="701"/>
      <c r="BE40" s="701"/>
      <c r="BF40" s="701"/>
      <c r="BG40" s="570"/>
      <c r="BH40" s="570"/>
      <c r="BI40" s="570"/>
      <c r="BJ40" s="570"/>
      <c r="BK40" s="570"/>
      <c r="BL40" s="570"/>
      <c r="BM40" s="570"/>
      <c r="BN40" s="570"/>
      <c r="BO40" s="570"/>
      <c r="BP40" s="570"/>
      <c r="BQ40" s="570"/>
      <c r="BR40" s="570"/>
      <c r="BS40" s="570"/>
      <c r="BT40" s="570"/>
      <c r="BU40" s="570"/>
      <c r="BV40" s="570"/>
    </row>
    <row r="41" spans="1:74" ht="10.5" customHeight="1" x14ac:dyDescent="0.2">
      <c r="A41" s="593"/>
      <c r="B41" s="569" t="s">
        <v>482</v>
      </c>
      <c r="C41" s="570"/>
      <c r="D41" s="570"/>
      <c r="E41" s="570"/>
      <c r="F41" s="570"/>
      <c r="G41" s="570"/>
      <c r="H41" s="570"/>
      <c r="I41" s="570"/>
      <c r="J41" s="570"/>
      <c r="K41" s="570"/>
      <c r="L41" s="570"/>
      <c r="M41" s="570"/>
      <c r="N41" s="570"/>
      <c r="O41" s="570"/>
      <c r="P41" s="570"/>
      <c r="Q41" s="570"/>
      <c r="R41" s="570"/>
      <c r="S41" s="570"/>
      <c r="T41" s="570"/>
      <c r="U41" s="570"/>
      <c r="V41" s="570"/>
      <c r="W41" s="570"/>
      <c r="X41" s="570"/>
      <c r="Y41" s="570"/>
      <c r="Z41" s="570"/>
      <c r="AA41" s="570"/>
      <c r="AB41" s="570"/>
      <c r="AC41" s="570"/>
      <c r="AD41" s="570"/>
      <c r="AE41" s="570"/>
      <c r="AF41" s="570"/>
      <c r="AG41" s="570"/>
      <c r="AH41" s="570"/>
      <c r="AI41" s="570"/>
      <c r="AJ41" s="570"/>
      <c r="AK41" s="570"/>
      <c r="AL41" s="570"/>
      <c r="AM41" s="570"/>
      <c r="AN41" s="570"/>
      <c r="AO41" s="570"/>
      <c r="AP41" s="570"/>
      <c r="AQ41" s="570"/>
      <c r="AR41" s="570"/>
      <c r="AS41" s="570"/>
      <c r="AT41" s="570"/>
      <c r="AU41" s="570"/>
      <c r="AV41" s="570"/>
      <c r="AW41" s="570"/>
      <c r="AX41" s="570"/>
      <c r="AY41" s="570"/>
      <c r="AZ41" s="570"/>
      <c r="BA41" s="570"/>
      <c r="BB41" s="570"/>
      <c r="BC41" s="570"/>
      <c r="BD41" s="701"/>
      <c r="BE41" s="701"/>
      <c r="BF41" s="701"/>
      <c r="BG41" s="570"/>
      <c r="BH41" s="570"/>
      <c r="BI41" s="570"/>
      <c r="BJ41" s="570"/>
      <c r="BK41" s="570"/>
      <c r="BL41" s="570"/>
      <c r="BM41" s="570"/>
      <c r="BN41" s="570"/>
      <c r="BO41" s="570"/>
      <c r="BP41" s="570"/>
      <c r="BQ41" s="570"/>
      <c r="BR41" s="570"/>
      <c r="BS41" s="570"/>
      <c r="BT41" s="570"/>
      <c r="BU41" s="570"/>
      <c r="BV41" s="570"/>
    </row>
    <row r="42" spans="1:74" ht="10.5" customHeight="1" x14ac:dyDescent="0.2">
      <c r="A42" s="593"/>
      <c r="B42" s="569" t="s">
        <v>440</v>
      </c>
      <c r="C42" s="570"/>
      <c r="D42" s="570"/>
      <c r="E42" s="570"/>
      <c r="F42" s="570"/>
      <c r="G42" s="570"/>
      <c r="H42" s="570"/>
      <c r="I42" s="570"/>
      <c r="J42" s="570"/>
      <c r="K42" s="570"/>
      <c r="L42" s="570"/>
      <c r="M42" s="570"/>
      <c r="N42" s="570"/>
      <c r="O42" s="570"/>
      <c r="P42" s="570"/>
      <c r="Q42" s="570"/>
      <c r="R42" s="570"/>
      <c r="S42" s="570"/>
      <c r="T42" s="570"/>
      <c r="U42" s="570"/>
      <c r="V42" s="570"/>
      <c r="W42" s="570"/>
      <c r="X42" s="570"/>
      <c r="Y42" s="570"/>
      <c r="Z42" s="570"/>
      <c r="AA42" s="570"/>
      <c r="AB42" s="570"/>
      <c r="AC42" s="570"/>
      <c r="AD42" s="570"/>
      <c r="AE42" s="570"/>
      <c r="AF42" s="570"/>
      <c r="AG42" s="570"/>
      <c r="AH42" s="570"/>
      <c r="AI42" s="570"/>
      <c r="AJ42" s="570"/>
      <c r="AK42" s="570"/>
      <c r="AL42" s="570"/>
      <c r="AM42" s="570"/>
      <c r="AN42" s="570"/>
      <c r="AO42" s="570"/>
      <c r="AP42" s="570"/>
      <c r="AQ42" s="570"/>
      <c r="AR42" s="570"/>
      <c r="AS42" s="570"/>
      <c r="AT42" s="570"/>
      <c r="AU42" s="570"/>
      <c r="AV42" s="570"/>
      <c r="AW42" s="570"/>
      <c r="AX42" s="570"/>
      <c r="AY42" s="570"/>
      <c r="AZ42" s="570"/>
      <c r="BA42" s="570"/>
      <c r="BB42" s="570"/>
      <c r="BC42" s="570"/>
      <c r="BD42" s="701"/>
      <c r="BE42" s="701"/>
      <c r="BF42" s="701"/>
      <c r="BG42" s="570"/>
      <c r="BH42" s="570"/>
      <c r="BI42" s="570"/>
      <c r="BJ42" s="570"/>
      <c r="BK42" s="570"/>
      <c r="BL42" s="570"/>
      <c r="BM42" s="570"/>
      <c r="BN42" s="570"/>
      <c r="BO42" s="570"/>
      <c r="BP42" s="570"/>
      <c r="BQ42" s="570"/>
      <c r="BR42" s="570"/>
      <c r="BS42" s="570"/>
      <c r="BT42" s="570"/>
      <c r="BU42" s="570"/>
      <c r="BV42" s="570"/>
    </row>
    <row r="43" spans="1:74" ht="10.5" customHeight="1" x14ac:dyDescent="0.2">
      <c r="A43" s="593"/>
      <c r="B43" s="805" t="s">
        <v>1147</v>
      </c>
      <c r="C43" s="785"/>
      <c r="D43" s="785"/>
      <c r="E43" s="785"/>
      <c r="F43" s="785"/>
      <c r="G43" s="785"/>
      <c r="H43" s="785"/>
      <c r="I43" s="785"/>
      <c r="J43" s="785"/>
      <c r="K43" s="785"/>
      <c r="L43" s="785"/>
      <c r="M43" s="785"/>
      <c r="N43" s="785"/>
      <c r="O43" s="785"/>
      <c r="P43" s="785"/>
      <c r="Q43" s="785"/>
      <c r="R43" s="570"/>
      <c r="S43" s="570"/>
      <c r="T43" s="570"/>
      <c r="U43" s="570"/>
      <c r="V43" s="570"/>
      <c r="W43" s="570"/>
      <c r="X43" s="570"/>
      <c r="Y43" s="570"/>
      <c r="Z43" s="570"/>
      <c r="AA43" s="570"/>
      <c r="AB43" s="570"/>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0"/>
      <c r="BB43" s="570"/>
      <c r="BC43" s="570"/>
      <c r="BD43" s="701"/>
      <c r="BE43" s="701"/>
      <c r="BF43" s="701"/>
      <c r="BG43" s="570"/>
      <c r="BH43" s="570"/>
      <c r="BI43" s="570"/>
      <c r="BJ43" s="570"/>
      <c r="BK43" s="570"/>
      <c r="BL43" s="570"/>
      <c r="BM43" s="570"/>
      <c r="BN43" s="570"/>
      <c r="BO43" s="570"/>
      <c r="BP43" s="570"/>
      <c r="BQ43" s="570"/>
      <c r="BR43" s="570"/>
      <c r="BS43" s="570"/>
      <c r="BT43" s="570"/>
      <c r="BU43" s="570"/>
      <c r="BV43" s="570"/>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639</v>
      </c>
    </row>
    <row r="6" spans="1:18" ht="15.75" x14ac:dyDescent="0.25">
      <c r="B6" s="310" t="str">
        <f>"Short-Term Energy Outlook, "&amp;Dates!D1</f>
        <v>Short-Term Energy Outlook, February 2018</v>
      </c>
    </row>
    <row r="8" spans="1:18" ht="15" customHeight="1" x14ac:dyDescent="0.2">
      <c r="A8" s="311"/>
      <c r="B8" s="312" t="s">
        <v>249</v>
      </c>
      <c r="C8" s="313"/>
      <c r="D8" s="313"/>
      <c r="E8" s="313"/>
      <c r="F8" s="313"/>
      <c r="G8" s="313"/>
      <c r="H8" s="313"/>
      <c r="I8" s="313"/>
      <c r="J8" s="313"/>
      <c r="K8" s="313"/>
      <c r="L8" s="313"/>
      <c r="M8" s="313"/>
      <c r="N8" s="313"/>
      <c r="O8" s="313"/>
      <c r="P8" s="313"/>
      <c r="Q8" s="313"/>
      <c r="R8" s="313"/>
    </row>
    <row r="9" spans="1:18" ht="15" customHeight="1" x14ac:dyDescent="0.2">
      <c r="A9" s="311"/>
      <c r="B9" s="312" t="s">
        <v>1214</v>
      </c>
      <c r="C9" s="313"/>
      <c r="D9" s="313"/>
      <c r="E9" s="313"/>
      <c r="F9" s="313"/>
      <c r="G9" s="313"/>
      <c r="H9" s="313"/>
      <c r="I9" s="313"/>
      <c r="J9" s="313"/>
      <c r="K9" s="313"/>
      <c r="L9" s="313"/>
      <c r="M9" s="313"/>
      <c r="N9" s="313"/>
      <c r="O9" s="313"/>
      <c r="P9" s="313"/>
      <c r="Q9" s="313"/>
      <c r="R9" s="313"/>
    </row>
    <row r="10" spans="1:18" ht="15" customHeight="1" x14ac:dyDescent="0.2">
      <c r="A10" s="311"/>
      <c r="B10" s="312" t="s">
        <v>1119</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1120</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883</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1151</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1121</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1208</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996</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251</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70</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252</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1010</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997</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998</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444</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445</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1346</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1284</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110</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253</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254</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AX5" sqref="AX5"/>
    </sheetView>
  </sheetViews>
  <sheetFormatPr defaultColWidth="11" defaultRowHeight="11.25" x14ac:dyDescent="0.2"/>
  <cols>
    <col min="1" max="1" width="12.42578125" style="597" customWidth="1"/>
    <col min="2" max="2" width="28.7109375" style="597" customWidth="1"/>
    <col min="3" max="55" width="6.5703125" style="597" customWidth="1"/>
    <col min="56" max="58" width="6.5703125" style="169" customWidth="1"/>
    <col min="59" max="74" width="6.5703125" style="597" customWidth="1"/>
    <col min="75" max="16384" width="11" style="597"/>
  </cols>
  <sheetData>
    <row r="1" spans="1:74" ht="12.75" customHeight="1" x14ac:dyDescent="0.2">
      <c r="A1" s="791" t="s">
        <v>995</v>
      </c>
      <c r="B1" s="595" t="s">
        <v>496</v>
      </c>
      <c r="C1" s="596"/>
      <c r="D1" s="596"/>
      <c r="E1" s="596"/>
      <c r="F1" s="596"/>
      <c r="G1" s="596"/>
      <c r="H1" s="596"/>
      <c r="I1" s="596"/>
      <c r="J1" s="596"/>
      <c r="K1" s="596"/>
      <c r="L1" s="596"/>
      <c r="M1" s="596"/>
      <c r="N1" s="596"/>
      <c r="O1" s="596"/>
      <c r="P1" s="596"/>
      <c r="Q1" s="596"/>
      <c r="R1" s="596"/>
      <c r="S1" s="596"/>
      <c r="T1" s="596"/>
      <c r="U1" s="596"/>
      <c r="V1" s="596"/>
      <c r="W1" s="596"/>
      <c r="X1" s="596"/>
      <c r="Y1" s="596"/>
      <c r="Z1" s="596"/>
      <c r="AA1" s="596"/>
      <c r="AB1" s="596"/>
      <c r="AC1" s="596"/>
      <c r="AD1" s="596"/>
      <c r="AE1" s="596"/>
      <c r="AF1" s="596"/>
      <c r="AG1" s="596"/>
      <c r="AH1" s="596"/>
      <c r="AI1" s="596"/>
      <c r="AJ1" s="596"/>
      <c r="AK1" s="596"/>
      <c r="AL1" s="596"/>
      <c r="AM1" s="596"/>
      <c r="AN1" s="596"/>
      <c r="AO1" s="596"/>
      <c r="AP1" s="596"/>
      <c r="AQ1" s="596"/>
      <c r="AR1" s="596"/>
      <c r="AS1" s="596"/>
      <c r="AT1" s="596"/>
      <c r="AU1" s="596"/>
      <c r="AV1" s="596"/>
      <c r="AW1" s="596"/>
      <c r="AX1" s="596"/>
      <c r="AY1" s="596"/>
      <c r="AZ1" s="596"/>
      <c r="BA1" s="596"/>
      <c r="BB1" s="596"/>
      <c r="BC1" s="596"/>
      <c r="BD1" s="711"/>
      <c r="BE1" s="711"/>
      <c r="BF1" s="711"/>
      <c r="BG1" s="596"/>
      <c r="BH1" s="596"/>
      <c r="BI1" s="596"/>
      <c r="BJ1" s="596"/>
      <c r="BK1" s="596"/>
      <c r="BL1" s="596"/>
      <c r="BM1" s="596"/>
      <c r="BN1" s="596"/>
      <c r="BO1" s="596"/>
      <c r="BP1" s="596"/>
      <c r="BQ1" s="596"/>
      <c r="BR1" s="596"/>
      <c r="BS1" s="596"/>
      <c r="BT1" s="596"/>
      <c r="BU1" s="596"/>
      <c r="BV1" s="596"/>
    </row>
    <row r="2" spans="1:74" ht="12.75" customHeight="1" x14ac:dyDescent="0.2">
      <c r="A2" s="792"/>
      <c r="B2" s="541" t="str">
        <f>"U.S. Energy Information Administration  |  Short-Term Energy Outlook  - "&amp;Dates!D1</f>
        <v>U.S. Energy Information Administration  |  Short-Term Energy Outlook  - February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98"/>
      <c r="B3" s="599"/>
      <c r="C3" s="800">
        <f>Dates!D3</f>
        <v>2014</v>
      </c>
      <c r="D3" s="801"/>
      <c r="E3" s="801"/>
      <c r="F3" s="801"/>
      <c r="G3" s="801"/>
      <c r="H3" s="801"/>
      <c r="I3" s="801"/>
      <c r="J3" s="801"/>
      <c r="K3" s="801"/>
      <c r="L3" s="801"/>
      <c r="M3" s="801"/>
      <c r="N3" s="844"/>
      <c r="O3" s="800">
        <f>C3+1</f>
        <v>2015</v>
      </c>
      <c r="P3" s="801"/>
      <c r="Q3" s="801"/>
      <c r="R3" s="801"/>
      <c r="S3" s="801"/>
      <c r="T3" s="801"/>
      <c r="U3" s="801"/>
      <c r="V3" s="801"/>
      <c r="W3" s="801"/>
      <c r="X3" s="801"/>
      <c r="Y3" s="801"/>
      <c r="Z3" s="844"/>
      <c r="AA3" s="800">
        <f>O3+1</f>
        <v>2016</v>
      </c>
      <c r="AB3" s="801"/>
      <c r="AC3" s="801"/>
      <c r="AD3" s="801"/>
      <c r="AE3" s="801"/>
      <c r="AF3" s="801"/>
      <c r="AG3" s="801"/>
      <c r="AH3" s="801"/>
      <c r="AI3" s="801"/>
      <c r="AJ3" s="801"/>
      <c r="AK3" s="801"/>
      <c r="AL3" s="844"/>
      <c r="AM3" s="800">
        <f>AA3+1</f>
        <v>2017</v>
      </c>
      <c r="AN3" s="801"/>
      <c r="AO3" s="801"/>
      <c r="AP3" s="801"/>
      <c r="AQ3" s="801"/>
      <c r="AR3" s="801"/>
      <c r="AS3" s="801"/>
      <c r="AT3" s="801"/>
      <c r="AU3" s="801"/>
      <c r="AV3" s="801"/>
      <c r="AW3" s="801"/>
      <c r="AX3" s="844"/>
      <c r="AY3" s="800">
        <f>AM3+1</f>
        <v>2018</v>
      </c>
      <c r="AZ3" s="801"/>
      <c r="BA3" s="801"/>
      <c r="BB3" s="801"/>
      <c r="BC3" s="801"/>
      <c r="BD3" s="801"/>
      <c r="BE3" s="801"/>
      <c r="BF3" s="801"/>
      <c r="BG3" s="801"/>
      <c r="BH3" s="801"/>
      <c r="BI3" s="801"/>
      <c r="BJ3" s="844"/>
      <c r="BK3" s="800">
        <f>AY3+1</f>
        <v>2019</v>
      </c>
      <c r="BL3" s="801"/>
      <c r="BM3" s="801"/>
      <c r="BN3" s="801"/>
      <c r="BO3" s="801"/>
      <c r="BP3" s="801"/>
      <c r="BQ3" s="801"/>
      <c r="BR3" s="801"/>
      <c r="BS3" s="801"/>
      <c r="BT3" s="801"/>
      <c r="BU3" s="801"/>
      <c r="BV3" s="844"/>
    </row>
    <row r="4" spans="1:74" s="169" customFormat="1" ht="12.75" customHeight="1" x14ac:dyDescent="0.2">
      <c r="A4" s="132"/>
      <c r="B4" s="600"/>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2" customHeight="1" x14ac:dyDescent="0.2">
      <c r="A5" s="601"/>
      <c r="B5" s="170" t="s">
        <v>485</v>
      </c>
      <c r="C5" s="538"/>
      <c r="D5" s="538"/>
      <c r="E5" s="538"/>
      <c r="F5" s="538"/>
      <c r="G5" s="538"/>
      <c r="H5" s="538"/>
      <c r="I5" s="538"/>
      <c r="J5" s="538"/>
      <c r="K5" s="538"/>
      <c r="L5" s="538"/>
      <c r="M5" s="538"/>
      <c r="N5" s="538"/>
      <c r="O5" s="538"/>
      <c r="P5" s="538"/>
      <c r="Q5" s="538"/>
      <c r="R5" s="538"/>
      <c r="S5" s="538"/>
      <c r="T5" s="538"/>
      <c r="U5" s="538"/>
      <c r="V5" s="538"/>
      <c r="W5" s="538"/>
      <c r="X5" s="538"/>
      <c r="Y5" s="538"/>
      <c r="Z5" s="538"/>
      <c r="AA5" s="538"/>
      <c r="AB5" s="538"/>
      <c r="AC5" s="538"/>
      <c r="AD5" s="538"/>
      <c r="AE5" s="538"/>
      <c r="AF5" s="538"/>
      <c r="AG5" s="538"/>
      <c r="AH5" s="538"/>
      <c r="AI5" s="538"/>
      <c r="AJ5" s="538"/>
      <c r="AK5" s="538"/>
      <c r="AL5" s="538"/>
      <c r="AM5" s="538"/>
      <c r="AN5" s="538"/>
      <c r="AO5" s="538"/>
      <c r="AP5" s="538"/>
      <c r="AQ5" s="538"/>
      <c r="AR5" s="538"/>
      <c r="AS5" s="538"/>
      <c r="AT5" s="538"/>
      <c r="AU5" s="538"/>
      <c r="AV5" s="538"/>
      <c r="AW5" s="538"/>
      <c r="AX5" s="538"/>
      <c r="AY5" s="538"/>
      <c r="AZ5" s="538"/>
      <c r="BA5" s="538"/>
      <c r="BB5" s="538"/>
      <c r="BC5" s="538"/>
      <c r="BD5" s="538"/>
      <c r="BE5" s="538"/>
      <c r="BF5" s="538"/>
      <c r="BG5" s="538"/>
      <c r="BH5" s="538"/>
      <c r="BI5" s="538"/>
      <c r="BJ5" s="538"/>
      <c r="BK5" s="538"/>
      <c r="BL5" s="538"/>
      <c r="BM5" s="538"/>
      <c r="BN5" s="538"/>
      <c r="BO5" s="538"/>
      <c r="BP5" s="538"/>
      <c r="BQ5" s="538"/>
      <c r="BR5" s="538"/>
      <c r="BS5" s="538"/>
      <c r="BT5" s="538"/>
      <c r="BU5" s="538"/>
      <c r="BV5" s="538"/>
    </row>
    <row r="6" spans="1:74" ht="12" customHeight="1" x14ac:dyDescent="0.2">
      <c r="A6" s="601" t="s">
        <v>68</v>
      </c>
      <c r="B6" s="603" t="s">
        <v>593</v>
      </c>
      <c r="C6" s="272">
        <v>1.2886170000000001E-2</v>
      </c>
      <c r="D6" s="272">
        <v>1.147024E-2</v>
      </c>
      <c r="E6" s="272">
        <v>1.2721150000000001E-2</v>
      </c>
      <c r="F6" s="272">
        <v>1.249166E-2</v>
      </c>
      <c r="G6" s="272">
        <v>1.267071E-2</v>
      </c>
      <c r="H6" s="272">
        <v>1.229995E-2</v>
      </c>
      <c r="I6" s="272">
        <v>1.2549100000000001E-2</v>
      </c>
      <c r="J6" s="272">
        <v>1.2640749999999999E-2</v>
      </c>
      <c r="K6" s="272">
        <v>1.243446E-2</v>
      </c>
      <c r="L6" s="272">
        <v>1.2791749999999999E-2</v>
      </c>
      <c r="M6" s="272">
        <v>1.295704E-2</v>
      </c>
      <c r="N6" s="272">
        <v>1.307621E-2</v>
      </c>
      <c r="O6" s="272">
        <v>1.2691650000000001E-2</v>
      </c>
      <c r="P6" s="272">
        <v>1.1742829999999999E-2</v>
      </c>
      <c r="Q6" s="272">
        <v>1.299059E-2</v>
      </c>
      <c r="R6" s="272">
        <v>1.185772E-2</v>
      </c>
      <c r="S6" s="272">
        <v>1.2954749999999999E-2</v>
      </c>
      <c r="T6" s="272">
        <v>1.2129640000000001E-2</v>
      </c>
      <c r="U6" s="272">
        <v>1.264329E-2</v>
      </c>
      <c r="V6" s="272">
        <v>1.2526020000000001E-2</v>
      </c>
      <c r="W6" s="272">
        <v>1.1209429999999999E-2</v>
      </c>
      <c r="X6" s="272">
        <v>1.232928E-2</v>
      </c>
      <c r="Y6" s="272">
        <v>1.242804E-2</v>
      </c>
      <c r="Z6" s="272">
        <v>1.2832120000000001E-2</v>
      </c>
      <c r="AA6" s="272">
        <v>1.229703E-2</v>
      </c>
      <c r="AB6" s="272">
        <v>1.147887E-2</v>
      </c>
      <c r="AC6" s="272">
        <v>1.21415E-2</v>
      </c>
      <c r="AD6" s="272">
        <v>1.116115E-2</v>
      </c>
      <c r="AE6" s="272">
        <v>1.2387820000000001E-2</v>
      </c>
      <c r="AF6" s="272">
        <v>1.155282E-2</v>
      </c>
      <c r="AG6" s="272">
        <v>1.2105090000000001E-2</v>
      </c>
      <c r="AH6" s="272">
        <v>1.222554E-2</v>
      </c>
      <c r="AI6" s="272">
        <v>1.2247829999999999E-2</v>
      </c>
      <c r="AJ6" s="272">
        <v>1.2492410000000001E-2</v>
      </c>
      <c r="AK6" s="272">
        <v>1.259102E-2</v>
      </c>
      <c r="AL6" s="272">
        <v>1.3422190000000001E-2</v>
      </c>
      <c r="AM6" s="272">
        <v>1.3041550000000001E-2</v>
      </c>
      <c r="AN6" s="272">
        <v>1.15678E-2</v>
      </c>
      <c r="AO6" s="272">
        <v>1.2858609999999999E-2</v>
      </c>
      <c r="AP6" s="272">
        <v>1.264909E-2</v>
      </c>
      <c r="AQ6" s="272">
        <v>1.206863E-2</v>
      </c>
      <c r="AR6" s="272">
        <v>1.1786110000000001E-2</v>
      </c>
      <c r="AS6" s="272">
        <v>1.274658E-2</v>
      </c>
      <c r="AT6" s="272">
        <v>1.264623E-2</v>
      </c>
      <c r="AU6" s="272">
        <v>1.235169E-2</v>
      </c>
      <c r="AV6" s="272">
        <v>1.1640665999999999E-2</v>
      </c>
      <c r="AW6" s="272">
        <v>1.2316468000000001E-2</v>
      </c>
      <c r="AX6" s="272">
        <v>1.3392899999999999E-2</v>
      </c>
      <c r="AY6" s="272">
        <v>1.36712E-2</v>
      </c>
      <c r="AZ6" s="360">
        <v>1.22185E-2</v>
      </c>
      <c r="BA6" s="360">
        <v>1.35552E-2</v>
      </c>
      <c r="BB6" s="360">
        <v>1.2800300000000001E-2</v>
      </c>
      <c r="BC6" s="360">
        <v>1.3225300000000001E-2</v>
      </c>
      <c r="BD6" s="360">
        <v>1.3139E-2</v>
      </c>
      <c r="BE6" s="360">
        <v>1.3569599999999999E-2</v>
      </c>
      <c r="BF6" s="360">
        <v>1.3518199999999999E-2</v>
      </c>
      <c r="BG6" s="360">
        <v>1.30782E-2</v>
      </c>
      <c r="BH6" s="360">
        <v>1.3443800000000001E-2</v>
      </c>
      <c r="BI6" s="360">
        <v>1.31462E-2</v>
      </c>
      <c r="BJ6" s="360">
        <v>1.38218E-2</v>
      </c>
      <c r="BK6" s="360">
        <v>1.4001599999999999E-2</v>
      </c>
      <c r="BL6" s="360">
        <v>1.24371E-2</v>
      </c>
      <c r="BM6" s="360">
        <v>1.3738999999999999E-2</v>
      </c>
      <c r="BN6" s="360">
        <v>1.29394E-2</v>
      </c>
      <c r="BO6" s="360">
        <v>1.3344E-2</v>
      </c>
      <c r="BP6" s="360">
        <v>1.324E-2</v>
      </c>
      <c r="BQ6" s="360">
        <v>1.36642E-2</v>
      </c>
      <c r="BR6" s="360">
        <v>1.3607299999999999E-2</v>
      </c>
      <c r="BS6" s="360">
        <v>1.3162399999999999E-2</v>
      </c>
      <c r="BT6" s="360">
        <v>1.35306E-2</v>
      </c>
      <c r="BU6" s="360">
        <v>1.3223499999999999E-2</v>
      </c>
      <c r="BV6" s="360">
        <v>1.40453E-2</v>
      </c>
    </row>
    <row r="7" spans="1:74" ht="12" customHeight="1" x14ac:dyDescent="0.2">
      <c r="A7" s="602" t="s">
        <v>950</v>
      </c>
      <c r="B7" s="603" t="s">
        <v>53</v>
      </c>
      <c r="C7" s="272">
        <v>0.20456058799999999</v>
      </c>
      <c r="D7" s="272">
        <v>0.16441784500000001</v>
      </c>
      <c r="E7" s="272">
        <v>0.229559704</v>
      </c>
      <c r="F7" s="272">
        <v>0.24069349900000001</v>
      </c>
      <c r="G7" s="272">
        <v>0.25116268400000002</v>
      </c>
      <c r="H7" s="272">
        <v>0.24384096399999999</v>
      </c>
      <c r="I7" s="272">
        <v>0.23075959900000001</v>
      </c>
      <c r="J7" s="272">
        <v>0.18742758800000001</v>
      </c>
      <c r="K7" s="272">
        <v>0.15202502500000001</v>
      </c>
      <c r="L7" s="272">
        <v>0.16227360699999999</v>
      </c>
      <c r="M7" s="272">
        <v>0.17616200900000001</v>
      </c>
      <c r="N7" s="272">
        <v>0.2111364</v>
      </c>
      <c r="O7" s="272">
        <v>0.223786599</v>
      </c>
      <c r="P7" s="272">
        <v>0.206684852</v>
      </c>
      <c r="Q7" s="272">
        <v>0.22503515800000001</v>
      </c>
      <c r="R7" s="272">
        <v>0.208098226</v>
      </c>
      <c r="S7" s="272">
        <v>0.186337422</v>
      </c>
      <c r="T7" s="272">
        <v>0.18914420900000001</v>
      </c>
      <c r="U7" s="272">
        <v>0.19472893099999999</v>
      </c>
      <c r="V7" s="272">
        <v>0.177336041</v>
      </c>
      <c r="W7" s="272">
        <v>0.14924465100000001</v>
      </c>
      <c r="X7" s="272">
        <v>0.15388692400000001</v>
      </c>
      <c r="Y7" s="272">
        <v>0.178943147</v>
      </c>
      <c r="Z7" s="272">
        <v>0.21449090300000001</v>
      </c>
      <c r="AA7" s="272">
        <v>0.23508257099999999</v>
      </c>
      <c r="AB7" s="272">
        <v>0.221621809</v>
      </c>
      <c r="AC7" s="272">
        <v>0.25134715000000002</v>
      </c>
      <c r="AD7" s="272">
        <v>0.23758448200000001</v>
      </c>
      <c r="AE7" s="272">
        <v>0.23408115199999999</v>
      </c>
      <c r="AF7" s="272">
        <v>0.21349449400000001</v>
      </c>
      <c r="AG7" s="272">
        <v>0.19698010599999999</v>
      </c>
      <c r="AH7" s="272">
        <v>0.179636349</v>
      </c>
      <c r="AI7" s="272">
        <v>0.15028696599999999</v>
      </c>
      <c r="AJ7" s="272">
        <v>0.15906146600000001</v>
      </c>
      <c r="AK7" s="272">
        <v>0.172836771</v>
      </c>
      <c r="AL7" s="272">
        <v>0.206707593</v>
      </c>
      <c r="AM7" s="272">
        <v>0.25583351900000001</v>
      </c>
      <c r="AN7" s="272">
        <v>0.22535780499999999</v>
      </c>
      <c r="AO7" s="272">
        <v>0.27759768600000001</v>
      </c>
      <c r="AP7" s="272">
        <v>0.26932288500000001</v>
      </c>
      <c r="AQ7" s="272">
        <v>0.295602847</v>
      </c>
      <c r="AR7" s="272">
        <v>0.27949056700000002</v>
      </c>
      <c r="AS7" s="272">
        <v>0.23633632099999999</v>
      </c>
      <c r="AT7" s="272">
        <v>0.194918747</v>
      </c>
      <c r="AU7" s="272">
        <v>0.174025551</v>
      </c>
      <c r="AV7" s="272">
        <v>0.15780834399999999</v>
      </c>
      <c r="AW7" s="272">
        <v>0.1836371</v>
      </c>
      <c r="AX7" s="272">
        <v>0.22095890000000001</v>
      </c>
      <c r="AY7" s="272">
        <v>0.25154090000000001</v>
      </c>
      <c r="AZ7" s="360">
        <v>0.19017239999999999</v>
      </c>
      <c r="BA7" s="360">
        <v>0.20456009999999999</v>
      </c>
      <c r="BB7" s="360">
        <v>0.20887910000000001</v>
      </c>
      <c r="BC7" s="360">
        <v>0.2358634</v>
      </c>
      <c r="BD7" s="360">
        <v>0.246087</v>
      </c>
      <c r="BE7" s="360">
        <v>0.2408035</v>
      </c>
      <c r="BF7" s="360">
        <v>0.20558119999999999</v>
      </c>
      <c r="BG7" s="360">
        <v>0.1788981</v>
      </c>
      <c r="BH7" s="360">
        <v>0.16662199999999999</v>
      </c>
      <c r="BI7" s="360">
        <v>0.1774588</v>
      </c>
      <c r="BJ7" s="360">
        <v>0.2140387</v>
      </c>
      <c r="BK7" s="360">
        <v>0.23260700000000001</v>
      </c>
      <c r="BL7" s="360">
        <v>0.17916850000000001</v>
      </c>
      <c r="BM7" s="360">
        <v>0.20700879999999999</v>
      </c>
      <c r="BN7" s="360">
        <v>0.20478260000000001</v>
      </c>
      <c r="BO7" s="360">
        <v>0.23074169999999999</v>
      </c>
      <c r="BP7" s="360">
        <v>0.23825650000000001</v>
      </c>
      <c r="BQ7" s="360">
        <v>0.2376154</v>
      </c>
      <c r="BR7" s="360">
        <v>0.2053876</v>
      </c>
      <c r="BS7" s="360">
        <v>0.17376520000000001</v>
      </c>
      <c r="BT7" s="360">
        <v>0.1609457</v>
      </c>
      <c r="BU7" s="360">
        <v>0.1776722</v>
      </c>
      <c r="BV7" s="360">
        <v>0.2187402</v>
      </c>
    </row>
    <row r="8" spans="1:74" ht="12" customHeight="1" x14ac:dyDescent="0.2">
      <c r="A8" s="601" t="s">
        <v>951</v>
      </c>
      <c r="B8" s="603" t="s">
        <v>1273</v>
      </c>
      <c r="C8" s="272">
        <v>6.9806721463000002E-3</v>
      </c>
      <c r="D8" s="272">
        <v>7.7402994681999996E-3</v>
      </c>
      <c r="E8" s="272">
        <v>1.2234237938000001E-2</v>
      </c>
      <c r="F8" s="272">
        <v>1.3817100398E-2</v>
      </c>
      <c r="G8" s="272">
        <v>1.6263369946E-2</v>
      </c>
      <c r="H8" s="272">
        <v>1.7905322724E-2</v>
      </c>
      <c r="I8" s="272">
        <v>1.6625595034000001E-2</v>
      </c>
      <c r="J8" s="272">
        <v>1.7486049021E-2</v>
      </c>
      <c r="K8" s="272">
        <v>1.7074506871000001E-2</v>
      </c>
      <c r="L8" s="272">
        <v>1.5976142459999999E-2</v>
      </c>
      <c r="M8" s="272">
        <v>1.2847209068E-2</v>
      </c>
      <c r="N8" s="272">
        <v>9.6118351816999997E-3</v>
      </c>
      <c r="O8" s="272">
        <v>1.0569142732000001E-2</v>
      </c>
      <c r="P8" s="272">
        <v>1.3599586925000001E-2</v>
      </c>
      <c r="Q8" s="272">
        <v>1.8985973436E-2</v>
      </c>
      <c r="R8" s="272">
        <v>2.1786109261000001E-2</v>
      </c>
      <c r="S8" s="272">
        <v>2.2888294137000002E-2</v>
      </c>
      <c r="T8" s="272">
        <v>2.3409576165000001E-2</v>
      </c>
      <c r="U8" s="272">
        <v>2.403808709E-2</v>
      </c>
      <c r="V8" s="272">
        <v>2.4596268593000001E-2</v>
      </c>
      <c r="W8" s="272">
        <v>2.0294447590999999E-2</v>
      </c>
      <c r="X8" s="272">
        <v>1.7476825676999999E-2</v>
      </c>
      <c r="Y8" s="272">
        <v>1.5856684249000001E-2</v>
      </c>
      <c r="Z8" s="272">
        <v>1.4400193072E-2</v>
      </c>
      <c r="AA8" s="272">
        <v>1.3588796604E-2</v>
      </c>
      <c r="AB8" s="272">
        <v>2.0506886403E-2</v>
      </c>
      <c r="AC8" s="272">
        <v>2.3957020502999998E-2</v>
      </c>
      <c r="AD8" s="272">
        <v>2.6383156771000001E-2</v>
      </c>
      <c r="AE8" s="272">
        <v>3.1451648475000003E-2</v>
      </c>
      <c r="AF8" s="272">
        <v>3.1849790271000003E-2</v>
      </c>
      <c r="AG8" s="272">
        <v>3.6218080663000002E-2</v>
      </c>
      <c r="AH8" s="272">
        <v>3.6422427164000001E-2</v>
      </c>
      <c r="AI8" s="272">
        <v>3.3400966243999998E-2</v>
      </c>
      <c r="AJ8" s="272">
        <v>2.9323196078000002E-2</v>
      </c>
      <c r="AK8" s="272">
        <v>2.5435335072999998E-2</v>
      </c>
      <c r="AL8" s="272">
        <v>2.2262783006999999E-2</v>
      </c>
      <c r="AM8" s="272">
        <v>1.9786407721000002E-2</v>
      </c>
      <c r="AN8" s="272">
        <v>2.2952518336E-2</v>
      </c>
      <c r="AO8" s="272">
        <v>4.0723111641000002E-2</v>
      </c>
      <c r="AP8" s="272">
        <v>4.3852197811999998E-2</v>
      </c>
      <c r="AQ8" s="272">
        <v>5.2912207528999999E-2</v>
      </c>
      <c r="AR8" s="272">
        <v>5.7327837489999998E-2</v>
      </c>
      <c r="AS8" s="272">
        <v>5.0437495088000002E-2</v>
      </c>
      <c r="AT8" s="272">
        <v>4.9498454460000001E-2</v>
      </c>
      <c r="AU8" s="272">
        <v>4.7337039259999998E-2</v>
      </c>
      <c r="AV8" s="272">
        <v>4.4217803700000002E-2</v>
      </c>
      <c r="AW8" s="272">
        <v>2.8311506734999999E-2</v>
      </c>
      <c r="AX8" s="272">
        <v>2.1800400000000001E-2</v>
      </c>
      <c r="AY8" s="272">
        <v>2.1970699999999999E-2</v>
      </c>
      <c r="AZ8" s="360">
        <v>2.9210300000000002E-2</v>
      </c>
      <c r="BA8" s="360">
        <v>4.5314899999999998E-2</v>
      </c>
      <c r="BB8" s="360">
        <v>5.1073500000000001E-2</v>
      </c>
      <c r="BC8" s="360">
        <v>5.84936E-2</v>
      </c>
      <c r="BD8" s="360">
        <v>6.1081000000000003E-2</v>
      </c>
      <c r="BE8" s="360">
        <v>5.8208299999999998E-2</v>
      </c>
      <c r="BF8" s="360">
        <v>5.6845300000000001E-2</v>
      </c>
      <c r="BG8" s="360">
        <v>5.0526599999999998E-2</v>
      </c>
      <c r="BH8" s="360">
        <v>4.3143599999999997E-2</v>
      </c>
      <c r="BI8" s="360">
        <v>3.2583500000000001E-2</v>
      </c>
      <c r="BJ8" s="360">
        <v>2.44686E-2</v>
      </c>
      <c r="BK8" s="360">
        <v>2.4894300000000001E-2</v>
      </c>
      <c r="BL8" s="360">
        <v>3.3854099999999998E-2</v>
      </c>
      <c r="BM8" s="360">
        <v>5.2015800000000001E-2</v>
      </c>
      <c r="BN8" s="360">
        <v>5.8799200000000003E-2</v>
      </c>
      <c r="BO8" s="360">
        <v>6.7858199999999994E-2</v>
      </c>
      <c r="BP8" s="360">
        <v>7.1157999999999999E-2</v>
      </c>
      <c r="BQ8" s="360">
        <v>6.8560899999999994E-2</v>
      </c>
      <c r="BR8" s="360">
        <v>6.7391300000000001E-2</v>
      </c>
      <c r="BS8" s="360">
        <v>6.0567900000000001E-2</v>
      </c>
      <c r="BT8" s="360">
        <v>5.3906700000000002E-2</v>
      </c>
      <c r="BU8" s="360">
        <v>4.1823699999999998E-2</v>
      </c>
      <c r="BV8" s="360">
        <v>3.4391999999999999E-2</v>
      </c>
    </row>
    <row r="9" spans="1:74" ht="12" customHeight="1" x14ac:dyDescent="0.2">
      <c r="A9" s="556" t="s">
        <v>765</v>
      </c>
      <c r="B9" s="603" t="s">
        <v>1031</v>
      </c>
      <c r="C9" s="272">
        <v>2.3961909999999999E-2</v>
      </c>
      <c r="D9" s="272">
        <v>2.2165649999999999E-2</v>
      </c>
      <c r="E9" s="272">
        <v>2.4082860000000001E-2</v>
      </c>
      <c r="F9" s="272">
        <v>2.3140609999999999E-2</v>
      </c>
      <c r="G9" s="272">
        <v>2.379148E-2</v>
      </c>
      <c r="H9" s="272">
        <v>2.3510659999999999E-2</v>
      </c>
      <c r="I9" s="272">
        <v>2.4823439999999999E-2</v>
      </c>
      <c r="J9" s="272">
        <v>2.3863390000000002E-2</v>
      </c>
      <c r="K9" s="272">
        <v>2.238915E-2</v>
      </c>
      <c r="L9" s="272">
        <v>2.2124729999999999E-2</v>
      </c>
      <c r="M9" s="272">
        <v>2.202308E-2</v>
      </c>
      <c r="N9" s="272">
        <v>2.3012580000000001E-2</v>
      </c>
      <c r="O9" s="272">
        <v>2.2650790000000001E-2</v>
      </c>
      <c r="P9" s="272">
        <v>2.0486049999999999E-2</v>
      </c>
      <c r="Q9" s="272">
        <v>2.240253E-2</v>
      </c>
      <c r="R9" s="272">
        <v>2.1822459999999998E-2</v>
      </c>
      <c r="S9" s="272">
        <v>2.2968579999999999E-2</v>
      </c>
      <c r="T9" s="272">
        <v>2.3125260000000002E-2</v>
      </c>
      <c r="U9" s="272">
        <v>2.5607060000000001E-2</v>
      </c>
      <c r="V9" s="272">
        <v>2.477439E-2</v>
      </c>
      <c r="W9" s="272">
        <v>2.312055E-2</v>
      </c>
      <c r="X9" s="272">
        <v>2.3881079999999999E-2</v>
      </c>
      <c r="Y9" s="272">
        <v>2.4738090000000001E-2</v>
      </c>
      <c r="Z9" s="272">
        <v>2.5445160000000001E-2</v>
      </c>
      <c r="AA9" s="272">
        <v>2.318396E-2</v>
      </c>
      <c r="AB9" s="272">
        <v>2.233653E-2</v>
      </c>
      <c r="AC9" s="272">
        <v>2.3599370000000001E-2</v>
      </c>
      <c r="AD9" s="272">
        <v>2.3822690000000001E-2</v>
      </c>
      <c r="AE9" s="272">
        <v>2.391604E-2</v>
      </c>
      <c r="AF9" s="272">
        <v>2.3134499999999999E-2</v>
      </c>
      <c r="AG9" s="272">
        <v>2.353417E-2</v>
      </c>
      <c r="AH9" s="272">
        <v>2.4062360000000001E-2</v>
      </c>
      <c r="AI9" s="272">
        <v>2.234367E-2</v>
      </c>
      <c r="AJ9" s="272">
        <v>2.1747160000000001E-2</v>
      </c>
      <c r="AK9" s="272">
        <v>2.407716E-2</v>
      </c>
      <c r="AL9" s="272">
        <v>2.4904679999999998E-2</v>
      </c>
      <c r="AM9" s="272">
        <v>2.4446720000000002E-2</v>
      </c>
      <c r="AN9" s="272">
        <v>2.170031E-2</v>
      </c>
      <c r="AO9" s="272">
        <v>2.374594E-2</v>
      </c>
      <c r="AP9" s="272">
        <v>2.1435260000000001E-2</v>
      </c>
      <c r="AQ9" s="272">
        <v>2.221532E-2</v>
      </c>
      <c r="AR9" s="272">
        <v>2.2628280000000001E-2</v>
      </c>
      <c r="AS9" s="272">
        <v>2.3335020000000001E-2</v>
      </c>
      <c r="AT9" s="272">
        <v>2.3318189999999999E-2</v>
      </c>
      <c r="AU9" s="272">
        <v>2.1416149999999998E-2</v>
      </c>
      <c r="AV9" s="272">
        <v>2.2123150000000001E-2</v>
      </c>
      <c r="AW9" s="272">
        <v>2.227616E-2</v>
      </c>
      <c r="AX9" s="272">
        <v>2.3851299999999999E-2</v>
      </c>
      <c r="AY9" s="272">
        <v>2.3133399999999998E-2</v>
      </c>
      <c r="AZ9" s="360">
        <v>2.1070499999999999E-2</v>
      </c>
      <c r="BA9" s="360">
        <v>2.37634E-2</v>
      </c>
      <c r="BB9" s="360">
        <v>2.3055599999999999E-2</v>
      </c>
      <c r="BC9" s="360">
        <v>2.4238099999999999E-2</v>
      </c>
      <c r="BD9" s="360">
        <v>2.41309E-2</v>
      </c>
      <c r="BE9" s="360">
        <v>2.52614E-2</v>
      </c>
      <c r="BF9" s="360">
        <v>2.5100000000000001E-2</v>
      </c>
      <c r="BG9" s="360">
        <v>2.3602999999999999E-2</v>
      </c>
      <c r="BH9" s="360">
        <v>2.35847E-2</v>
      </c>
      <c r="BI9" s="360">
        <v>2.40637E-2</v>
      </c>
      <c r="BJ9" s="360">
        <v>2.51743E-2</v>
      </c>
      <c r="BK9" s="360">
        <v>2.4127099999999999E-2</v>
      </c>
      <c r="BL9" s="360">
        <v>2.17929E-2</v>
      </c>
      <c r="BM9" s="360">
        <v>2.42086E-2</v>
      </c>
      <c r="BN9" s="360">
        <v>2.3482800000000002E-2</v>
      </c>
      <c r="BO9" s="360">
        <v>2.46251E-2</v>
      </c>
      <c r="BP9" s="360">
        <v>2.4426900000000001E-2</v>
      </c>
      <c r="BQ9" s="360">
        <v>2.55745E-2</v>
      </c>
      <c r="BR9" s="360">
        <v>2.54291E-2</v>
      </c>
      <c r="BS9" s="360">
        <v>2.39165E-2</v>
      </c>
      <c r="BT9" s="360">
        <v>2.38792E-2</v>
      </c>
      <c r="BU9" s="360">
        <v>2.43558E-2</v>
      </c>
      <c r="BV9" s="360">
        <v>2.5297799999999999E-2</v>
      </c>
    </row>
    <row r="10" spans="1:74" ht="12" customHeight="1" x14ac:dyDescent="0.2">
      <c r="A10" s="556" t="s">
        <v>764</v>
      </c>
      <c r="B10" s="603" t="s">
        <v>1274</v>
      </c>
      <c r="C10" s="272">
        <v>2.1381020000000001E-2</v>
      </c>
      <c r="D10" s="272">
        <v>1.9968119999999999E-2</v>
      </c>
      <c r="E10" s="272">
        <v>2.2135519999999999E-2</v>
      </c>
      <c r="F10" s="272">
        <v>1.809991E-2</v>
      </c>
      <c r="G10" s="272">
        <v>1.7285399999999999E-2</v>
      </c>
      <c r="H10" s="272">
        <v>2.185467E-2</v>
      </c>
      <c r="I10" s="272">
        <v>2.2763729999999999E-2</v>
      </c>
      <c r="J10" s="272">
        <v>2.257642E-2</v>
      </c>
      <c r="K10" s="272">
        <v>2.0837250000000002E-2</v>
      </c>
      <c r="L10" s="272">
        <v>2.027851E-2</v>
      </c>
      <c r="M10" s="272">
        <v>2.1604410000000001E-2</v>
      </c>
      <c r="N10" s="272">
        <v>2.2468309999999998E-2</v>
      </c>
      <c r="O10" s="272">
        <v>2.2131560000000002E-2</v>
      </c>
      <c r="P10" s="272">
        <v>2.0920950000000001E-2</v>
      </c>
      <c r="Q10" s="272">
        <v>2.0608580000000001E-2</v>
      </c>
      <c r="R10" s="272">
        <v>1.782135E-2</v>
      </c>
      <c r="S10" s="272">
        <v>1.8431039999999999E-2</v>
      </c>
      <c r="T10" s="272">
        <v>2.0610799999999999E-2</v>
      </c>
      <c r="U10" s="272">
        <v>2.2353999999999999E-2</v>
      </c>
      <c r="V10" s="272">
        <v>2.2964269999999998E-2</v>
      </c>
      <c r="W10" s="272">
        <v>1.993464E-2</v>
      </c>
      <c r="X10" s="272">
        <v>1.7458560000000001E-2</v>
      </c>
      <c r="Y10" s="272">
        <v>1.919471E-2</v>
      </c>
      <c r="Z10" s="272">
        <v>2.142614E-2</v>
      </c>
      <c r="AA10" s="272">
        <v>2.068967E-2</v>
      </c>
      <c r="AB10" s="272">
        <v>2.0494680000000001E-2</v>
      </c>
      <c r="AC10" s="272">
        <v>1.947024E-2</v>
      </c>
      <c r="AD10" s="272">
        <v>1.523507E-2</v>
      </c>
      <c r="AE10" s="272">
        <v>1.5720600000000001E-2</v>
      </c>
      <c r="AF10" s="272">
        <v>1.8136090000000001E-2</v>
      </c>
      <c r="AG10" s="272">
        <v>2.0066489999999999E-2</v>
      </c>
      <c r="AH10" s="272">
        <v>2.139634E-2</v>
      </c>
      <c r="AI10" s="272">
        <v>1.9064850000000001E-2</v>
      </c>
      <c r="AJ10" s="272">
        <v>1.5671319999999999E-2</v>
      </c>
      <c r="AK10" s="272">
        <v>1.7836709999999999E-2</v>
      </c>
      <c r="AL10" s="272">
        <v>2.062485E-2</v>
      </c>
      <c r="AM10" s="272">
        <v>2.0522470000000001E-2</v>
      </c>
      <c r="AN10" s="272">
        <v>1.8907360000000002E-2</v>
      </c>
      <c r="AO10" s="272">
        <v>2.196155E-2</v>
      </c>
      <c r="AP10" s="272">
        <v>1.831969E-2</v>
      </c>
      <c r="AQ10" s="272">
        <v>1.9616390000000001E-2</v>
      </c>
      <c r="AR10" s="272">
        <v>2.0871629999999999E-2</v>
      </c>
      <c r="AS10" s="272">
        <v>2.217204E-2</v>
      </c>
      <c r="AT10" s="272">
        <v>2.238178E-2</v>
      </c>
      <c r="AU10" s="272">
        <v>1.9212420000000001E-2</v>
      </c>
      <c r="AV10" s="272">
        <v>2.1304150000000001E-2</v>
      </c>
      <c r="AW10" s="272">
        <v>2.0276605999999999E-2</v>
      </c>
      <c r="AX10" s="272">
        <v>2.16084E-2</v>
      </c>
      <c r="AY10" s="272">
        <v>2.1063399999999999E-2</v>
      </c>
      <c r="AZ10" s="360">
        <v>1.87066E-2</v>
      </c>
      <c r="BA10" s="360">
        <v>1.9217399999999999E-2</v>
      </c>
      <c r="BB10" s="360">
        <v>1.5585399999999999E-2</v>
      </c>
      <c r="BC10" s="360">
        <v>1.6387599999999999E-2</v>
      </c>
      <c r="BD10" s="360">
        <v>1.9398100000000001E-2</v>
      </c>
      <c r="BE10" s="360">
        <v>2.0998599999999999E-2</v>
      </c>
      <c r="BF10" s="360">
        <v>2.1637900000000002E-2</v>
      </c>
      <c r="BG10" s="360">
        <v>1.9091E-2</v>
      </c>
      <c r="BH10" s="360">
        <v>1.7360500000000001E-2</v>
      </c>
      <c r="BI10" s="360">
        <v>1.80512E-2</v>
      </c>
      <c r="BJ10" s="360">
        <v>1.9480600000000001E-2</v>
      </c>
      <c r="BK10" s="360">
        <v>1.9467000000000002E-2</v>
      </c>
      <c r="BL10" s="360">
        <v>1.7809700000000001E-2</v>
      </c>
      <c r="BM10" s="360">
        <v>1.8753800000000001E-2</v>
      </c>
      <c r="BN10" s="360">
        <v>1.53577E-2</v>
      </c>
      <c r="BO10" s="360">
        <v>1.6405699999999999E-2</v>
      </c>
      <c r="BP10" s="360">
        <v>1.9210399999999999E-2</v>
      </c>
      <c r="BQ10" s="360">
        <v>2.1213599999999999E-2</v>
      </c>
      <c r="BR10" s="360">
        <v>2.19443E-2</v>
      </c>
      <c r="BS10" s="360">
        <v>1.94047E-2</v>
      </c>
      <c r="BT10" s="360">
        <v>1.7640099999999999E-2</v>
      </c>
      <c r="BU10" s="360">
        <v>1.84262E-2</v>
      </c>
      <c r="BV10" s="360">
        <v>1.9901200000000001E-2</v>
      </c>
    </row>
    <row r="11" spans="1:74" ht="12" customHeight="1" x14ac:dyDescent="0.2">
      <c r="A11" s="601" t="s">
        <v>108</v>
      </c>
      <c r="B11" s="603" t="s">
        <v>594</v>
      </c>
      <c r="C11" s="272">
        <v>0.17017790830000001</v>
      </c>
      <c r="D11" s="272">
        <v>0.13310724756</v>
      </c>
      <c r="E11" s="272">
        <v>0.16853708279999999</v>
      </c>
      <c r="F11" s="272">
        <v>0.17708811935999999</v>
      </c>
      <c r="G11" s="272">
        <v>0.14826629831999999</v>
      </c>
      <c r="H11" s="272">
        <v>0.15012682914</v>
      </c>
      <c r="I11" s="272">
        <v>0.11579772179</v>
      </c>
      <c r="J11" s="272">
        <v>9.6641871288000003E-2</v>
      </c>
      <c r="K11" s="272">
        <v>0.10945832981</v>
      </c>
      <c r="L11" s="272">
        <v>0.13782138226000001</v>
      </c>
      <c r="M11" s="272">
        <v>0.17923984169000001</v>
      </c>
      <c r="N11" s="272">
        <v>0.13976340981999999</v>
      </c>
      <c r="O11" s="272">
        <v>0.14114795642</v>
      </c>
      <c r="P11" s="272">
        <v>0.13892428272999999</v>
      </c>
      <c r="Q11" s="272">
        <v>0.14251520392</v>
      </c>
      <c r="R11" s="272">
        <v>0.1663484277</v>
      </c>
      <c r="S11" s="272">
        <v>0.15969395133</v>
      </c>
      <c r="T11" s="272">
        <v>0.12496374714</v>
      </c>
      <c r="U11" s="272">
        <v>0.12734931806999999</v>
      </c>
      <c r="V11" s="272">
        <v>0.12180090842000001</v>
      </c>
      <c r="W11" s="272">
        <v>0.13010209361</v>
      </c>
      <c r="X11" s="272">
        <v>0.15249174344999999</v>
      </c>
      <c r="Y11" s="272">
        <v>0.18324081340000001</v>
      </c>
      <c r="Z11" s="272">
        <v>0.18712703825999999</v>
      </c>
      <c r="AA11" s="272">
        <v>0.17190651223</v>
      </c>
      <c r="AB11" s="272">
        <v>0.18748369280999999</v>
      </c>
      <c r="AC11" s="272">
        <v>0.20427054410000001</v>
      </c>
      <c r="AD11" s="272">
        <v>0.19365777724</v>
      </c>
      <c r="AE11" s="272">
        <v>0.17549531035999999</v>
      </c>
      <c r="AF11" s="272">
        <v>0.15180493853999999</v>
      </c>
      <c r="AG11" s="272">
        <v>0.16406202061</v>
      </c>
      <c r="AH11" s="272">
        <v>0.12654111123</v>
      </c>
      <c r="AI11" s="272">
        <v>0.15274474496000001</v>
      </c>
      <c r="AJ11" s="272">
        <v>0.18934289141999999</v>
      </c>
      <c r="AK11" s="272">
        <v>0.18067509746999999</v>
      </c>
      <c r="AL11" s="272">
        <v>0.21547410007000001</v>
      </c>
      <c r="AM11" s="272">
        <v>0.19189746664999999</v>
      </c>
      <c r="AN11" s="272">
        <v>0.20569551367</v>
      </c>
      <c r="AO11" s="272">
        <v>0.24236906623999999</v>
      </c>
      <c r="AP11" s="272">
        <v>0.2395162784</v>
      </c>
      <c r="AQ11" s="272">
        <v>0.21049122415999999</v>
      </c>
      <c r="AR11" s="272">
        <v>0.18290077129000001</v>
      </c>
      <c r="AS11" s="272">
        <v>0.14755656252999999</v>
      </c>
      <c r="AT11" s="272">
        <v>0.12241984559999999</v>
      </c>
      <c r="AU11" s="272">
        <v>0.16100983642</v>
      </c>
      <c r="AV11" s="272">
        <v>0.23080290470000001</v>
      </c>
      <c r="AW11" s="272">
        <v>0.2171303319</v>
      </c>
      <c r="AX11" s="272">
        <v>0.19795019999999999</v>
      </c>
      <c r="AY11" s="272">
        <v>0.21078250000000001</v>
      </c>
      <c r="AZ11" s="360">
        <v>0.1944467</v>
      </c>
      <c r="BA11" s="360">
        <v>0.22957520000000001</v>
      </c>
      <c r="BB11" s="360">
        <v>0.23707139999999999</v>
      </c>
      <c r="BC11" s="360">
        <v>0.2175251</v>
      </c>
      <c r="BD11" s="360">
        <v>0.1956589</v>
      </c>
      <c r="BE11" s="360">
        <v>0.15789729999999999</v>
      </c>
      <c r="BF11" s="360">
        <v>0.14557290000000001</v>
      </c>
      <c r="BG11" s="360">
        <v>0.15692030000000001</v>
      </c>
      <c r="BH11" s="360">
        <v>0.20151369999999999</v>
      </c>
      <c r="BI11" s="360">
        <v>0.23236039999999999</v>
      </c>
      <c r="BJ11" s="360">
        <v>0.21551090000000001</v>
      </c>
      <c r="BK11" s="360">
        <v>0.22656090000000001</v>
      </c>
      <c r="BL11" s="360">
        <v>0.20867040000000001</v>
      </c>
      <c r="BM11" s="360">
        <v>0.24977179999999999</v>
      </c>
      <c r="BN11" s="360">
        <v>0.25806259999999998</v>
      </c>
      <c r="BO11" s="360">
        <v>0.2373701</v>
      </c>
      <c r="BP11" s="360">
        <v>0.21448020000000001</v>
      </c>
      <c r="BQ11" s="360">
        <v>0.17180100000000001</v>
      </c>
      <c r="BR11" s="360">
        <v>0.15759529999999999</v>
      </c>
      <c r="BS11" s="360">
        <v>0.1703645</v>
      </c>
      <c r="BT11" s="360">
        <v>0.21664320000000001</v>
      </c>
      <c r="BU11" s="360">
        <v>0.2495716</v>
      </c>
      <c r="BV11" s="360">
        <v>0.23674300000000001</v>
      </c>
    </row>
    <row r="12" spans="1:74" ht="12" customHeight="1" x14ac:dyDescent="0.2">
      <c r="A12" s="602" t="s">
        <v>237</v>
      </c>
      <c r="B12" s="603" t="s">
        <v>486</v>
      </c>
      <c r="C12" s="272">
        <v>0.43994826844000001</v>
      </c>
      <c r="D12" s="272">
        <v>0.35886940203000001</v>
      </c>
      <c r="E12" s="272">
        <v>0.46927055474000001</v>
      </c>
      <c r="F12" s="272">
        <v>0.48533089876000002</v>
      </c>
      <c r="G12" s="272">
        <v>0.46943994227000002</v>
      </c>
      <c r="H12" s="272">
        <v>0.46953839586000001</v>
      </c>
      <c r="I12" s="272">
        <v>0.42331918582</v>
      </c>
      <c r="J12" s="272">
        <v>0.36063606831</v>
      </c>
      <c r="K12" s="272">
        <v>0.33421872168</v>
      </c>
      <c r="L12" s="272">
        <v>0.37126612172000001</v>
      </c>
      <c r="M12" s="272">
        <v>0.42483358976000002</v>
      </c>
      <c r="N12" s="272">
        <v>0.41906874501000002</v>
      </c>
      <c r="O12" s="272">
        <v>0.43297769814999998</v>
      </c>
      <c r="P12" s="272">
        <v>0.41235855166000002</v>
      </c>
      <c r="Q12" s="272">
        <v>0.44253803536000003</v>
      </c>
      <c r="R12" s="272">
        <v>0.44773429296</v>
      </c>
      <c r="S12" s="272">
        <v>0.42327403746999998</v>
      </c>
      <c r="T12" s="272">
        <v>0.3933832323</v>
      </c>
      <c r="U12" s="272">
        <v>0.40672068616000001</v>
      </c>
      <c r="V12" s="272">
        <v>0.38399789802000001</v>
      </c>
      <c r="W12" s="272">
        <v>0.3539058122</v>
      </c>
      <c r="X12" s="272">
        <v>0.37752441313000001</v>
      </c>
      <c r="Y12" s="272">
        <v>0.43440148465</v>
      </c>
      <c r="Z12" s="272">
        <v>0.47572155433000002</v>
      </c>
      <c r="AA12" s="272">
        <v>0.47674853982999998</v>
      </c>
      <c r="AB12" s="272">
        <v>0.48392246821000001</v>
      </c>
      <c r="AC12" s="272">
        <v>0.53478582460000001</v>
      </c>
      <c r="AD12" s="272">
        <v>0.50784432600999996</v>
      </c>
      <c r="AE12" s="272">
        <v>0.49305257083999998</v>
      </c>
      <c r="AF12" s="272">
        <v>0.44997263281</v>
      </c>
      <c r="AG12" s="272">
        <v>0.45296595728</v>
      </c>
      <c r="AH12" s="272">
        <v>0.40028412739000002</v>
      </c>
      <c r="AI12" s="272">
        <v>0.39008902720999999</v>
      </c>
      <c r="AJ12" s="272">
        <v>0.42763844350000002</v>
      </c>
      <c r="AK12" s="272">
        <v>0.43345209354000003</v>
      </c>
      <c r="AL12" s="272">
        <v>0.50339619607999997</v>
      </c>
      <c r="AM12" s="272">
        <v>0.52552813337000004</v>
      </c>
      <c r="AN12" s="272">
        <v>0.50618130699999997</v>
      </c>
      <c r="AO12" s="272">
        <v>0.61925596388000004</v>
      </c>
      <c r="AP12" s="272">
        <v>0.60509540121000005</v>
      </c>
      <c r="AQ12" s="272">
        <v>0.61290661868999996</v>
      </c>
      <c r="AR12" s="272">
        <v>0.57500519577999998</v>
      </c>
      <c r="AS12" s="272">
        <v>0.49258401862000001</v>
      </c>
      <c r="AT12" s="272">
        <v>0.42518324705999999</v>
      </c>
      <c r="AU12" s="272">
        <v>0.43535268667999999</v>
      </c>
      <c r="AV12" s="272">
        <v>0.48789701839999999</v>
      </c>
      <c r="AW12" s="272">
        <v>0.48394817264000001</v>
      </c>
      <c r="AX12" s="272">
        <v>0.49956210000000001</v>
      </c>
      <c r="AY12" s="272">
        <v>0.54216209999999998</v>
      </c>
      <c r="AZ12" s="360">
        <v>0.46582499999999999</v>
      </c>
      <c r="BA12" s="360">
        <v>0.53598619999999997</v>
      </c>
      <c r="BB12" s="360">
        <v>0.54846539999999999</v>
      </c>
      <c r="BC12" s="360">
        <v>0.56573320000000005</v>
      </c>
      <c r="BD12" s="360">
        <v>0.55949479999999996</v>
      </c>
      <c r="BE12" s="360">
        <v>0.51673880000000005</v>
      </c>
      <c r="BF12" s="360">
        <v>0.46825549999999999</v>
      </c>
      <c r="BG12" s="360">
        <v>0.44211719999999999</v>
      </c>
      <c r="BH12" s="360">
        <v>0.46566829999999998</v>
      </c>
      <c r="BI12" s="360">
        <v>0.49766379999999999</v>
      </c>
      <c r="BJ12" s="360">
        <v>0.51249500000000003</v>
      </c>
      <c r="BK12" s="360">
        <v>0.54165790000000003</v>
      </c>
      <c r="BL12" s="360">
        <v>0.47373270000000001</v>
      </c>
      <c r="BM12" s="360">
        <v>0.56549769999999999</v>
      </c>
      <c r="BN12" s="360">
        <v>0.5734243</v>
      </c>
      <c r="BO12" s="360">
        <v>0.59034469999999994</v>
      </c>
      <c r="BP12" s="360">
        <v>0.58077199999999995</v>
      </c>
      <c r="BQ12" s="360">
        <v>0.53842959999999995</v>
      </c>
      <c r="BR12" s="360">
        <v>0.49135489999999998</v>
      </c>
      <c r="BS12" s="360">
        <v>0.46118130000000002</v>
      </c>
      <c r="BT12" s="360">
        <v>0.48654550000000002</v>
      </c>
      <c r="BU12" s="360">
        <v>0.52507309999999996</v>
      </c>
      <c r="BV12" s="360">
        <v>0.54911960000000004</v>
      </c>
    </row>
    <row r="13" spans="1:74" ht="12" customHeight="1" x14ac:dyDescent="0.2">
      <c r="A13" s="602"/>
      <c r="B13" s="170" t="s">
        <v>487</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361"/>
      <c r="BA13" s="361"/>
      <c r="BB13" s="361"/>
      <c r="BC13" s="361"/>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2" t="s">
        <v>1206</v>
      </c>
      <c r="B14" s="603" t="s">
        <v>1275</v>
      </c>
      <c r="C14" s="272">
        <v>6.2529896000000001E-2</v>
      </c>
      <c r="D14" s="272">
        <v>5.6066194E-2</v>
      </c>
      <c r="E14" s="272">
        <v>6.2441349E-2</v>
      </c>
      <c r="F14" s="272">
        <v>6.1541433999999999E-2</v>
      </c>
      <c r="G14" s="272">
        <v>6.4140648999999994E-2</v>
      </c>
      <c r="H14" s="272">
        <v>6.3656784999999994E-2</v>
      </c>
      <c r="I14" s="272">
        <v>6.5407233999999995E-2</v>
      </c>
      <c r="J14" s="272">
        <v>6.3740805999999997E-2</v>
      </c>
      <c r="K14" s="272">
        <v>6.1842695000000003E-2</v>
      </c>
      <c r="L14" s="272">
        <v>6.3761329000000005E-2</v>
      </c>
      <c r="M14" s="272">
        <v>6.3525557999999996E-2</v>
      </c>
      <c r="N14" s="272">
        <v>6.8460199999999999E-2</v>
      </c>
      <c r="O14" s="272">
        <v>6.5405716000000003E-2</v>
      </c>
      <c r="P14" s="272">
        <v>5.8925323000000002E-2</v>
      </c>
      <c r="Q14" s="272">
        <v>6.4861656000000004E-2</v>
      </c>
      <c r="R14" s="272">
        <v>6.1445791999999999E-2</v>
      </c>
      <c r="S14" s="272">
        <v>6.5349715000000003E-2</v>
      </c>
      <c r="T14" s="272">
        <v>6.5436615000000004E-2</v>
      </c>
      <c r="U14" s="272">
        <v>6.6674594000000004E-2</v>
      </c>
      <c r="V14" s="272">
        <v>6.5622429999999995E-2</v>
      </c>
      <c r="W14" s="272">
        <v>6.2935771000000001E-2</v>
      </c>
      <c r="X14" s="272">
        <v>6.5789846999999999E-2</v>
      </c>
      <c r="Y14" s="272">
        <v>6.5272070000000001E-2</v>
      </c>
      <c r="Z14" s="272">
        <v>6.8322696000000002E-2</v>
      </c>
      <c r="AA14" s="272">
        <v>6.6298613000000006E-2</v>
      </c>
      <c r="AB14" s="272">
        <v>6.2729654999999995E-2</v>
      </c>
      <c r="AC14" s="272">
        <v>6.7480604999999999E-2</v>
      </c>
      <c r="AD14" s="272">
        <v>6.1485958E-2</v>
      </c>
      <c r="AE14" s="272">
        <v>6.6186623E-2</v>
      </c>
      <c r="AF14" s="272">
        <v>6.6442403999999997E-2</v>
      </c>
      <c r="AG14" s="272">
        <v>6.8718651000000006E-2</v>
      </c>
      <c r="AH14" s="272">
        <v>6.9593574000000005E-2</v>
      </c>
      <c r="AI14" s="272">
        <v>6.5618134999999994E-2</v>
      </c>
      <c r="AJ14" s="272">
        <v>6.7715739999999996E-2</v>
      </c>
      <c r="AK14" s="272">
        <v>6.7057971999999993E-2</v>
      </c>
      <c r="AL14" s="272">
        <v>7.1329435999999996E-2</v>
      </c>
      <c r="AM14" s="272">
        <v>7.0399979000000001E-2</v>
      </c>
      <c r="AN14" s="272">
        <v>6.2775339999999999E-2</v>
      </c>
      <c r="AO14" s="272">
        <v>6.9518545000000001E-2</v>
      </c>
      <c r="AP14" s="272">
        <v>6.3819209000000002E-2</v>
      </c>
      <c r="AQ14" s="272">
        <v>6.8627403000000003E-2</v>
      </c>
      <c r="AR14" s="272">
        <v>6.6407978000000006E-2</v>
      </c>
      <c r="AS14" s="272">
        <v>6.7614142000000002E-2</v>
      </c>
      <c r="AT14" s="272">
        <v>7.0266864999999998E-2</v>
      </c>
      <c r="AU14" s="272">
        <v>6.6249313000000004E-2</v>
      </c>
      <c r="AV14" s="272">
        <v>6.9488908000000002E-2</v>
      </c>
      <c r="AW14" s="272">
        <v>6.7561999999999997E-2</v>
      </c>
      <c r="AX14" s="272">
        <v>7.1121299999999998E-2</v>
      </c>
      <c r="AY14" s="272">
        <v>6.7680799999999999E-2</v>
      </c>
      <c r="AZ14" s="360">
        <v>6.02771E-2</v>
      </c>
      <c r="BA14" s="360">
        <v>6.9630600000000001E-2</v>
      </c>
      <c r="BB14" s="360">
        <v>6.5412399999999996E-2</v>
      </c>
      <c r="BC14" s="360">
        <v>7.01595E-2</v>
      </c>
      <c r="BD14" s="360">
        <v>6.8921099999999999E-2</v>
      </c>
      <c r="BE14" s="360">
        <v>7.0125800000000002E-2</v>
      </c>
      <c r="BF14" s="360">
        <v>7.0295499999999997E-2</v>
      </c>
      <c r="BG14" s="360">
        <v>6.7542900000000003E-2</v>
      </c>
      <c r="BH14" s="360">
        <v>6.7874199999999996E-2</v>
      </c>
      <c r="BI14" s="360">
        <v>6.8693000000000004E-2</v>
      </c>
      <c r="BJ14" s="360">
        <v>7.0760400000000001E-2</v>
      </c>
      <c r="BK14" s="360">
        <v>6.7887699999999995E-2</v>
      </c>
      <c r="BL14" s="360">
        <v>6.1161300000000002E-2</v>
      </c>
      <c r="BM14" s="360">
        <v>6.9196300000000002E-2</v>
      </c>
      <c r="BN14" s="360">
        <v>6.5530400000000003E-2</v>
      </c>
      <c r="BO14" s="360">
        <v>7.0285299999999995E-2</v>
      </c>
      <c r="BP14" s="360">
        <v>6.90939E-2</v>
      </c>
      <c r="BQ14" s="360">
        <v>7.0271399999999998E-2</v>
      </c>
      <c r="BR14" s="360">
        <v>7.0439699999999994E-2</v>
      </c>
      <c r="BS14" s="360">
        <v>6.7449400000000007E-2</v>
      </c>
      <c r="BT14" s="360">
        <v>6.7744100000000002E-2</v>
      </c>
      <c r="BU14" s="360">
        <v>6.8698200000000001E-2</v>
      </c>
      <c r="BV14" s="360">
        <v>7.0683800000000005E-2</v>
      </c>
    </row>
    <row r="15" spans="1:74" ht="12" customHeight="1" x14ac:dyDescent="0.2">
      <c r="A15" s="602" t="s">
        <v>762</v>
      </c>
      <c r="B15" s="603" t="s">
        <v>593</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3.5671200000000002E-4</v>
      </c>
      <c r="P15" s="272">
        <v>3.2219200000000001E-4</v>
      </c>
      <c r="Q15" s="272">
        <v>3.5671200000000002E-4</v>
      </c>
      <c r="R15" s="272">
        <v>3.4520500000000001E-4</v>
      </c>
      <c r="S15" s="272">
        <v>3.5671200000000002E-4</v>
      </c>
      <c r="T15" s="272">
        <v>3.4520500000000001E-4</v>
      </c>
      <c r="U15" s="272">
        <v>3.5671200000000002E-4</v>
      </c>
      <c r="V15" s="272">
        <v>3.5671200000000002E-4</v>
      </c>
      <c r="W15" s="272">
        <v>3.4520500000000001E-4</v>
      </c>
      <c r="X15" s="272">
        <v>3.5671200000000002E-4</v>
      </c>
      <c r="Y15" s="272">
        <v>3.4520500000000001E-4</v>
      </c>
      <c r="Z15" s="272">
        <v>3.5671200000000002E-4</v>
      </c>
      <c r="AA15" s="272">
        <v>3.5573799999999997E-4</v>
      </c>
      <c r="AB15" s="272">
        <v>3.3278700000000002E-4</v>
      </c>
      <c r="AC15" s="272">
        <v>3.5573799999999997E-4</v>
      </c>
      <c r="AD15" s="272">
        <v>3.4426200000000002E-4</v>
      </c>
      <c r="AE15" s="272">
        <v>3.5573799999999997E-4</v>
      </c>
      <c r="AF15" s="272">
        <v>3.4426200000000002E-4</v>
      </c>
      <c r="AG15" s="272">
        <v>3.5573799999999997E-4</v>
      </c>
      <c r="AH15" s="272">
        <v>3.5573799999999997E-4</v>
      </c>
      <c r="AI15" s="272">
        <v>3.4426200000000002E-4</v>
      </c>
      <c r="AJ15" s="272">
        <v>3.5573799999999997E-4</v>
      </c>
      <c r="AK15" s="272">
        <v>3.4426200000000002E-4</v>
      </c>
      <c r="AL15" s="272">
        <v>3.5573799999999997E-4</v>
      </c>
      <c r="AM15" s="272">
        <v>3.5671200000000002E-4</v>
      </c>
      <c r="AN15" s="272">
        <v>3.2219200000000001E-4</v>
      </c>
      <c r="AO15" s="272">
        <v>3.5671200000000002E-4</v>
      </c>
      <c r="AP15" s="272">
        <v>3.4520500000000001E-4</v>
      </c>
      <c r="AQ15" s="272">
        <v>3.5671200000000002E-4</v>
      </c>
      <c r="AR15" s="272">
        <v>3.4520500000000001E-4</v>
      </c>
      <c r="AS15" s="272">
        <v>3.5671200000000002E-4</v>
      </c>
      <c r="AT15" s="272">
        <v>3.5671200000000002E-4</v>
      </c>
      <c r="AU15" s="272">
        <v>3.4520500000000001E-4</v>
      </c>
      <c r="AV15" s="272">
        <v>3.5671200000000002E-4</v>
      </c>
      <c r="AW15" s="272">
        <v>3.4520500000000001E-4</v>
      </c>
      <c r="AX15" s="272">
        <v>3.5671200000000002E-4</v>
      </c>
      <c r="AY15" s="272">
        <v>3.4938900000000003E-4</v>
      </c>
      <c r="AZ15" s="360">
        <v>3.5186199999999999E-4</v>
      </c>
      <c r="BA15" s="360">
        <v>3.5142099999999998E-4</v>
      </c>
      <c r="BB15" s="360">
        <v>3.5198599999999999E-4</v>
      </c>
      <c r="BC15" s="360">
        <v>3.5155599999999999E-4</v>
      </c>
      <c r="BD15" s="360">
        <v>3.5213399999999999E-4</v>
      </c>
      <c r="BE15" s="360">
        <v>3.51718E-4</v>
      </c>
      <c r="BF15" s="360">
        <v>3.51264E-4</v>
      </c>
      <c r="BG15" s="360">
        <v>3.5181399999999999E-4</v>
      </c>
      <c r="BH15" s="360">
        <v>3.5136899999999998E-4</v>
      </c>
      <c r="BI15" s="360">
        <v>3.5192999999999997E-4</v>
      </c>
      <c r="BJ15" s="360">
        <v>3.5149500000000001E-4</v>
      </c>
      <c r="BK15" s="360">
        <v>3.5168599999999998E-4</v>
      </c>
      <c r="BL15" s="360">
        <v>3.5167E-4</v>
      </c>
      <c r="BM15" s="360">
        <v>3.5169299999999998E-4</v>
      </c>
      <c r="BN15" s="360">
        <v>3.5166599999999999E-4</v>
      </c>
      <c r="BO15" s="360">
        <v>3.5167599999999999E-4</v>
      </c>
      <c r="BP15" s="360">
        <v>3.5163499999999999E-4</v>
      </c>
      <c r="BQ15" s="360">
        <v>3.5162700000000003E-4</v>
      </c>
      <c r="BR15" s="360">
        <v>3.5166E-4</v>
      </c>
      <c r="BS15" s="360">
        <v>3.51646E-4</v>
      </c>
      <c r="BT15" s="360">
        <v>3.5167100000000001E-4</v>
      </c>
      <c r="BU15" s="360">
        <v>3.5164799999999998E-4</v>
      </c>
      <c r="BV15" s="360">
        <v>3.5166199999999998E-4</v>
      </c>
    </row>
    <row r="16" spans="1:74" ht="12" customHeight="1" x14ac:dyDescent="0.2">
      <c r="A16" s="602" t="s">
        <v>763</v>
      </c>
      <c r="B16" s="603" t="s">
        <v>53</v>
      </c>
      <c r="C16" s="272">
        <v>1.136499E-3</v>
      </c>
      <c r="D16" s="272">
        <v>9.8614100000000006E-4</v>
      </c>
      <c r="E16" s="272">
        <v>1.0884950000000001E-3</v>
      </c>
      <c r="F16" s="272">
        <v>1.2032130000000001E-3</v>
      </c>
      <c r="G16" s="272">
        <v>1.232063E-3</v>
      </c>
      <c r="H16" s="272">
        <v>9.5171299999999997E-4</v>
      </c>
      <c r="I16" s="272">
        <v>8.4729800000000002E-4</v>
      </c>
      <c r="J16" s="272">
        <v>9.1282799999999997E-4</v>
      </c>
      <c r="K16" s="272">
        <v>8.1602200000000001E-4</v>
      </c>
      <c r="L16" s="272">
        <v>8.8830199999999999E-4</v>
      </c>
      <c r="M16" s="272">
        <v>9.4260800000000005E-4</v>
      </c>
      <c r="N16" s="272">
        <v>1.18688E-3</v>
      </c>
      <c r="O16" s="272">
        <v>1.128301E-3</v>
      </c>
      <c r="P16" s="272">
        <v>9.7548999999999997E-4</v>
      </c>
      <c r="Q16" s="272">
        <v>1.213193E-3</v>
      </c>
      <c r="R16" s="272">
        <v>1.2834109999999999E-3</v>
      </c>
      <c r="S16" s="272">
        <v>1.1875259999999999E-3</v>
      </c>
      <c r="T16" s="272">
        <v>1.0615399999999999E-3</v>
      </c>
      <c r="U16" s="272">
        <v>1.074099E-3</v>
      </c>
      <c r="V16" s="272">
        <v>8.4025699999999996E-4</v>
      </c>
      <c r="W16" s="272">
        <v>7.1647599999999996E-4</v>
      </c>
      <c r="X16" s="272">
        <v>1.065788E-3</v>
      </c>
      <c r="Y16" s="272">
        <v>1.2392989999999999E-3</v>
      </c>
      <c r="Z16" s="272">
        <v>1.349769E-3</v>
      </c>
      <c r="AA16" s="272">
        <v>1.19633E-3</v>
      </c>
      <c r="AB16" s="272">
        <v>1.065472E-3</v>
      </c>
      <c r="AC16" s="272">
        <v>1.3120950000000001E-3</v>
      </c>
      <c r="AD16" s="272">
        <v>1.186124E-3</v>
      </c>
      <c r="AE16" s="272">
        <v>1.1028730000000001E-3</v>
      </c>
      <c r="AF16" s="272">
        <v>9.1069100000000004E-4</v>
      </c>
      <c r="AG16" s="272">
        <v>9.5740699999999996E-4</v>
      </c>
      <c r="AH16" s="272">
        <v>8.5254700000000005E-4</v>
      </c>
      <c r="AI16" s="272">
        <v>6.02558E-4</v>
      </c>
      <c r="AJ16" s="272">
        <v>8.1314799999999997E-4</v>
      </c>
      <c r="AK16" s="272">
        <v>6.4054499999999996E-4</v>
      </c>
      <c r="AL16" s="272">
        <v>1.077485E-3</v>
      </c>
      <c r="AM16" s="272">
        <v>1.137189E-3</v>
      </c>
      <c r="AN16" s="272">
        <v>1.0304159999999999E-3</v>
      </c>
      <c r="AO16" s="272">
        <v>1.175759E-3</v>
      </c>
      <c r="AP16" s="272">
        <v>1.1441369999999999E-3</v>
      </c>
      <c r="AQ16" s="272">
        <v>1.242976E-3</v>
      </c>
      <c r="AR16" s="272">
        <v>1.1444890000000001E-3</v>
      </c>
      <c r="AS16" s="272">
        <v>1.112844E-3</v>
      </c>
      <c r="AT16" s="272">
        <v>1.006334E-3</v>
      </c>
      <c r="AU16" s="272">
        <v>9.0498599999999998E-4</v>
      </c>
      <c r="AV16" s="272">
        <v>9.4298400000000001E-4</v>
      </c>
      <c r="AW16" s="272">
        <v>6.4209399999999995E-4</v>
      </c>
      <c r="AX16" s="272">
        <v>1.0800899999999999E-3</v>
      </c>
      <c r="AY16" s="272">
        <v>1.1399400000000001E-3</v>
      </c>
      <c r="AZ16" s="360">
        <v>1.0329099999999999E-3</v>
      </c>
      <c r="BA16" s="360">
        <v>1.1785999999999999E-3</v>
      </c>
      <c r="BB16" s="360">
        <v>1.1469E-3</v>
      </c>
      <c r="BC16" s="360">
        <v>1.24598E-3</v>
      </c>
      <c r="BD16" s="360">
        <v>1.14726E-3</v>
      </c>
      <c r="BE16" s="360">
        <v>1.1155399999999999E-3</v>
      </c>
      <c r="BF16" s="360">
        <v>1.00877E-3</v>
      </c>
      <c r="BG16" s="360">
        <v>9.0717399999999996E-4</v>
      </c>
      <c r="BH16" s="360">
        <v>9.4526400000000002E-4</v>
      </c>
      <c r="BI16" s="360">
        <v>1.1139100000000001E-3</v>
      </c>
      <c r="BJ16" s="360">
        <v>1.0800899999999999E-3</v>
      </c>
      <c r="BK16" s="360">
        <v>1.1399400000000001E-3</v>
      </c>
      <c r="BL16" s="360">
        <v>1.0329099999999999E-3</v>
      </c>
      <c r="BM16" s="360">
        <v>1.1785999999999999E-3</v>
      </c>
      <c r="BN16" s="360">
        <v>1.1469E-3</v>
      </c>
      <c r="BO16" s="360">
        <v>1.24598E-3</v>
      </c>
      <c r="BP16" s="360">
        <v>1.14726E-3</v>
      </c>
      <c r="BQ16" s="360">
        <v>1.1155399999999999E-3</v>
      </c>
      <c r="BR16" s="360">
        <v>1.00877E-3</v>
      </c>
      <c r="BS16" s="360">
        <v>9.0717399999999996E-4</v>
      </c>
      <c r="BT16" s="360">
        <v>9.4526400000000002E-4</v>
      </c>
      <c r="BU16" s="360">
        <v>1.1139100000000001E-3</v>
      </c>
      <c r="BV16" s="360">
        <v>1.0800899999999999E-3</v>
      </c>
    </row>
    <row r="17" spans="1:74" ht="12" customHeight="1" x14ac:dyDescent="0.2">
      <c r="A17" s="602" t="s">
        <v>1270</v>
      </c>
      <c r="B17" s="603" t="s">
        <v>1269</v>
      </c>
      <c r="C17" s="272">
        <v>5.9344939170000003E-4</v>
      </c>
      <c r="D17" s="272">
        <v>6.2942410499999997E-4</v>
      </c>
      <c r="E17" s="272">
        <v>8.9527082940000005E-4</v>
      </c>
      <c r="F17" s="272">
        <v>9.7715639910000008E-4</v>
      </c>
      <c r="G17" s="272">
        <v>1.0750402613999999E-3</v>
      </c>
      <c r="H17" s="272">
        <v>1.0877457164999999E-3</v>
      </c>
      <c r="I17" s="272">
        <v>1.1315667504E-3</v>
      </c>
      <c r="J17" s="272">
        <v>1.1206064754000001E-3</v>
      </c>
      <c r="K17" s="272">
        <v>1.0222799225999999E-3</v>
      </c>
      <c r="L17" s="272">
        <v>9.6621752159999996E-4</v>
      </c>
      <c r="M17" s="272">
        <v>7.7763374610000005E-4</v>
      </c>
      <c r="N17" s="272">
        <v>7.1551946639999997E-4</v>
      </c>
      <c r="O17" s="272">
        <v>7.5002368632000002E-4</v>
      </c>
      <c r="P17" s="272">
        <v>8.0179483168000003E-4</v>
      </c>
      <c r="Q17" s="272">
        <v>1.1302147501E-3</v>
      </c>
      <c r="R17" s="272">
        <v>1.2259388658E-3</v>
      </c>
      <c r="S17" s="272">
        <v>1.3628626532E-3</v>
      </c>
      <c r="T17" s="272">
        <v>1.3600991969999999E-3</v>
      </c>
      <c r="U17" s="272">
        <v>1.4183072552E-3</v>
      </c>
      <c r="V17" s="272">
        <v>1.3926006072999999E-3</v>
      </c>
      <c r="W17" s="272">
        <v>1.2746316659000001E-3</v>
      </c>
      <c r="X17" s="272">
        <v>1.178842224E-3</v>
      </c>
      <c r="Y17" s="272">
        <v>9.4600868643E-4</v>
      </c>
      <c r="Z17" s="272">
        <v>8.8033955723000005E-4</v>
      </c>
      <c r="AA17" s="272">
        <v>1.0680190918E-3</v>
      </c>
      <c r="AB17" s="272">
        <v>1.1778543168E-3</v>
      </c>
      <c r="AC17" s="272">
        <v>1.6144942912E-3</v>
      </c>
      <c r="AD17" s="272">
        <v>1.7580636439E-3</v>
      </c>
      <c r="AE17" s="272">
        <v>1.9410820011000001E-3</v>
      </c>
      <c r="AF17" s="272">
        <v>1.9472842614999999E-3</v>
      </c>
      <c r="AG17" s="272">
        <v>2.0189040382000002E-3</v>
      </c>
      <c r="AH17" s="272">
        <v>1.9770362872999999E-3</v>
      </c>
      <c r="AI17" s="272">
        <v>1.7919526534E-3</v>
      </c>
      <c r="AJ17" s="272">
        <v>1.6447857006999999E-3</v>
      </c>
      <c r="AK17" s="272">
        <v>1.3090681665999999E-3</v>
      </c>
      <c r="AL17" s="272">
        <v>1.2017471144999999E-3</v>
      </c>
      <c r="AM17" s="272">
        <v>1.2668409819000001E-3</v>
      </c>
      <c r="AN17" s="272">
        <v>1.3723881623E-3</v>
      </c>
      <c r="AO17" s="272">
        <v>1.9696367217E-3</v>
      </c>
      <c r="AP17" s="272">
        <v>2.1305308409000001E-3</v>
      </c>
      <c r="AQ17" s="272">
        <v>2.3758294728999999E-3</v>
      </c>
      <c r="AR17" s="272">
        <v>2.4370339623999999E-3</v>
      </c>
      <c r="AS17" s="272">
        <v>2.5302490305000001E-3</v>
      </c>
      <c r="AT17" s="272">
        <v>2.4664286045000001E-3</v>
      </c>
      <c r="AU17" s="272">
        <v>2.2476274308000001E-3</v>
      </c>
      <c r="AV17" s="272">
        <v>2.0485344043999999E-3</v>
      </c>
      <c r="AW17" s="272">
        <v>1.6236609722000001E-3</v>
      </c>
      <c r="AX17" s="272">
        <v>1.4909700000000001E-3</v>
      </c>
      <c r="AY17" s="272">
        <v>1.5877E-3</v>
      </c>
      <c r="AZ17" s="360">
        <v>1.6778100000000001E-3</v>
      </c>
      <c r="BA17" s="360">
        <v>2.3749700000000001E-3</v>
      </c>
      <c r="BB17" s="360">
        <v>2.5748500000000001E-3</v>
      </c>
      <c r="BC17" s="360">
        <v>2.8454299999999999E-3</v>
      </c>
      <c r="BD17" s="360">
        <v>2.8586699999999998E-3</v>
      </c>
      <c r="BE17" s="360">
        <v>2.9500300000000002E-3</v>
      </c>
      <c r="BF17" s="360">
        <v>2.8828500000000002E-3</v>
      </c>
      <c r="BG17" s="360">
        <v>2.6285499999999999E-3</v>
      </c>
      <c r="BH17" s="360">
        <v>2.4211300000000001E-3</v>
      </c>
      <c r="BI17" s="360">
        <v>1.92746E-3</v>
      </c>
      <c r="BJ17" s="360">
        <v>1.76063E-3</v>
      </c>
      <c r="BK17" s="360">
        <v>1.86206E-3</v>
      </c>
      <c r="BL17" s="360">
        <v>1.96371E-3</v>
      </c>
      <c r="BM17" s="360">
        <v>2.7743799999999999E-3</v>
      </c>
      <c r="BN17" s="360">
        <v>3.0043800000000001E-3</v>
      </c>
      <c r="BO17" s="360">
        <v>3.3174099999999998E-3</v>
      </c>
      <c r="BP17" s="360">
        <v>3.33059E-3</v>
      </c>
      <c r="BQ17" s="360">
        <v>3.4356299999999998E-3</v>
      </c>
      <c r="BR17" s="360">
        <v>3.3545599999999999E-3</v>
      </c>
      <c r="BS17" s="360">
        <v>3.0573699999999998E-3</v>
      </c>
      <c r="BT17" s="360">
        <v>2.8154399999999998E-3</v>
      </c>
      <c r="BU17" s="360">
        <v>2.24107E-3</v>
      </c>
      <c r="BV17" s="360">
        <v>2.0462499999999999E-3</v>
      </c>
    </row>
    <row r="18" spans="1:74" ht="12" customHeight="1" x14ac:dyDescent="0.2">
      <c r="A18" s="602" t="s">
        <v>23</v>
      </c>
      <c r="B18" s="603" t="s">
        <v>1031</v>
      </c>
      <c r="C18" s="272">
        <v>1.6492765999999999E-2</v>
      </c>
      <c r="D18" s="272">
        <v>1.5203654E-2</v>
      </c>
      <c r="E18" s="272">
        <v>1.6648406000000001E-2</v>
      </c>
      <c r="F18" s="272">
        <v>1.7001919000000001E-2</v>
      </c>
      <c r="G18" s="272">
        <v>1.5370745999999999E-2</v>
      </c>
      <c r="H18" s="272">
        <v>1.4966739E-2</v>
      </c>
      <c r="I18" s="272">
        <v>1.5967545999999999E-2</v>
      </c>
      <c r="J18" s="272">
        <v>1.4935936E-2</v>
      </c>
      <c r="K18" s="272">
        <v>1.4310389E-2</v>
      </c>
      <c r="L18" s="272">
        <v>1.6541475999999999E-2</v>
      </c>
      <c r="M18" s="272">
        <v>1.5878628999999998E-2</v>
      </c>
      <c r="N18" s="272">
        <v>1.6706756E-2</v>
      </c>
      <c r="O18" s="272">
        <v>1.6636206000000001E-2</v>
      </c>
      <c r="P18" s="272">
        <v>1.4557964E-2</v>
      </c>
      <c r="Q18" s="272">
        <v>1.6545635999999999E-2</v>
      </c>
      <c r="R18" s="272">
        <v>1.5970629E-2</v>
      </c>
      <c r="S18" s="272">
        <v>1.5363425999999999E-2</v>
      </c>
      <c r="T18" s="272">
        <v>1.4928719E-2</v>
      </c>
      <c r="U18" s="272">
        <v>1.5733336000000001E-2</v>
      </c>
      <c r="V18" s="272">
        <v>1.5213925999999999E-2</v>
      </c>
      <c r="W18" s="272">
        <v>1.4701449E-2</v>
      </c>
      <c r="X18" s="272">
        <v>1.6885305999999999E-2</v>
      </c>
      <c r="Y18" s="272">
        <v>1.6498868999999999E-2</v>
      </c>
      <c r="Z18" s="272">
        <v>1.7284095999999999E-2</v>
      </c>
      <c r="AA18" s="272">
        <v>1.4999556000000001E-2</v>
      </c>
      <c r="AB18" s="272">
        <v>1.4516444999999999E-2</v>
      </c>
      <c r="AC18" s="272">
        <v>1.5839426E-2</v>
      </c>
      <c r="AD18" s="272">
        <v>1.4924649999999999E-2</v>
      </c>
      <c r="AE18" s="272">
        <v>1.4973256000000001E-2</v>
      </c>
      <c r="AF18" s="272">
        <v>1.2940200000000001E-2</v>
      </c>
      <c r="AG18" s="272">
        <v>1.3701415999999999E-2</v>
      </c>
      <c r="AH18" s="272">
        <v>1.3726656E-2</v>
      </c>
      <c r="AI18" s="272">
        <v>1.300373E-2</v>
      </c>
      <c r="AJ18" s="272">
        <v>1.5062526E-2</v>
      </c>
      <c r="AK18" s="272">
        <v>1.516904E-2</v>
      </c>
      <c r="AL18" s="272">
        <v>1.5568406E-2</v>
      </c>
      <c r="AM18" s="272">
        <v>1.5385635999999999E-2</v>
      </c>
      <c r="AN18" s="272">
        <v>1.3806864E-2</v>
      </c>
      <c r="AO18" s="272">
        <v>1.5050856E-2</v>
      </c>
      <c r="AP18" s="272">
        <v>1.4289418999999999E-2</v>
      </c>
      <c r="AQ18" s="272">
        <v>1.3430696000000001E-2</v>
      </c>
      <c r="AR18" s="272">
        <v>1.2029789000000001E-2</v>
      </c>
      <c r="AS18" s="272">
        <v>1.2697455999999999E-2</v>
      </c>
      <c r="AT18" s="272">
        <v>1.2840816E-2</v>
      </c>
      <c r="AU18" s="272">
        <v>1.2141509E-2</v>
      </c>
      <c r="AV18" s="272">
        <v>1.4074346E-2</v>
      </c>
      <c r="AW18" s="272">
        <v>1.5029600000000001E-2</v>
      </c>
      <c r="AX18" s="272">
        <v>1.56238E-2</v>
      </c>
      <c r="AY18" s="272">
        <v>1.43842E-2</v>
      </c>
      <c r="AZ18" s="360">
        <v>1.29479E-2</v>
      </c>
      <c r="BA18" s="360">
        <v>1.42557E-2</v>
      </c>
      <c r="BB18" s="360">
        <v>1.35811E-2</v>
      </c>
      <c r="BC18" s="360">
        <v>1.3478499999999999E-2</v>
      </c>
      <c r="BD18" s="360">
        <v>1.2780100000000001E-2</v>
      </c>
      <c r="BE18" s="360">
        <v>1.33396E-2</v>
      </c>
      <c r="BF18" s="360">
        <v>1.3524100000000001E-2</v>
      </c>
      <c r="BG18" s="360">
        <v>1.2954500000000001E-2</v>
      </c>
      <c r="BH18" s="360">
        <v>1.39185E-2</v>
      </c>
      <c r="BI18" s="360">
        <v>1.40158E-2</v>
      </c>
      <c r="BJ18" s="360">
        <v>1.5430299999999999E-2</v>
      </c>
      <c r="BK18" s="360">
        <v>1.42331E-2</v>
      </c>
      <c r="BL18" s="360">
        <v>1.2881399999999999E-2</v>
      </c>
      <c r="BM18" s="360">
        <v>1.42557E-2</v>
      </c>
      <c r="BN18" s="360">
        <v>1.3650000000000001E-2</v>
      </c>
      <c r="BO18" s="360">
        <v>1.3600599999999999E-2</v>
      </c>
      <c r="BP18" s="360">
        <v>1.2893399999999999E-2</v>
      </c>
      <c r="BQ18" s="360">
        <v>1.34133E-2</v>
      </c>
      <c r="BR18" s="360">
        <v>1.3557700000000001E-2</v>
      </c>
      <c r="BS18" s="360">
        <v>1.294E-2</v>
      </c>
      <c r="BT18" s="360">
        <v>1.3833099999999999E-2</v>
      </c>
      <c r="BU18" s="360">
        <v>1.39332E-2</v>
      </c>
      <c r="BV18" s="360">
        <v>1.5409900000000001E-2</v>
      </c>
    </row>
    <row r="19" spans="1:74" ht="12" customHeight="1" x14ac:dyDescent="0.2">
      <c r="A19" s="556" t="s">
        <v>55</v>
      </c>
      <c r="B19" s="603" t="s">
        <v>1274</v>
      </c>
      <c r="C19" s="272">
        <v>0.112964624</v>
      </c>
      <c r="D19" s="272">
        <v>0.10248383899999999</v>
      </c>
      <c r="E19" s="272">
        <v>0.111533774</v>
      </c>
      <c r="F19" s="272">
        <v>0.107111663</v>
      </c>
      <c r="G19" s="272">
        <v>0.108831154</v>
      </c>
      <c r="H19" s="272">
        <v>0.110537763</v>
      </c>
      <c r="I19" s="272">
        <v>0.113832554</v>
      </c>
      <c r="J19" s="272">
        <v>0.11529223399999999</v>
      </c>
      <c r="K19" s="272">
        <v>0.107246643</v>
      </c>
      <c r="L19" s="272">
        <v>0.110203064</v>
      </c>
      <c r="M19" s="272">
        <v>0.109312993</v>
      </c>
      <c r="N19" s="272">
        <v>0.115603624</v>
      </c>
      <c r="O19" s="272">
        <v>0.115295644</v>
      </c>
      <c r="P19" s="272">
        <v>0.103081539</v>
      </c>
      <c r="Q19" s="272">
        <v>0.107303494</v>
      </c>
      <c r="R19" s="272">
        <v>0.107051603</v>
      </c>
      <c r="S19" s="272">
        <v>0.110162994</v>
      </c>
      <c r="T19" s="272">
        <v>0.107158063</v>
      </c>
      <c r="U19" s="272">
        <v>0.111919854</v>
      </c>
      <c r="V19" s="272">
        <v>0.112266954</v>
      </c>
      <c r="W19" s="272">
        <v>0.10706492300000001</v>
      </c>
      <c r="X19" s="272">
        <v>0.10569295400000001</v>
      </c>
      <c r="Y19" s="272">
        <v>0.107521413</v>
      </c>
      <c r="Z19" s="272">
        <v>0.11132278399999999</v>
      </c>
      <c r="AA19" s="272">
        <v>0.112348367</v>
      </c>
      <c r="AB19" s="272">
        <v>0.105036427</v>
      </c>
      <c r="AC19" s="272">
        <v>0.10704456699999999</v>
      </c>
      <c r="AD19" s="272">
        <v>0.101321857</v>
      </c>
      <c r="AE19" s="272">
        <v>0.106451147</v>
      </c>
      <c r="AF19" s="272">
        <v>0.107194467</v>
      </c>
      <c r="AG19" s="272">
        <v>0.109681867</v>
      </c>
      <c r="AH19" s="272">
        <v>0.109999507</v>
      </c>
      <c r="AI19" s="272">
        <v>0.102969957</v>
      </c>
      <c r="AJ19" s="272">
        <v>0.105117867</v>
      </c>
      <c r="AK19" s="272">
        <v>0.108034197</v>
      </c>
      <c r="AL19" s="272">
        <v>0.12852945700000001</v>
      </c>
      <c r="AM19" s="272">
        <v>0.113448164</v>
      </c>
      <c r="AN19" s="272">
        <v>0.10509346899999999</v>
      </c>
      <c r="AO19" s="272">
        <v>0.10930150399999999</v>
      </c>
      <c r="AP19" s="272">
        <v>0.10456286300000001</v>
      </c>
      <c r="AQ19" s="272">
        <v>0.106087444</v>
      </c>
      <c r="AR19" s="272">
        <v>0.10811119299999999</v>
      </c>
      <c r="AS19" s="272">
        <v>0.112872784</v>
      </c>
      <c r="AT19" s="272">
        <v>0.114825304</v>
      </c>
      <c r="AU19" s="272">
        <v>0.104169793</v>
      </c>
      <c r="AV19" s="272">
        <v>0.107512514</v>
      </c>
      <c r="AW19" s="272">
        <v>0.1030934</v>
      </c>
      <c r="AX19" s="272">
        <v>0.1101111</v>
      </c>
      <c r="AY19" s="272">
        <v>0.10958759999999999</v>
      </c>
      <c r="AZ19" s="360">
        <v>9.7836300000000001E-2</v>
      </c>
      <c r="BA19" s="360">
        <v>0.1028703</v>
      </c>
      <c r="BB19" s="360">
        <v>0.10078429999999999</v>
      </c>
      <c r="BC19" s="360">
        <v>0.10184989999999999</v>
      </c>
      <c r="BD19" s="360">
        <v>0.1012619</v>
      </c>
      <c r="BE19" s="360">
        <v>0.10701040000000001</v>
      </c>
      <c r="BF19" s="360">
        <v>0.105506</v>
      </c>
      <c r="BG19" s="360">
        <v>0.1017256</v>
      </c>
      <c r="BH19" s="360">
        <v>0.1055632</v>
      </c>
      <c r="BI19" s="360">
        <v>0.1018983</v>
      </c>
      <c r="BJ19" s="360">
        <v>0.1067024</v>
      </c>
      <c r="BK19" s="360">
        <v>0.10746269999999999</v>
      </c>
      <c r="BL19" s="360">
        <v>9.6506900000000007E-2</v>
      </c>
      <c r="BM19" s="360">
        <v>0.1020476</v>
      </c>
      <c r="BN19" s="360">
        <v>0.1003274</v>
      </c>
      <c r="BO19" s="360">
        <v>0.1016439</v>
      </c>
      <c r="BP19" s="360">
        <v>0.10123219999999999</v>
      </c>
      <c r="BQ19" s="360">
        <v>0.1071009</v>
      </c>
      <c r="BR19" s="360">
        <v>0.1056897</v>
      </c>
      <c r="BS19" s="360">
        <v>0.10198740000000001</v>
      </c>
      <c r="BT19" s="360">
        <v>0.10589999999999999</v>
      </c>
      <c r="BU19" s="360">
        <v>0.1023013</v>
      </c>
      <c r="BV19" s="360">
        <v>0.1071641</v>
      </c>
    </row>
    <row r="20" spans="1:74" ht="12" customHeight="1" x14ac:dyDescent="0.2">
      <c r="A20" s="602" t="s">
        <v>22</v>
      </c>
      <c r="B20" s="603" t="s">
        <v>486</v>
      </c>
      <c r="C20" s="272">
        <v>0.19460867043999999</v>
      </c>
      <c r="D20" s="272">
        <v>0.17613333581000001</v>
      </c>
      <c r="E20" s="272">
        <v>0.19321371278999999</v>
      </c>
      <c r="F20" s="272">
        <v>0.1883750387</v>
      </c>
      <c r="G20" s="272">
        <v>0.19115804820000001</v>
      </c>
      <c r="H20" s="272">
        <v>0.191661533</v>
      </c>
      <c r="I20" s="272">
        <v>0.19766331301000001</v>
      </c>
      <c r="J20" s="272">
        <v>0.19648531559999999</v>
      </c>
      <c r="K20" s="272">
        <v>0.18572066589</v>
      </c>
      <c r="L20" s="272">
        <v>0.19300526473999999</v>
      </c>
      <c r="M20" s="272">
        <v>0.19119882782</v>
      </c>
      <c r="N20" s="272">
        <v>0.20353523806000001</v>
      </c>
      <c r="O20" s="272">
        <v>0.20021225672000001</v>
      </c>
      <c r="P20" s="272">
        <v>0.17917846081</v>
      </c>
      <c r="Q20" s="272">
        <v>0.19175196067</v>
      </c>
      <c r="R20" s="272">
        <v>0.18750900281999999</v>
      </c>
      <c r="S20" s="272">
        <v>0.19396365916</v>
      </c>
      <c r="T20" s="272">
        <v>0.19043691659</v>
      </c>
      <c r="U20" s="272">
        <v>0.19730800475999999</v>
      </c>
      <c r="V20" s="272">
        <v>0.19586031114999999</v>
      </c>
      <c r="W20" s="272">
        <v>0.18726052240999999</v>
      </c>
      <c r="X20" s="272">
        <v>0.19129556448999999</v>
      </c>
      <c r="Y20" s="272">
        <v>0.19234516397000001</v>
      </c>
      <c r="Z20" s="272">
        <v>0.20010888365999999</v>
      </c>
      <c r="AA20" s="272">
        <v>0.19659995082000001</v>
      </c>
      <c r="AB20" s="272">
        <v>0.18512000673000001</v>
      </c>
      <c r="AC20" s="272">
        <v>0.19356967094999999</v>
      </c>
      <c r="AD20" s="272">
        <v>0.18069139342000001</v>
      </c>
      <c r="AE20" s="272">
        <v>0.19062656988000001</v>
      </c>
      <c r="AF20" s="272">
        <v>0.18939084057</v>
      </c>
      <c r="AG20" s="272">
        <v>0.19501049329</v>
      </c>
      <c r="AH20" s="272">
        <v>0.19614303868999999</v>
      </c>
      <c r="AI20" s="272">
        <v>0.18404784618</v>
      </c>
      <c r="AJ20" s="272">
        <v>0.19059506366000001</v>
      </c>
      <c r="AK20" s="272">
        <v>0.19275404769000001</v>
      </c>
      <c r="AL20" s="272">
        <v>0.21844373845000001</v>
      </c>
      <c r="AM20" s="272">
        <v>0.20217115019000001</v>
      </c>
      <c r="AN20" s="272">
        <v>0.18439496415000001</v>
      </c>
      <c r="AO20" s="272">
        <v>0.19692266769</v>
      </c>
      <c r="AP20" s="272">
        <v>0.18564685844000001</v>
      </c>
      <c r="AQ20" s="272">
        <v>0.19134100164000001</v>
      </c>
      <c r="AR20" s="272">
        <v>0.18968621183000001</v>
      </c>
      <c r="AS20" s="272">
        <v>0.19626678914000001</v>
      </c>
      <c r="AT20" s="272">
        <v>0.20095194981</v>
      </c>
      <c r="AU20" s="272">
        <v>0.18537206559</v>
      </c>
      <c r="AV20" s="272">
        <v>0.19400225460000001</v>
      </c>
      <c r="AW20" s="272">
        <v>0.1881834</v>
      </c>
      <c r="AX20" s="272">
        <v>0.1998569</v>
      </c>
      <c r="AY20" s="272">
        <v>0.1945501</v>
      </c>
      <c r="AZ20" s="360">
        <v>0.17377870000000001</v>
      </c>
      <c r="BA20" s="360">
        <v>0.1898445</v>
      </c>
      <c r="BB20" s="360">
        <v>0.1827714</v>
      </c>
      <c r="BC20" s="360">
        <v>0.1887009</v>
      </c>
      <c r="BD20" s="360">
        <v>0.18605169999999999</v>
      </c>
      <c r="BE20" s="360">
        <v>0.1935567</v>
      </c>
      <c r="BF20" s="360">
        <v>0.19231680000000001</v>
      </c>
      <c r="BG20" s="360">
        <v>0.18501509999999999</v>
      </c>
      <c r="BH20" s="360">
        <v>0.1902121</v>
      </c>
      <c r="BI20" s="360">
        <v>0.1875906</v>
      </c>
      <c r="BJ20" s="360">
        <v>0.19588079999999999</v>
      </c>
      <c r="BK20" s="360">
        <v>0.19251499999999999</v>
      </c>
      <c r="BL20" s="360">
        <v>0.1733112</v>
      </c>
      <c r="BM20" s="360">
        <v>0.18860109999999999</v>
      </c>
      <c r="BN20" s="360">
        <v>0.1825242</v>
      </c>
      <c r="BO20" s="360">
        <v>0.18876380000000001</v>
      </c>
      <c r="BP20" s="360">
        <v>0.18632850000000001</v>
      </c>
      <c r="BQ20" s="360">
        <v>0.19388620000000001</v>
      </c>
      <c r="BR20" s="360">
        <v>0.19269810000000001</v>
      </c>
      <c r="BS20" s="360">
        <v>0.18518200000000001</v>
      </c>
      <c r="BT20" s="360">
        <v>0.19034780000000001</v>
      </c>
      <c r="BU20" s="360">
        <v>0.18793319999999999</v>
      </c>
      <c r="BV20" s="360">
        <v>0.19626099999999999</v>
      </c>
    </row>
    <row r="21" spans="1:74" ht="12" customHeight="1" x14ac:dyDescent="0.2">
      <c r="A21" s="602"/>
      <c r="B21" s="170" t="s">
        <v>488</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361"/>
      <c r="BA21" s="361"/>
      <c r="BB21" s="361"/>
      <c r="BC21" s="361"/>
      <c r="BD21" s="361"/>
      <c r="BE21" s="361"/>
      <c r="BF21" s="361"/>
      <c r="BG21" s="361"/>
      <c r="BH21" s="361"/>
      <c r="BI21" s="361"/>
      <c r="BJ21" s="361"/>
      <c r="BK21" s="361"/>
      <c r="BL21" s="361"/>
      <c r="BM21" s="361"/>
      <c r="BN21" s="361"/>
      <c r="BO21" s="361"/>
      <c r="BP21" s="361"/>
      <c r="BQ21" s="361"/>
      <c r="BR21" s="361"/>
      <c r="BS21" s="361"/>
      <c r="BT21" s="361"/>
      <c r="BU21" s="361"/>
      <c r="BV21" s="361"/>
    </row>
    <row r="22" spans="1:74" ht="12" customHeight="1" x14ac:dyDescent="0.2">
      <c r="A22" s="602" t="s">
        <v>67</v>
      </c>
      <c r="B22" s="603" t="s">
        <v>593</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1.6731509999999999E-3</v>
      </c>
      <c r="P22" s="272">
        <v>1.5112330000000001E-3</v>
      </c>
      <c r="Q22" s="272">
        <v>1.6731509999999999E-3</v>
      </c>
      <c r="R22" s="272">
        <v>1.619178E-3</v>
      </c>
      <c r="S22" s="272">
        <v>1.6731509999999999E-3</v>
      </c>
      <c r="T22" s="272">
        <v>1.619178E-3</v>
      </c>
      <c r="U22" s="272">
        <v>1.6731509999999999E-3</v>
      </c>
      <c r="V22" s="272">
        <v>1.6731509999999999E-3</v>
      </c>
      <c r="W22" s="272">
        <v>1.619178E-3</v>
      </c>
      <c r="X22" s="272">
        <v>1.6731509999999999E-3</v>
      </c>
      <c r="Y22" s="272">
        <v>1.619178E-3</v>
      </c>
      <c r="Z22" s="272">
        <v>1.6731509999999999E-3</v>
      </c>
      <c r="AA22" s="272">
        <v>1.6685789999999999E-3</v>
      </c>
      <c r="AB22" s="272">
        <v>1.560929E-3</v>
      </c>
      <c r="AC22" s="272">
        <v>1.6685789999999999E-3</v>
      </c>
      <c r="AD22" s="272">
        <v>1.6147539999999999E-3</v>
      </c>
      <c r="AE22" s="272">
        <v>1.6685789999999999E-3</v>
      </c>
      <c r="AF22" s="272">
        <v>1.6147539999999999E-3</v>
      </c>
      <c r="AG22" s="272">
        <v>1.6685789999999999E-3</v>
      </c>
      <c r="AH22" s="272">
        <v>1.6685789999999999E-3</v>
      </c>
      <c r="AI22" s="272">
        <v>1.6147539999999999E-3</v>
      </c>
      <c r="AJ22" s="272">
        <v>1.6685789999999999E-3</v>
      </c>
      <c r="AK22" s="272">
        <v>1.6147539999999999E-3</v>
      </c>
      <c r="AL22" s="272">
        <v>1.6685789999999999E-3</v>
      </c>
      <c r="AM22" s="272">
        <v>1.6731509999999999E-3</v>
      </c>
      <c r="AN22" s="272">
        <v>1.5112330000000001E-3</v>
      </c>
      <c r="AO22" s="272">
        <v>1.6731509999999999E-3</v>
      </c>
      <c r="AP22" s="272">
        <v>1.619178E-3</v>
      </c>
      <c r="AQ22" s="272">
        <v>1.6731509999999999E-3</v>
      </c>
      <c r="AR22" s="272">
        <v>1.619178E-3</v>
      </c>
      <c r="AS22" s="272">
        <v>1.6731509999999999E-3</v>
      </c>
      <c r="AT22" s="272">
        <v>1.6731509999999999E-3</v>
      </c>
      <c r="AU22" s="272">
        <v>1.619178E-3</v>
      </c>
      <c r="AV22" s="272">
        <v>1.6731509999999999E-3</v>
      </c>
      <c r="AW22" s="272">
        <v>1.619178E-3</v>
      </c>
      <c r="AX22" s="272">
        <v>1.6731509999999999E-3</v>
      </c>
      <c r="AY22" s="272">
        <v>1.6387999999999999E-3</v>
      </c>
      <c r="AZ22" s="360">
        <v>1.6504E-3</v>
      </c>
      <c r="BA22" s="360">
        <v>1.6483299999999999E-3</v>
      </c>
      <c r="BB22" s="360">
        <v>1.65098E-3</v>
      </c>
      <c r="BC22" s="360">
        <v>1.64897E-3</v>
      </c>
      <c r="BD22" s="360">
        <v>1.65168E-3</v>
      </c>
      <c r="BE22" s="360">
        <v>1.6497199999999999E-3</v>
      </c>
      <c r="BF22" s="360">
        <v>1.6475999999999999E-3</v>
      </c>
      <c r="BG22" s="360">
        <v>1.65018E-3</v>
      </c>
      <c r="BH22" s="360">
        <v>1.6480900000000001E-3</v>
      </c>
      <c r="BI22" s="360">
        <v>1.6507200000000001E-3</v>
      </c>
      <c r="BJ22" s="360">
        <v>1.64868E-3</v>
      </c>
      <c r="BK22" s="360">
        <v>1.6495800000000001E-3</v>
      </c>
      <c r="BL22" s="360">
        <v>1.6494999999999999E-3</v>
      </c>
      <c r="BM22" s="360">
        <v>1.6496099999999999E-3</v>
      </c>
      <c r="BN22" s="360">
        <v>1.64948E-3</v>
      </c>
      <c r="BO22" s="360">
        <v>1.64953E-3</v>
      </c>
      <c r="BP22" s="360">
        <v>1.64934E-3</v>
      </c>
      <c r="BQ22" s="360">
        <v>1.6493E-3</v>
      </c>
      <c r="BR22" s="360">
        <v>1.6494599999999999E-3</v>
      </c>
      <c r="BS22" s="360">
        <v>1.6493899999999999E-3</v>
      </c>
      <c r="BT22" s="360">
        <v>1.6495100000000001E-3</v>
      </c>
      <c r="BU22" s="360">
        <v>1.6494000000000001E-3</v>
      </c>
      <c r="BV22" s="360">
        <v>1.6494599999999999E-3</v>
      </c>
    </row>
    <row r="23" spans="1:74" ht="12" customHeight="1" x14ac:dyDescent="0.2">
      <c r="A23" s="602" t="s">
        <v>1272</v>
      </c>
      <c r="B23" s="603" t="s">
        <v>1271</v>
      </c>
      <c r="C23" s="272">
        <v>3.0048016347000001E-3</v>
      </c>
      <c r="D23" s="272">
        <v>3.2504620811999998E-3</v>
      </c>
      <c r="E23" s="272">
        <v>4.3855002954000001E-3</v>
      </c>
      <c r="F23" s="272">
        <v>4.7481983529000004E-3</v>
      </c>
      <c r="G23" s="272">
        <v>5.2329004952000003E-3</v>
      </c>
      <c r="H23" s="272">
        <v>5.2169738319E-3</v>
      </c>
      <c r="I23" s="272">
        <v>5.3878770242999996E-3</v>
      </c>
      <c r="J23" s="272">
        <v>5.3172446470999999E-3</v>
      </c>
      <c r="K23" s="272">
        <v>4.7913432258000002E-3</v>
      </c>
      <c r="L23" s="272">
        <v>4.3256745402E-3</v>
      </c>
      <c r="M23" s="272">
        <v>3.4801895402999999E-3</v>
      </c>
      <c r="N23" s="272">
        <v>3.3182176357999999E-3</v>
      </c>
      <c r="O23" s="272">
        <v>3.237515719E-3</v>
      </c>
      <c r="P23" s="272">
        <v>3.5344000575999999E-3</v>
      </c>
      <c r="Q23" s="272">
        <v>4.7685483099999997E-3</v>
      </c>
      <c r="R23" s="272">
        <v>5.2540116623999997E-3</v>
      </c>
      <c r="S23" s="272">
        <v>5.7729317250000004E-3</v>
      </c>
      <c r="T23" s="272">
        <v>5.7261981235000002E-3</v>
      </c>
      <c r="U23" s="272">
        <v>5.9770811476000003E-3</v>
      </c>
      <c r="V23" s="272">
        <v>5.7889160651999998E-3</v>
      </c>
      <c r="W23" s="272">
        <v>5.1515334151000002E-3</v>
      </c>
      <c r="X23" s="272">
        <v>4.5435881811999998E-3</v>
      </c>
      <c r="Y23" s="272">
        <v>3.6700752108999998E-3</v>
      </c>
      <c r="Z23" s="272">
        <v>3.4737164536E-3</v>
      </c>
      <c r="AA23" s="272">
        <v>3.4731376784999999E-3</v>
      </c>
      <c r="AB23" s="272">
        <v>4.0757093811999998E-3</v>
      </c>
      <c r="AC23" s="272">
        <v>5.2560829406000003E-3</v>
      </c>
      <c r="AD23" s="272">
        <v>5.7020760784000004E-3</v>
      </c>
      <c r="AE23" s="272">
        <v>6.1808291916000003E-3</v>
      </c>
      <c r="AF23" s="272">
        <v>6.2958124932000004E-3</v>
      </c>
      <c r="AG23" s="272">
        <v>6.4818047762E-3</v>
      </c>
      <c r="AH23" s="272">
        <v>6.3131966589999996E-3</v>
      </c>
      <c r="AI23" s="272">
        <v>5.6367199744E-3</v>
      </c>
      <c r="AJ23" s="272">
        <v>4.9931806244000003E-3</v>
      </c>
      <c r="AK23" s="272">
        <v>3.9921819726999996E-3</v>
      </c>
      <c r="AL23" s="272">
        <v>3.9159651146999999E-3</v>
      </c>
      <c r="AM23" s="272">
        <v>3.9907212660999997E-3</v>
      </c>
      <c r="AN23" s="272">
        <v>4.5264280348000004E-3</v>
      </c>
      <c r="AO23" s="272">
        <v>6.3210196332999999E-3</v>
      </c>
      <c r="AP23" s="272">
        <v>6.9982884048999999E-3</v>
      </c>
      <c r="AQ23" s="272">
        <v>7.8181156972999995E-3</v>
      </c>
      <c r="AR23" s="272">
        <v>7.9389088454999996E-3</v>
      </c>
      <c r="AS23" s="272">
        <v>8.2141222876000002E-3</v>
      </c>
      <c r="AT23" s="272">
        <v>7.9890283473E-3</v>
      </c>
      <c r="AU23" s="272">
        <v>7.1945953765000003E-3</v>
      </c>
      <c r="AV23" s="272">
        <v>6.4245895361999998E-3</v>
      </c>
      <c r="AW23" s="272">
        <v>4.9778281031E-3</v>
      </c>
      <c r="AX23" s="272">
        <v>4.9718100000000001E-3</v>
      </c>
      <c r="AY23" s="272">
        <v>5.3432899999999997E-3</v>
      </c>
      <c r="AZ23" s="360">
        <v>5.9561400000000004E-3</v>
      </c>
      <c r="BA23" s="360">
        <v>8.0577900000000004E-3</v>
      </c>
      <c r="BB23" s="360">
        <v>8.8547299999999999E-3</v>
      </c>
      <c r="BC23" s="360">
        <v>9.7317099999999993E-3</v>
      </c>
      <c r="BD23" s="360">
        <v>9.8001800000000003E-3</v>
      </c>
      <c r="BE23" s="360">
        <v>1.0169299999999999E-2</v>
      </c>
      <c r="BF23" s="360">
        <v>9.9076100000000007E-3</v>
      </c>
      <c r="BG23" s="360">
        <v>8.9582700000000008E-3</v>
      </c>
      <c r="BH23" s="360">
        <v>8.0547799999999992E-3</v>
      </c>
      <c r="BI23" s="360">
        <v>6.5232900000000002E-3</v>
      </c>
      <c r="BJ23" s="360">
        <v>6.3073900000000004E-3</v>
      </c>
      <c r="BK23" s="360">
        <v>6.6092099999999999E-3</v>
      </c>
      <c r="BL23" s="360">
        <v>7.2583999999999999E-3</v>
      </c>
      <c r="BM23" s="360">
        <v>9.74182E-3</v>
      </c>
      <c r="BN23" s="360">
        <v>1.0659699999999999E-2</v>
      </c>
      <c r="BO23" s="360">
        <v>1.1687400000000001E-2</v>
      </c>
      <c r="BP23" s="360">
        <v>1.1753E-2</v>
      </c>
      <c r="BQ23" s="360">
        <v>1.2194E-2</v>
      </c>
      <c r="BR23" s="360">
        <v>1.18631E-2</v>
      </c>
      <c r="BS23" s="360">
        <v>1.07218E-2</v>
      </c>
      <c r="BT23" s="360">
        <v>9.6362300000000008E-3</v>
      </c>
      <c r="BU23" s="360">
        <v>7.8017099999999999E-3</v>
      </c>
      <c r="BV23" s="360">
        <v>7.5408200000000002E-3</v>
      </c>
    </row>
    <row r="24" spans="1:74" ht="12" customHeight="1" x14ac:dyDescent="0.2">
      <c r="A24" s="556" t="s">
        <v>1052</v>
      </c>
      <c r="B24" s="603" t="s">
        <v>1031</v>
      </c>
      <c r="C24" s="272">
        <v>4.46855E-3</v>
      </c>
      <c r="D24" s="272">
        <v>3.4573E-3</v>
      </c>
      <c r="E24" s="272">
        <v>3.8006400000000001E-3</v>
      </c>
      <c r="F24" s="272">
        <v>3.7563599999999998E-3</v>
      </c>
      <c r="G24" s="272">
        <v>3.96525E-3</v>
      </c>
      <c r="H24" s="272">
        <v>3.9349399999999996E-3</v>
      </c>
      <c r="I24" s="272">
        <v>4.2034300000000002E-3</v>
      </c>
      <c r="J24" s="272">
        <v>4.1548399999999999E-3</v>
      </c>
      <c r="K24" s="272">
        <v>3.9355400000000004E-3</v>
      </c>
      <c r="L24" s="272">
        <v>3.8002999999999999E-3</v>
      </c>
      <c r="M24" s="272">
        <v>3.6468899999999999E-3</v>
      </c>
      <c r="N24" s="272">
        <v>3.8385200000000002E-3</v>
      </c>
      <c r="O24" s="272">
        <v>3.8576700000000001E-3</v>
      </c>
      <c r="P24" s="272">
        <v>3.3915199999999999E-3</v>
      </c>
      <c r="Q24" s="272">
        <v>3.8823500000000001E-3</v>
      </c>
      <c r="R24" s="272">
        <v>3.8593099999999999E-3</v>
      </c>
      <c r="S24" s="272">
        <v>4.0069900000000002E-3</v>
      </c>
      <c r="T24" s="272">
        <v>3.9311499999999996E-3</v>
      </c>
      <c r="U24" s="272">
        <v>4.2678000000000004E-3</v>
      </c>
      <c r="V24" s="272">
        <v>4.0826600000000001E-3</v>
      </c>
      <c r="W24" s="272">
        <v>4.0447599999999997E-3</v>
      </c>
      <c r="X24" s="272">
        <v>3.7764600000000001E-3</v>
      </c>
      <c r="Y24" s="272">
        <v>3.9126100000000004E-3</v>
      </c>
      <c r="Z24" s="272">
        <v>4.0157700000000001E-3</v>
      </c>
      <c r="AA24" s="272">
        <v>3.9803499999999997E-3</v>
      </c>
      <c r="AB24" s="272">
        <v>3.61445E-3</v>
      </c>
      <c r="AC24" s="272">
        <v>4.1044499999999999E-3</v>
      </c>
      <c r="AD24" s="272">
        <v>3.9306699999999998E-3</v>
      </c>
      <c r="AE24" s="272">
        <v>4.0506500000000003E-3</v>
      </c>
      <c r="AF24" s="272">
        <v>3.9919600000000001E-3</v>
      </c>
      <c r="AG24" s="272">
        <v>4.2129000000000003E-3</v>
      </c>
      <c r="AH24" s="272">
        <v>4.1688999999999997E-3</v>
      </c>
      <c r="AI24" s="272">
        <v>3.9595200000000002E-3</v>
      </c>
      <c r="AJ24" s="272">
        <v>3.9046300000000001E-3</v>
      </c>
      <c r="AK24" s="272">
        <v>4.0761E-3</v>
      </c>
      <c r="AL24" s="272">
        <v>4.1364699999999997E-3</v>
      </c>
      <c r="AM24" s="272">
        <v>4.0254399999999999E-3</v>
      </c>
      <c r="AN24" s="272">
        <v>3.5842299999999999E-3</v>
      </c>
      <c r="AO24" s="272">
        <v>3.8338700000000001E-3</v>
      </c>
      <c r="AP24" s="272">
        <v>3.66812E-3</v>
      </c>
      <c r="AQ24" s="272">
        <v>3.70871E-3</v>
      </c>
      <c r="AR24" s="272">
        <v>3.77436E-3</v>
      </c>
      <c r="AS24" s="272">
        <v>3.8903000000000002E-3</v>
      </c>
      <c r="AT24" s="272">
        <v>3.9159700000000004E-3</v>
      </c>
      <c r="AU24" s="272">
        <v>3.48986E-3</v>
      </c>
      <c r="AV24" s="272">
        <v>3.58757E-3</v>
      </c>
      <c r="AW24" s="272">
        <v>4.0367099999999998E-3</v>
      </c>
      <c r="AX24" s="272">
        <v>3.9794100000000001E-3</v>
      </c>
      <c r="AY24" s="272">
        <v>3.9039500000000002E-3</v>
      </c>
      <c r="AZ24" s="360">
        <v>3.5240200000000001E-3</v>
      </c>
      <c r="BA24" s="360">
        <v>3.7883499999999998E-3</v>
      </c>
      <c r="BB24" s="360">
        <v>3.5546200000000001E-3</v>
      </c>
      <c r="BC24" s="360">
        <v>3.8871499999999998E-3</v>
      </c>
      <c r="BD24" s="360">
        <v>3.6419299999999998E-3</v>
      </c>
      <c r="BE24" s="360">
        <v>3.8618799999999998E-3</v>
      </c>
      <c r="BF24" s="360">
        <v>3.8702099999999998E-3</v>
      </c>
      <c r="BG24" s="360">
        <v>3.5787200000000001E-3</v>
      </c>
      <c r="BH24" s="360">
        <v>3.67578E-3</v>
      </c>
      <c r="BI24" s="360">
        <v>3.7241599999999998E-3</v>
      </c>
      <c r="BJ24" s="360">
        <v>3.9486800000000004E-3</v>
      </c>
      <c r="BK24" s="360">
        <v>3.8846100000000001E-3</v>
      </c>
      <c r="BL24" s="360">
        <v>3.5145100000000002E-3</v>
      </c>
      <c r="BM24" s="360">
        <v>3.7823800000000001E-3</v>
      </c>
      <c r="BN24" s="360">
        <v>3.5521400000000001E-3</v>
      </c>
      <c r="BO24" s="360">
        <v>3.89405E-3</v>
      </c>
      <c r="BP24" s="360">
        <v>3.6344900000000002E-3</v>
      </c>
      <c r="BQ24" s="360">
        <v>3.8647199999999999E-3</v>
      </c>
      <c r="BR24" s="360">
        <v>3.8757499999999999E-3</v>
      </c>
      <c r="BS24" s="360">
        <v>3.5879499999999999E-3</v>
      </c>
      <c r="BT24" s="360">
        <v>3.6787199999999999E-3</v>
      </c>
      <c r="BU24" s="360">
        <v>3.7200699999999998E-3</v>
      </c>
      <c r="BV24" s="360">
        <v>3.9440999999999999E-3</v>
      </c>
    </row>
    <row r="25" spans="1:74" ht="12" customHeight="1" x14ac:dyDescent="0.2">
      <c r="A25" s="556" t="s">
        <v>24</v>
      </c>
      <c r="B25" s="603" t="s">
        <v>1274</v>
      </c>
      <c r="C25" s="272">
        <v>6.4516590000000002E-3</v>
      </c>
      <c r="D25" s="272">
        <v>5.806042E-3</v>
      </c>
      <c r="E25" s="272">
        <v>6.4198989999999997E-3</v>
      </c>
      <c r="F25" s="272">
        <v>6.0869899999999996E-3</v>
      </c>
      <c r="G25" s="272">
        <v>6.395469E-3</v>
      </c>
      <c r="H25" s="272">
        <v>6.3210499999999999E-3</v>
      </c>
      <c r="I25" s="272">
        <v>6.4224089999999996E-3</v>
      </c>
      <c r="J25" s="272">
        <v>6.4051189999999999E-3</v>
      </c>
      <c r="K25" s="272">
        <v>6.1466899999999998E-3</v>
      </c>
      <c r="L25" s="272">
        <v>6.338799E-3</v>
      </c>
      <c r="M25" s="272">
        <v>6.1142899999999997E-3</v>
      </c>
      <c r="N25" s="272">
        <v>6.3507390000000002E-3</v>
      </c>
      <c r="O25" s="272">
        <v>6.9828870000000001E-3</v>
      </c>
      <c r="P25" s="272">
        <v>6.3306960000000002E-3</v>
      </c>
      <c r="Q25" s="272">
        <v>6.9025370000000003E-3</v>
      </c>
      <c r="R25" s="272">
        <v>6.6786500000000004E-3</v>
      </c>
      <c r="S25" s="272">
        <v>6.7414670000000001E-3</v>
      </c>
      <c r="T25" s="272">
        <v>6.6292699999999996E-3</v>
      </c>
      <c r="U25" s="272">
        <v>6.9879069999999998E-3</v>
      </c>
      <c r="V25" s="272">
        <v>6.8666769999999999E-3</v>
      </c>
      <c r="W25" s="272">
        <v>6.6994100000000003E-3</v>
      </c>
      <c r="X25" s="272">
        <v>6.8561569999999999E-3</v>
      </c>
      <c r="Y25" s="272">
        <v>6.6454000000000001E-3</v>
      </c>
      <c r="Z25" s="272">
        <v>6.9187670000000001E-3</v>
      </c>
      <c r="AA25" s="272">
        <v>7.0233140000000001E-3</v>
      </c>
      <c r="AB25" s="272">
        <v>6.5584830000000004E-3</v>
      </c>
      <c r="AC25" s="272">
        <v>6.8343539999999999E-3</v>
      </c>
      <c r="AD25" s="272">
        <v>6.697054E-3</v>
      </c>
      <c r="AE25" s="272">
        <v>6.8174539999999997E-3</v>
      </c>
      <c r="AF25" s="272">
        <v>6.7874040000000004E-3</v>
      </c>
      <c r="AG25" s="272">
        <v>6.958774E-3</v>
      </c>
      <c r="AH25" s="272">
        <v>7.0379739999999998E-3</v>
      </c>
      <c r="AI25" s="272">
        <v>6.759284E-3</v>
      </c>
      <c r="AJ25" s="272">
        <v>6.8998540000000004E-3</v>
      </c>
      <c r="AK25" s="272">
        <v>6.6734639999999996E-3</v>
      </c>
      <c r="AL25" s="272">
        <v>6.9665940000000004E-3</v>
      </c>
      <c r="AM25" s="272">
        <v>7.1226270000000003E-3</v>
      </c>
      <c r="AN25" s="272">
        <v>6.3883059999999998E-3</v>
      </c>
      <c r="AO25" s="272">
        <v>6.8662669999999997E-3</v>
      </c>
      <c r="AP25" s="272">
        <v>6.6588899999999998E-3</v>
      </c>
      <c r="AQ25" s="272">
        <v>6.8852469999999997E-3</v>
      </c>
      <c r="AR25" s="272">
        <v>6.6903900000000001E-3</v>
      </c>
      <c r="AS25" s="272">
        <v>6.9368870000000001E-3</v>
      </c>
      <c r="AT25" s="272">
        <v>6.9470670000000003E-3</v>
      </c>
      <c r="AU25" s="272">
        <v>6.5792200000000002E-3</v>
      </c>
      <c r="AV25" s="272">
        <v>6.9761170000000004E-3</v>
      </c>
      <c r="AW25" s="272">
        <v>5.7835400000000002E-3</v>
      </c>
      <c r="AX25" s="272">
        <v>6.2559399999999998E-3</v>
      </c>
      <c r="AY25" s="272">
        <v>7.1037899999999996E-3</v>
      </c>
      <c r="AZ25" s="360">
        <v>6.4086799999999999E-3</v>
      </c>
      <c r="BA25" s="360">
        <v>6.7175200000000003E-3</v>
      </c>
      <c r="BB25" s="360">
        <v>6.6508699999999997E-3</v>
      </c>
      <c r="BC25" s="360">
        <v>7.0215499999999997E-3</v>
      </c>
      <c r="BD25" s="360">
        <v>6.7757599999999996E-3</v>
      </c>
      <c r="BE25" s="360">
        <v>7.0233400000000003E-3</v>
      </c>
      <c r="BF25" s="360">
        <v>7.0354800000000002E-3</v>
      </c>
      <c r="BG25" s="360">
        <v>6.5046599999999998E-3</v>
      </c>
      <c r="BH25" s="360">
        <v>6.9032800000000004E-3</v>
      </c>
      <c r="BI25" s="360">
        <v>6.0704899999999996E-3</v>
      </c>
      <c r="BJ25" s="360">
        <v>6.2574800000000002E-3</v>
      </c>
      <c r="BK25" s="360">
        <v>7.1064199999999996E-3</v>
      </c>
      <c r="BL25" s="360">
        <v>6.4132399999999997E-3</v>
      </c>
      <c r="BM25" s="360">
        <v>6.7185400000000003E-3</v>
      </c>
      <c r="BN25" s="360">
        <v>6.6629799999999998E-3</v>
      </c>
      <c r="BO25" s="360">
        <v>7.04179E-3</v>
      </c>
      <c r="BP25" s="360">
        <v>6.7833199999999998E-3</v>
      </c>
      <c r="BQ25" s="360">
        <v>7.0237600000000004E-3</v>
      </c>
      <c r="BR25" s="360">
        <v>7.0274100000000004E-3</v>
      </c>
      <c r="BS25" s="360">
        <v>6.4985700000000004E-3</v>
      </c>
      <c r="BT25" s="360">
        <v>6.8953699999999996E-3</v>
      </c>
      <c r="BU25" s="360">
        <v>6.0664899999999999E-3</v>
      </c>
      <c r="BV25" s="360">
        <v>6.2596500000000003E-3</v>
      </c>
    </row>
    <row r="26" spans="1:74" ht="12" customHeight="1" x14ac:dyDescent="0.2">
      <c r="A26" s="602" t="s">
        <v>238</v>
      </c>
      <c r="B26" s="603" t="s">
        <v>486</v>
      </c>
      <c r="C26" s="272">
        <v>1.5926010817E-2</v>
      </c>
      <c r="D26" s="272">
        <v>1.4330706593E-2</v>
      </c>
      <c r="E26" s="272">
        <v>1.6606584192999999E-2</v>
      </c>
      <c r="F26" s="272">
        <v>1.6544034752E-2</v>
      </c>
      <c r="G26" s="272">
        <v>1.7614878887000002E-2</v>
      </c>
      <c r="H26" s="272">
        <v>1.7427929339E-2</v>
      </c>
      <c r="I26" s="272">
        <v>1.8035616381999998E-2</v>
      </c>
      <c r="J26" s="272">
        <v>1.7892164530000001E-2</v>
      </c>
      <c r="K26" s="272">
        <v>1.6811960152999999E-2</v>
      </c>
      <c r="L26" s="272">
        <v>1.6478454550999999E-2</v>
      </c>
      <c r="M26" s="272">
        <v>1.5182171421E-2</v>
      </c>
      <c r="N26" s="272">
        <v>1.5515280893E-2</v>
      </c>
      <c r="O26" s="272">
        <v>1.7831983544999999E-2</v>
      </c>
      <c r="P26" s="272">
        <v>1.6729377956000002E-2</v>
      </c>
      <c r="Q26" s="272">
        <v>1.9411771860999998E-2</v>
      </c>
      <c r="R26" s="272">
        <v>1.9504066255000001E-2</v>
      </c>
      <c r="S26" s="272">
        <v>2.0478512405999998E-2</v>
      </c>
      <c r="T26" s="272">
        <v>2.0146783224999999E-2</v>
      </c>
      <c r="U26" s="272">
        <v>2.1204010528E-2</v>
      </c>
      <c r="V26" s="272">
        <v>2.0717965232999999E-2</v>
      </c>
      <c r="W26" s="272">
        <v>1.9729961279000001E-2</v>
      </c>
      <c r="X26" s="272">
        <v>1.9086454802E-2</v>
      </c>
      <c r="Y26" s="272">
        <v>1.8034766361000001E-2</v>
      </c>
      <c r="Z26" s="272">
        <v>1.8293537153E-2</v>
      </c>
      <c r="AA26" s="272">
        <v>1.8401185418999998E-2</v>
      </c>
      <c r="AB26" s="272">
        <v>1.8082685130000001E-2</v>
      </c>
      <c r="AC26" s="272">
        <v>2.0319648100999999E-2</v>
      </c>
      <c r="AD26" s="272">
        <v>2.0167041414000001E-2</v>
      </c>
      <c r="AE26" s="272">
        <v>2.1100099056E-2</v>
      </c>
      <c r="AF26" s="272">
        <v>2.1082238844000002E-2</v>
      </c>
      <c r="AG26" s="272">
        <v>2.1787510614E-2</v>
      </c>
      <c r="AH26" s="272">
        <v>2.1723348093999999E-2</v>
      </c>
      <c r="AI26" s="272">
        <v>2.0394535269000001E-2</v>
      </c>
      <c r="AJ26" s="272">
        <v>1.9905325676999999E-2</v>
      </c>
      <c r="AK26" s="272">
        <v>1.8729153964999998E-2</v>
      </c>
      <c r="AL26" s="272">
        <v>1.9209498716000001E-2</v>
      </c>
      <c r="AM26" s="272">
        <v>1.9146048427E-2</v>
      </c>
      <c r="AN26" s="272">
        <v>1.8211883129999999E-2</v>
      </c>
      <c r="AO26" s="272">
        <v>2.1140736848999999E-2</v>
      </c>
      <c r="AP26" s="272">
        <v>2.134670302E-2</v>
      </c>
      <c r="AQ26" s="272">
        <v>2.26535608E-2</v>
      </c>
      <c r="AR26" s="272">
        <v>2.2592121962999999E-2</v>
      </c>
      <c r="AS26" s="272">
        <v>2.3201561482000001E-2</v>
      </c>
      <c r="AT26" s="272">
        <v>2.3038612542E-2</v>
      </c>
      <c r="AU26" s="272">
        <v>2.1245429820000002E-2</v>
      </c>
      <c r="AV26" s="272">
        <v>2.1110058729E-2</v>
      </c>
      <c r="AW26" s="272">
        <v>1.9170099999999999E-2</v>
      </c>
      <c r="AX26" s="272">
        <v>1.9371900000000001E-2</v>
      </c>
      <c r="AY26" s="272">
        <v>2.02939E-2</v>
      </c>
      <c r="AZ26" s="360">
        <v>1.97132E-2</v>
      </c>
      <c r="BA26" s="360">
        <v>2.2755600000000001E-2</v>
      </c>
      <c r="BB26" s="360">
        <v>2.31676E-2</v>
      </c>
      <c r="BC26" s="360">
        <v>2.4943E-2</v>
      </c>
      <c r="BD26" s="360">
        <v>2.4462000000000001E-2</v>
      </c>
      <c r="BE26" s="360">
        <v>2.5293199999999998E-2</v>
      </c>
      <c r="BF26" s="360">
        <v>2.50347E-2</v>
      </c>
      <c r="BG26" s="360">
        <v>2.3103200000000001E-2</v>
      </c>
      <c r="BH26" s="360">
        <v>2.2713899999999999E-2</v>
      </c>
      <c r="BI26" s="360">
        <v>2.0357199999999999E-2</v>
      </c>
      <c r="BJ26" s="360">
        <v>2.0665599999999999E-2</v>
      </c>
      <c r="BK26" s="360">
        <v>2.16008E-2</v>
      </c>
      <c r="BL26" s="360">
        <v>2.1075400000000001E-2</v>
      </c>
      <c r="BM26" s="360">
        <v>2.4455600000000001E-2</v>
      </c>
      <c r="BN26" s="360">
        <v>2.5014999999999999E-2</v>
      </c>
      <c r="BO26" s="360">
        <v>2.69573E-2</v>
      </c>
      <c r="BP26" s="360">
        <v>2.6443600000000001E-2</v>
      </c>
      <c r="BQ26" s="360">
        <v>2.7350200000000002E-2</v>
      </c>
      <c r="BR26" s="360">
        <v>2.7018199999999999E-2</v>
      </c>
      <c r="BS26" s="360">
        <v>2.48887E-2</v>
      </c>
      <c r="BT26" s="360">
        <v>2.4312500000000001E-2</v>
      </c>
      <c r="BU26" s="360">
        <v>2.1651900000000002E-2</v>
      </c>
      <c r="BV26" s="360">
        <v>2.1920200000000001E-2</v>
      </c>
    </row>
    <row r="27" spans="1:74" ht="12" customHeight="1" x14ac:dyDescent="0.2">
      <c r="A27" s="602"/>
      <c r="B27" s="170" t="s">
        <v>489</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361"/>
      <c r="BA27" s="361"/>
      <c r="BB27" s="361"/>
      <c r="BC27" s="361"/>
      <c r="BD27" s="361"/>
      <c r="BE27" s="361"/>
      <c r="BF27" s="361"/>
      <c r="BG27" s="361"/>
      <c r="BH27" s="361"/>
      <c r="BI27" s="361"/>
      <c r="BJ27" s="361"/>
      <c r="BK27" s="361"/>
      <c r="BL27" s="361"/>
      <c r="BM27" s="361"/>
      <c r="BN27" s="361"/>
      <c r="BO27" s="361"/>
      <c r="BP27" s="361"/>
      <c r="BQ27" s="361"/>
      <c r="BR27" s="361"/>
      <c r="BS27" s="361"/>
      <c r="BT27" s="361"/>
      <c r="BU27" s="361"/>
      <c r="BV27" s="361"/>
    </row>
    <row r="28" spans="1:74" ht="12" customHeight="1" x14ac:dyDescent="0.2">
      <c r="A28" s="602" t="s">
        <v>761</v>
      </c>
      <c r="B28" s="603" t="s">
        <v>593</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3.3632879999999999E-3</v>
      </c>
      <c r="P28" s="272">
        <v>3.0378079999999999E-3</v>
      </c>
      <c r="Q28" s="272">
        <v>3.3632879999999999E-3</v>
      </c>
      <c r="R28" s="272">
        <v>3.254795E-3</v>
      </c>
      <c r="S28" s="272">
        <v>3.3632879999999999E-3</v>
      </c>
      <c r="T28" s="272">
        <v>3.254795E-3</v>
      </c>
      <c r="U28" s="272">
        <v>3.3632879999999999E-3</v>
      </c>
      <c r="V28" s="272">
        <v>3.3632879999999999E-3</v>
      </c>
      <c r="W28" s="272">
        <v>3.254795E-3</v>
      </c>
      <c r="X28" s="272">
        <v>3.3632879999999999E-3</v>
      </c>
      <c r="Y28" s="272">
        <v>3.254795E-3</v>
      </c>
      <c r="Z28" s="272">
        <v>3.3632879999999999E-3</v>
      </c>
      <c r="AA28" s="272">
        <v>3.3540979999999998E-3</v>
      </c>
      <c r="AB28" s="272">
        <v>3.1377050000000002E-3</v>
      </c>
      <c r="AC28" s="272">
        <v>3.3540979999999998E-3</v>
      </c>
      <c r="AD28" s="272">
        <v>3.2459020000000002E-3</v>
      </c>
      <c r="AE28" s="272">
        <v>3.3540979999999998E-3</v>
      </c>
      <c r="AF28" s="272">
        <v>3.2459020000000002E-3</v>
      </c>
      <c r="AG28" s="272">
        <v>3.3540979999999998E-3</v>
      </c>
      <c r="AH28" s="272">
        <v>3.3540979999999998E-3</v>
      </c>
      <c r="AI28" s="272">
        <v>3.2459020000000002E-3</v>
      </c>
      <c r="AJ28" s="272">
        <v>3.3540979999999998E-3</v>
      </c>
      <c r="AK28" s="272">
        <v>3.2459020000000002E-3</v>
      </c>
      <c r="AL28" s="272">
        <v>3.3540979999999998E-3</v>
      </c>
      <c r="AM28" s="272">
        <v>3.3632879999999999E-3</v>
      </c>
      <c r="AN28" s="272">
        <v>3.0378079999999999E-3</v>
      </c>
      <c r="AO28" s="272">
        <v>3.3632879999999999E-3</v>
      </c>
      <c r="AP28" s="272">
        <v>3.254795E-3</v>
      </c>
      <c r="AQ28" s="272">
        <v>3.3632879999999999E-3</v>
      </c>
      <c r="AR28" s="272">
        <v>3.254795E-3</v>
      </c>
      <c r="AS28" s="272">
        <v>3.3632879999999999E-3</v>
      </c>
      <c r="AT28" s="272">
        <v>3.3632879999999999E-3</v>
      </c>
      <c r="AU28" s="272">
        <v>3.254795E-3</v>
      </c>
      <c r="AV28" s="272">
        <v>3.3632879999999999E-3</v>
      </c>
      <c r="AW28" s="272">
        <v>3.254795E-3</v>
      </c>
      <c r="AX28" s="272">
        <v>3.3632879999999999E-3</v>
      </c>
      <c r="AY28" s="272">
        <v>4.3890420546E-3</v>
      </c>
      <c r="AZ28" s="360">
        <v>4.1058800000000001E-3</v>
      </c>
      <c r="BA28" s="360">
        <v>4.3890400000000003E-3</v>
      </c>
      <c r="BB28" s="360">
        <v>4.2474599999999998E-3</v>
      </c>
      <c r="BC28" s="360">
        <v>4.3890400000000003E-3</v>
      </c>
      <c r="BD28" s="360">
        <v>4.2474599999999998E-3</v>
      </c>
      <c r="BE28" s="360">
        <v>4.3890400000000003E-3</v>
      </c>
      <c r="BF28" s="360">
        <v>4.3890400000000003E-3</v>
      </c>
      <c r="BG28" s="360">
        <v>4.2474599999999998E-3</v>
      </c>
      <c r="BH28" s="360">
        <v>4.3890400000000003E-3</v>
      </c>
      <c r="BI28" s="360">
        <v>4.2474599999999998E-3</v>
      </c>
      <c r="BJ28" s="360">
        <v>4.3890400000000003E-3</v>
      </c>
      <c r="BK28" s="360">
        <v>4.3890400000000003E-3</v>
      </c>
      <c r="BL28" s="360">
        <v>4.3890400000000003E-3</v>
      </c>
      <c r="BM28" s="360">
        <v>4.3890400000000003E-3</v>
      </c>
      <c r="BN28" s="360">
        <v>4.3890400000000003E-3</v>
      </c>
      <c r="BO28" s="360">
        <v>4.3890400000000003E-3</v>
      </c>
      <c r="BP28" s="360">
        <v>4.3890400000000003E-3</v>
      </c>
      <c r="BQ28" s="360">
        <v>4.3890400000000003E-3</v>
      </c>
      <c r="BR28" s="360">
        <v>4.3890400000000003E-3</v>
      </c>
      <c r="BS28" s="360">
        <v>4.3890400000000003E-3</v>
      </c>
      <c r="BT28" s="360">
        <v>4.3890400000000003E-3</v>
      </c>
      <c r="BU28" s="360">
        <v>4.3890400000000003E-3</v>
      </c>
      <c r="BV28" s="360">
        <v>4.3890400000000003E-3</v>
      </c>
    </row>
    <row r="29" spans="1:74" ht="12" customHeight="1" x14ac:dyDescent="0.2">
      <c r="A29" s="602" t="s">
        <v>25</v>
      </c>
      <c r="B29" s="603" t="s">
        <v>1276</v>
      </c>
      <c r="C29" s="272">
        <v>5.928099E-3</v>
      </c>
      <c r="D29" s="272">
        <v>6.281628E-3</v>
      </c>
      <c r="E29" s="272">
        <v>8.6209300000000006E-3</v>
      </c>
      <c r="F29" s="272">
        <v>9.4315670000000001E-3</v>
      </c>
      <c r="G29" s="272">
        <v>1.0454016E-2</v>
      </c>
      <c r="H29" s="272">
        <v>1.0595179E-2</v>
      </c>
      <c r="I29" s="272">
        <v>1.1090134999999999E-2</v>
      </c>
      <c r="J29" s="272">
        <v>1.1043183E-2</v>
      </c>
      <c r="K29" s="272">
        <v>1.0237763E-2</v>
      </c>
      <c r="L29" s="272">
        <v>9.5383159999999998E-3</v>
      </c>
      <c r="M29" s="272">
        <v>7.8966690000000003E-3</v>
      </c>
      <c r="N29" s="272">
        <v>7.6615019999999997E-3</v>
      </c>
      <c r="O29" s="272">
        <v>6.4773950000000004E-3</v>
      </c>
      <c r="P29" s="272">
        <v>7.1103E-3</v>
      </c>
      <c r="Q29" s="272">
        <v>1.0018984999999999E-2</v>
      </c>
      <c r="R29" s="272">
        <v>1.1284776999999999E-2</v>
      </c>
      <c r="S29" s="272">
        <v>1.2484303E-2</v>
      </c>
      <c r="T29" s="272">
        <v>1.2705614E-2</v>
      </c>
      <c r="U29" s="272">
        <v>1.3497439999999999E-2</v>
      </c>
      <c r="V29" s="272">
        <v>1.3460532000000001E-2</v>
      </c>
      <c r="W29" s="272">
        <v>1.2230127E-2</v>
      </c>
      <c r="X29" s="272">
        <v>1.1070589E-2</v>
      </c>
      <c r="Y29" s="272">
        <v>9.1540230000000007E-3</v>
      </c>
      <c r="Z29" s="272">
        <v>8.4471790000000008E-3</v>
      </c>
      <c r="AA29" s="272">
        <v>8.1118879999999994E-3</v>
      </c>
      <c r="AB29" s="272">
        <v>9.6008359999999997E-3</v>
      </c>
      <c r="AC29" s="272">
        <v>1.283958E-2</v>
      </c>
      <c r="AD29" s="272">
        <v>1.450187E-2</v>
      </c>
      <c r="AE29" s="272">
        <v>1.6074419999999999E-2</v>
      </c>
      <c r="AF29" s="272">
        <v>1.6608425999999999E-2</v>
      </c>
      <c r="AG29" s="272">
        <v>1.7287732E-2</v>
      </c>
      <c r="AH29" s="272">
        <v>1.6775592999999998E-2</v>
      </c>
      <c r="AI29" s="272">
        <v>1.4939762000000001E-2</v>
      </c>
      <c r="AJ29" s="272">
        <v>1.3380123000000001E-2</v>
      </c>
      <c r="AK29" s="272">
        <v>1.0940399E-2</v>
      </c>
      <c r="AL29" s="272">
        <v>9.9237779999999994E-3</v>
      </c>
      <c r="AM29" s="272">
        <v>9.8109970000000001E-3</v>
      </c>
      <c r="AN29" s="272">
        <v>1.1018396E-2</v>
      </c>
      <c r="AO29" s="272">
        <v>1.5716047E-2</v>
      </c>
      <c r="AP29" s="272">
        <v>1.7502269000000001E-2</v>
      </c>
      <c r="AQ29" s="272">
        <v>1.9300537999999999E-2</v>
      </c>
      <c r="AR29" s="272">
        <v>1.9835094000000001E-2</v>
      </c>
      <c r="AS29" s="272">
        <v>2.0399365999999999E-2</v>
      </c>
      <c r="AT29" s="272">
        <v>1.9875891999999999E-2</v>
      </c>
      <c r="AU29" s="272">
        <v>1.7870061E-2</v>
      </c>
      <c r="AV29" s="272">
        <v>1.6094882000000001E-2</v>
      </c>
      <c r="AW29" s="272">
        <v>1.31007E-2</v>
      </c>
      <c r="AX29" s="272">
        <v>1.1703399999999999E-2</v>
      </c>
      <c r="AY29" s="272">
        <v>1.1453899999999999E-2</v>
      </c>
      <c r="AZ29" s="360">
        <v>1.2781300000000001E-2</v>
      </c>
      <c r="BA29" s="360">
        <v>1.80622E-2</v>
      </c>
      <c r="BB29" s="360">
        <v>2.02185E-2</v>
      </c>
      <c r="BC29" s="360">
        <v>2.2311600000000001E-2</v>
      </c>
      <c r="BD29" s="360">
        <v>2.2721499999999999E-2</v>
      </c>
      <c r="BE29" s="360">
        <v>2.36262E-2</v>
      </c>
      <c r="BF29" s="360">
        <v>2.3111400000000001E-2</v>
      </c>
      <c r="BG29" s="360">
        <v>2.0817800000000001E-2</v>
      </c>
      <c r="BH29" s="360">
        <v>1.87265E-2</v>
      </c>
      <c r="BI29" s="360">
        <v>1.51819E-2</v>
      </c>
      <c r="BJ29" s="360">
        <v>1.3851499999999999E-2</v>
      </c>
      <c r="BK29" s="360">
        <v>1.35706E-2</v>
      </c>
      <c r="BL29" s="360">
        <v>1.50195E-2</v>
      </c>
      <c r="BM29" s="360">
        <v>2.1061199999999999E-2</v>
      </c>
      <c r="BN29" s="360">
        <v>2.3472199999999999E-2</v>
      </c>
      <c r="BO29" s="360">
        <v>2.5810099999999999E-2</v>
      </c>
      <c r="BP29" s="360">
        <v>2.6221100000000001E-2</v>
      </c>
      <c r="BQ29" s="360">
        <v>2.71881E-2</v>
      </c>
      <c r="BR29" s="360">
        <v>2.65331E-2</v>
      </c>
      <c r="BS29" s="360">
        <v>2.3858799999999999E-2</v>
      </c>
      <c r="BT29" s="360">
        <v>2.1442099999999999E-2</v>
      </c>
      <c r="BU29" s="360">
        <v>1.73817E-2</v>
      </c>
      <c r="BV29" s="360">
        <v>1.5842499999999999E-2</v>
      </c>
    </row>
    <row r="30" spans="1:74" ht="12" customHeight="1" x14ac:dyDescent="0.2">
      <c r="A30" s="602" t="s">
        <v>930</v>
      </c>
      <c r="B30" s="603" t="s">
        <v>1274</v>
      </c>
      <c r="C30" s="272">
        <v>5.0146958999999998E-2</v>
      </c>
      <c r="D30" s="272">
        <v>4.5294027000000001E-2</v>
      </c>
      <c r="E30" s="272">
        <v>5.0146958999999998E-2</v>
      </c>
      <c r="F30" s="272">
        <v>4.8529315000000003E-2</v>
      </c>
      <c r="G30" s="272">
        <v>5.0146958999999998E-2</v>
      </c>
      <c r="H30" s="272">
        <v>4.8529315000000003E-2</v>
      </c>
      <c r="I30" s="272">
        <v>5.0146958999999998E-2</v>
      </c>
      <c r="J30" s="272">
        <v>5.0146958999999998E-2</v>
      </c>
      <c r="K30" s="272">
        <v>4.8529315000000003E-2</v>
      </c>
      <c r="L30" s="272">
        <v>5.0146958999999998E-2</v>
      </c>
      <c r="M30" s="272">
        <v>4.8529315000000003E-2</v>
      </c>
      <c r="N30" s="272">
        <v>5.0146958999999998E-2</v>
      </c>
      <c r="O30" s="272">
        <v>3.7359483999999998E-2</v>
      </c>
      <c r="P30" s="272">
        <v>3.3744049999999998E-2</v>
      </c>
      <c r="Q30" s="272">
        <v>3.7359483999999998E-2</v>
      </c>
      <c r="R30" s="272">
        <v>3.615434E-2</v>
      </c>
      <c r="S30" s="272">
        <v>3.7359483999999998E-2</v>
      </c>
      <c r="T30" s="272">
        <v>3.615434E-2</v>
      </c>
      <c r="U30" s="272">
        <v>3.7359483999999998E-2</v>
      </c>
      <c r="V30" s="272">
        <v>3.7359483999999998E-2</v>
      </c>
      <c r="W30" s="272">
        <v>3.615434E-2</v>
      </c>
      <c r="X30" s="272">
        <v>3.7359483999999998E-2</v>
      </c>
      <c r="Y30" s="272">
        <v>3.615434E-2</v>
      </c>
      <c r="Z30" s="272">
        <v>3.7359483999999998E-2</v>
      </c>
      <c r="AA30" s="272">
        <v>3.1557026000000002E-2</v>
      </c>
      <c r="AB30" s="272">
        <v>2.9521089E-2</v>
      </c>
      <c r="AC30" s="272">
        <v>3.1557026000000002E-2</v>
      </c>
      <c r="AD30" s="272">
        <v>3.0539057000000001E-2</v>
      </c>
      <c r="AE30" s="272">
        <v>3.1557026000000002E-2</v>
      </c>
      <c r="AF30" s="272">
        <v>3.0539057000000001E-2</v>
      </c>
      <c r="AG30" s="272">
        <v>3.1557026000000002E-2</v>
      </c>
      <c r="AH30" s="272">
        <v>3.1557026000000002E-2</v>
      </c>
      <c r="AI30" s="272">
        <v>3.0539057000000001E-2</v>
      </c>
      <c r="AJ30" s="272">
        <v>3.1557026000000002E-2</v>
      </c>
      <c r="AK30" s="272">
        <v>3.0539057000000001E-2</v>
      </c>
      <c r="AL30" s="272">
        <v>3.1557026000000002E-2</v>
      </c>
      <c r="AM30" s="272">
        <v>3.2371283000000001E-2</v>
      </c>
      <c r="AN30" s="272">
        <v>2.9238579000000001E-2</v>
      </c>
      <c r="AO30" s="272">
        <v>3.2371283000000001E-2</v>
      </c>
      <c r="AP30" s="272">
        <v>3.1327048000000003E-2</v>
      </c>
      <c r="AQ30" s="272">
        <v>3.2371283000000001E-2</v>
      </c>
      <c r="AR30" s="272">
        <v>3.1327048000000003E-2</v>
      </c>
      <c r="AS30" s="272">
        <v>3.2371283000000001E-2</v>
      </c>
      <c r="AT30" s="272">
        <v>3.2371283000000001E-2</v>
      </c>
      <c r="AU30" s="272">
        <v>3.1327048000000003E-2</v>
      </c>
      <c r="AV30" s="272">
        <v>3.2371283000000001E-2</v>
      </c>
      <c r="AW30" s="272">
        <v>3.2356741000000001E-2</v>
      </c>
      <c r="AX30" s="272">
        <v>3.3435298351000002E-2</v>
      </c>
      <c r="AY30" s="272">
        <v>3.5001498983E-2</v>
      </c>
      <c r="AZ30" s="360">
        <v>3.2743300000000003E-2</v>
      </c>
      <c r="BA30" s="360">
        <v>3.5001499999999998E-2</v>
      </c>
      <c r="BB30" s="360">
        <v>3.3872399999999997E-2</v>
      </c>
      <c r="BC30" s="360">
        <v>3.5001499999999998E-2</v>
      </c>
      <c r="BD30" s="360">
        <v>3.3872399999999997E-2</v>
      </c>
      <c r="BE30" s="360">
        <v>3.5001499999999998E-2</v>
      </c>
      <c r="BF30" s="360">
        <v>3.5001499999999998E-2</v>
      </c>
      <c r="BG30" s="360">
        <v>3.3872399999999997E-2</v>
      </c>
      <c r="BH30" s="360">
        <v>3.5001499999999998E-2</v>
      </c>
      <c r="BI30" s="360">
        <v>3.3872399999999997E-2</v>
      </c>
      <c r="BJ30" s="360">
        <v>3.5001499999999998E-2</v>
      </c>
      <c r="BK30" s="360">
        <v>3.5001499999999998E-2</v>
      </c>
      <c r="BL30" s="360">
        <v>3.5001499999999998E-2</v>
      </c>
      <c r="BM30" s="360">
        <v>3.5001499999999998E-2</v>
      </c>
      <c r="BN30" s="360">
        <v>3.5001499999999998E-2</v>
      </c>
      <c r="BO30" s="360">
        <v>3.5001499999999998E-2</v>
      </c>
      <c r="BP30" s="360">
        <v>3.5001499999999998E-2</v>
      </c>
      <c r="BQ30" s="360">
        <v>3.5001499999999998E-2</v>
      </c>
      <c r="BR30" s="360">
        <v>3.5001499999999998E-2</v>
      </c>
      <c r="BS30" s="360">
        <v>3.5001499999999998E-2</v>
      </c>
      <c r="BT30" s="360">
        <v>3.5001499999999998E-2</v>
      </c>
      <c r="BU30" s="360">
        <v>3.5001499999999998E-2</v>
      </c>
      <c r="BV30" s="360">
        <v>3.5001499999999998E-2</v>
      </c>
    </row>
    <row r="31" spans="1:74" ht="12" customHeight="1" x14ac:dyDescent="0.2">
      <c r="A31" s="601" t="s">
        <v>26</v>
      </c>
      <c r="B31" s="603" t="s">
        <v>486</v>
      </c>
      <c r="C31" s="272">
        <v>5.9438346000000003E-2</v>
      </c>
      <c r="D31" s="272">
        <v>5.4613463000000001E-2</v>
      </c>
      <c r="E31" s="272">
        <v>6.2131177000000003E-2</v>
      </c>
      <c r="F31" s="272">
        <v>6.1215677000000003E-2</v>
      </c>
      <c r="G31" s="272">
        <v>6.3964262999999993E-2</v>
      </c>
      <c r="H31" s="272">
        <v>6.2379288999999997E-2</v>
      </c>
      <c r="I31" s="272">
        <v>6.4600381999999998E-2</v>
      </c>
      <c r="J31" s="272">
        <v>6.4553429999999995E-2</v>
      </c>
      <c r="K31" s="272">
        <v>6.2021872999999998E-2</v>
      </c>
      <c r="L31" s="272">
        <v>6.3048563000000002E-2</v>
      </c>
      <c r="M31" s="272">
        <v>5.9680779000000003E-2</v>
      </c>
      <c r="N31" s="272">
        <v>6.1171748999999997E-2</v>
      </c>
      <c r="O31" s="272">
        <v>4.7200167000000001E-2</v>
      </c>
      <c r="P31" s="272">
        <v>4.3892158000000001E-2</v>
      </c>
      <c r="Q31" s="272">
        <v>5.0741756999999998E-2</v>
      </c>
      <c r="R31" s="272">
        <v>5.0693912000000001E-2</v>
      </c>
      <c r="S31" s="272">
        <v>5.3207075E-2</v>
      </c>
      <c r="T31" s="272">
        <v>5.2114749000000002E-2</v>
      </c>
      <c r="U31" s="272">
        <v>5.4220211999999997E-2</v>
      </c>
      <c r="V31" s="272">
        <v>5.4183304000000002E-2</v>
      </c>
      <c r="W31" s="272">
        <v>5.1639261999999998E-2</v>
      </c>
      <c r="X31" s="272">
        <v>5.1793361000000003E-2</v>
      </c>
      <c r="Y31" s="272">
        <v>4.8563158000000002E-2</v>
      </c>
      <c r="Z31" s="272">
        <v>4.9169951000000003E-2</v>
      </c>
      <c r="AA31" s="272">
        <v>4.3023011999999999E-2</v>
      </c>
      <c r="AB31" s="272">
        <v>4.2259629999999999E-2</v>
      </c>
      <c r="AC31" s="272">
        <v>4.7750703999999998E-2</v>
      </c>
      <c r="AD31" s="272">
        <v>4.8286829000000003E-2</v>
      </c>
      <c r="AE31" s="272">
        <v>5.0985544000000001E-2</v>
      </c>
      <c r="AF31" s="272">
        <v>5.0393384999999999E-2</v>
      </c>
      <c r="AG31" s="272">
        <v>5.2198856000000002E-2</v>
      </c>
      <c r="AH31" s="272">
        <v>5.1686717E-2</v>
      </c>
      <c r="AI31" s="272">
        <v>4.8724720999999999E-2</v>
      </c>
      <c r="AJ31" s="272">
        <v>4.8291247000000002E-2</v>
      </c>
      <c r="AK31" s="272">
        <v>4.4725358E-2</v>
      </c>
      <c r="AL31" s="272">
        <v>4.4834902000000003E-2</v>
      </c>
      <c r="AM31" s="272">
        <v>4.5545568000000002E-2</v>
      </c>
      <c r="AN31" s="272">
        <v>4.3294783000000003E-2</v>
      </c>
      <c r="AO31" s="272">
        <v>5.1450617999999997E-2</v>
      </c>
      <c r="AP31" s="272">
        <v>5.2084112000000002E-2</v>
      </c>
      <c r="AQ31" s="272">
        <v>5.5035108999999999E-2</v>
      </c>
      <c r="AR31" s="272">
        <v>5.4416936999999999E-2</v>
      </c>
      <c r="AS31" s="272">
        <v>5.6133937000000002E-2</v>
      </c>
      <c r="AT31" s="272">
        <v>5.5610462999999999E-2</v>
      </c>
      <c r="AU31" s="272">
        <v>5.2451904000000001E-2</v>
      </c>
      <c r="AV31" s="272">
        <v>5.1829452999999998E-2</v>
      </c>
      <c r="AW31" s="272">
        <v>4.8712199999999997E-2</v>
      </c>
      <c r="AX31" s="272">
        <v>4.8502000000000003E-2</v>
      </c>
      <c r="AY31" s="272">
        <v>5.0844399999999998E-2</v>
      </c>
      <c r="AZ31" s="360">
        <v>4.9630500000000001E-2</v>
      </c>
      <c r="BA31" s="360">
        <v>5.7452700000000002E-2</v>
      </c>
      <c r="BB31" s="360">
        <v>5.8338399999999999E-2</v>
      </c>
      <c r="BC31" s="360">
        <v>6.1702199999999999E-2</v>
      </c>
      <c r="BD31" s="360">
        <v>6.0841399999999997E-2</v>
      </c>
      <c r="BE31" s="360">
        <v>6.3016699999999995E-2</v>
      </c>
      <c r="BF31" s="360">
        <v>6.2502000000000002E-2</v>
      </c>
      <c r="BG31" s="360">
        <v>5.8937700000000003E-2</v>
      </c>
      <c r="BH31" s="360">
        <v>5.8117099999999998E-2</v>
      </c>
      <c r="BI31" s="360">
        <v>5.3301800000000003E-2</v>
      </c>
      <c r="BJ31" s="360">
        <v>5.3241999999999998E-2</v>
      </c>
      <c r="BK31" s="360">
        <v>5.2961099999999997E-2</v>
      </c>
      <c r="BL31" s="360">
        <v>5.4410100000000003E-2</v>
      </c>
      <c r="BM31" s="360">
        <v>6.04518E-2</v>
      </c>
      <c r="BN31" s="360">
        <v>6.2862699999999994E-2</v>
      </c>
      <c r="BO31" s="360">
        <v>6.5200599999999997E-2</v>
      </c>
      <c r="BP31" s="360">
        <v>6.5611600000000006E-2</v>
      </c>
      <c r="BQ31" s="360">
        <v>6.6578700000000005E-2</v>
      </c>
      <c r="BR31" s="360">
        <v>6.5923599999999999E-2</v>
      </c>
      <c r="BS31" s="360">
        <v>6.3249299999999994E-2</v>
      </c>
      <c r="BT31" s="360">
        <v>6.0832600000000001E-2</v>
      </c>
      <c r="BU31" s="360">
        <v>5.6772200000000002E-2</v>
      </c>
      <c r="BV31" s="360">
        <v>5.5232999999999997E-2</v>
      </c>
    </row>
    <row r="32" spans="1:74" ht="12" customHeight="1" x14ac:dyDescent="0.2">
      <c r="A32" s="601"/>
      <c r="B32" s="170" t="s">
        <v>490</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362"/>
      <c r="BA32" s="362"/>
      <c r="BB32" s="362"/>
      <c r="BC32" s="362"/>
      <c r="BD32" s="362"/>
      <c r="BE32" s="362"/>
      <c r="BF32" s="362"/>
      <c r="BG32" s="362"/>
      <c r="BH32" s="362"/>
      <c r="BI32" s="362"/>
      <c r="BJ32" s="362"/>
      <c r="BK32" s="362"/>
      <c r="BL32" s="362"/>
      <c r="BM32" s="362"/>
      <c r="BN32" s="362"/>
      <c r="BO32" s="362"/>
      <c r="BP32" s="362"/>
      <c r="BQ32" s="362"/>
      <c r="BR32" s="362"/>
      <c r="BS32" s="362"/>
      <c r="BT32" s="362"/>
      <c r="BU32" s="362"/>
      <c r="BV32" s="362"/>
    </row>
    <row r="33" spans="1:74" ht="12" customHeight="1" x14ac:dyDescent="0.2">
      <c r="A33" s="601" t="s">
        <v>47</v>
      </c>
      <c r="B33" s="603" t="s">
        <v>1278</v>
      </c>
      <c r="C33" s="272">
        <v>1.1812645379E-2</v>
      </c>
      <c r="D33" s="272">
        <v>1.0606495244E-2</v>
      </c>
      <c r="E33" s="272">
        <v>1.5686886268000001E-2</v>
      </c>
      <c r="F33" s="272">
        <v>1.484943536E-2</v>
      </c>
      <c r="G33" s="272">
        <v>1.6691441578999999E-2</v>
      </c>
      <c r="H33" s="272">
        <v>1.6070156503000001E-2</v>
      </c>
      <c r="I33" s="272">
        <v>1.6944659553999999E-2</v>
      </c>
      <c r="J33" s="272">
        <v>2.1473368361E-2</v>
      </c>
      <c r="K33" s="272">
        <v>1.9925849823E-2</v>
      </c>
      <c r="L33" s="272">
        <v>1.8404681623000001E-2</v>
      </c>
      <c r="M33" s="272">
        <v>1.6568232735000001E-2</v>
      </c>
      <c r="N33" s="272">
        <v>1.8973394785999999E-2</v>
      </c>
      <c r="O33" s="272">
        <v>6.7337281500999997E-3</v>
      </c>
      <c r="P33" s="272">
        <v>1.2654656812999999E-2</v>
      </c>
      <c r="Q33" s="272">
        <v>1.4760347226E-2</v>
      </c>
      <c r="R33" s="272">
        <v>1.6945672517999999E-2</v>
      </c>
      <c r="S33" s="272">
        <v>1.9436498151000001E-2</v>
      </c>
      <c r="T33" s="272">
        <v>2.2605151648000001E-2</v>
      </c>
      <c r="U33" s="272">
        <v>2.117251409E-2</v>
      </c>
      <c r="V33" s="272">
        <v>2.1933299154999999E-2</v>
      </c>
      <c r="W33" s="272">
        <v>2.2070553885E-2</v>
      </c>
      <c r="X33" s="272">
        <v>1.9844109012E-2</v>
      </c>
      <c r="Y33" s="272">
        <v>1.7367468689999999E-2</v>
      </c>
      <c r="Z33" s="272">
        <v>1.9721034326E-2</v>
      </c>
      <c r="AA33" s="272">
        <v>1.3480141193000001E-2</v>
      </c>
      <c r="AB33" s="272">
        <v>1.7223531180000001E-2</v>
      </c>
      <c r="AC33" s="272">
        <v>1.9639679197E-2</v>
      </c>
      <c r="AD33" s="272">
        <v>1.8984493242000001E-2</v>
      </c>
      <c r="AE33" s="272">
        <v>2.5186635446E-2</v>
      </c>
      <c r="AF33" s="272">
        <v>2.4381167012E-2</v>
      </c>
      <c r="AG33" s="272">
        <v>2.8528320324E-2</v>
      </c>
      <c r="AH33" s="272">
        <v>2.9784244889E-2</v>
      </c>
      <c r="AI33" s="272">
        <v>2.9911172755999998E-2</v>
      </c>
      <c r="AJ33" s="272">
        <v>2.7369892073000002E-2</v>
      </c>
      <c r="AK33" s="272">
        <v>2.9125939922000001E-2</v>
      </c>
      <c r="AL33" s="272">
        <v>2.7251442112E-2</v>
      </c>
      <c r="AM33" s="272">
        <v>1.6715165829000001E-2</v>
      </c>
      <c r="AN33" s="272">
        <v>1.4884075817999999E-2</v>
      </c>
      <c r="AO33" s="272">
        <v>2.192554465E-2</v>
      </c>
      <c r="AP33" s="272">
        <v>2.2871461685999999E-2</v>
      </c>
      <c r="AQ33" s="272">
        <v>2.8287856592000001E-2</v>
      </c>
      <c r="AR33" s="272">
        <v>2.8054166770999998E-2</v>
      </c>
      <c r="AS33" s="272">
        <v>2.8085077380999999E-2</v>
      </c>
      <c r="AT33" s="272">
        <v>2.6959403460999998E-2</v>
      </c>
      <c r="AU33" s="272">
        <v>2.5239561022E-2</v>
      </c>
      <c r="AV33" s="272">
        <v>2.3025929508E-2</v>
      </c>
      <c r="AW33" s="272">
        <v>2.1666442359000001E-2</v>
      </c>
      <c r="AX33" s="272">
        <v>3.2255199999999998E-2</v>
      </c>
      <c r="AY33" s="272">
        <v>1.6625999999999998E-2</v>
      </c>
      <c r="AZ33" s="360">
        <v>1.81423E-2</v>
      </c>
      <c r="BA33" s="360">
        <v>2.2015E-2</v>
      </c>
      <c r="BB33" s="360">
        <v>2.3646799999999999E-2</v>
      </c>
      <c r="BC33" s="360">
        <v>2.5184700000000001E-2</v>
      </c>
      <c r="BD33" s="360">
        <v>2.70455E-2</v>
      </c>
      <c r="BE33" s="360">
        <v>2.8977599999999999E-2</v>
      </c>
      <c r="BF33" s="360">
        <v>2.9176799999999999E-2</v>
      </c>
      <c r="BG33" s="360">
        <v>2.869E-2</v>
      </c>
      <c r="BH33" s="360">
        <v>2.8773199999999999E-2</v>
      </c>
      <c r="BI33" s="360">
        <v>2.9530399999999998E-2</v>
      </c>
      <c r="BJ33" s="360">
        <v>3.1632300000000002E-2</v>
      </c>
      <c r="BK33" s="360">
        <v>2.00544E-2</v>
      </c>
      <c r="BL33" s="360">
        <v>1.9791900000000001E-2</v>
      </c>
      <c r="BM33" s="360">
        <v>2.40077E-2</v>
      </c>
      <c r="BN33" s="360">
        <v>2.5789900000000001E-2</v>
      </c>
      <c r="BO33" s="360">
        <v>2.7466500000000001E-2</v>
      </c>
      <c r="BP33" s="360">
        <v>2.9524499999999999E-2</v>
      </c>
      <c r="BQ33" s="360">
        <v>3.16402E-2</v>
      </c>
      <c r="BR33" s="360">
        <v>3.1861100000000003E-2</v>
      </c>
      <c r="BS33" s="360">
        <v>3.13289E-2</v>
      </c>
      <c r="BT33" s="360">
        <v>3.1420400000000001E-2</v>
      </c>
      <c r="BU33" s="360">
        <v>3.2252900000000001E-2</v>
      </c>
      <c r="BV33" s="360">
        <v>3.4556799999999999E-2</v>
      </c>
    </row>
    <row r="34" spans="1:74" ht="12" customHeight="1" x14ac:dyDescent="0.2">
      <c r="A34" s="601" t="s">
        <v>491</v>
      </c>
      <c r="B34" s="603" t="s">
        <v>1277</v>
      </c>
      <c r="C34" s="272">
        <v>8.6563356564999999E-2</v>
      </c>
      <c r="D34" s="272">
        <v>8.2025010334000004E-2</v>
      </c>
      <c r="E34" s="272">
        <v>8.7389542284999996E-2</v>
      </c>
      <c r="F34" s="272">
        <v>8.9260558397000006E-2</v>
      </c>
      <c r="G34" s="272">
        <v>9.3475435152999997E-2</v>
      </c>
      <c r="H34" s="272">
        <v>9.1573026907999996E-2</v>
      </c>
      <c r="I34" s="272">
        <v>9.5354526903999995E-2</v>
      </c>
      <c r="J34" s="272">
        <v>9.4922008902999996E-2</v>
      </c>
      <c r="K34" s="272">
        <v>8.8327682446999997E-2</v>
      </c>
      <c r="L34" s="272">
        <v>9.5832104735999998E-2</v>
      </c>
      <c r="M34" s="272">
        <v>9.1282670792999995E-2</v>
      </c>
      <c r="N34" s="272">
        <v>9.3668347422999995E-2</v>
      </c>
      <c r="O34" s="272">
        <v>8.7175204886000002E-2</v>
      </c>
      <c r="P34" s="272">
        <v>8.2407735878999994E-2</v>
      </c>
      <c r="Q34" s="272">
        <v>9.1842081936000006E-2</v>
      </c>
      <c r="R34" s="272">
        <v>8.7918699259999997E-2</v>
      </c>
      <c r="S34" s="272">
        <v>9.6111954934000002E-2</v>
      </c>
      <c r="T34" s="272">
        <v>9.3888005836000002E-2</v>
      </c>
      <c r="U34" s="272">
        <v>9.6511427848E-2</v>
      </c>
      <c r="V34" s="272">
        <v>9.7124201228000001E-2</v>
      </c>
      <c r="W34" s="272">
        <v>9.3344700301000005E-2</v>
      </c>
      <c r="X34" s="272">
        <v>9.4024273229000005E-2</v>
      </c>
      <c r="Y34" s="272">
        <v>9.1880810738999993E-2</v>
      </c>
      <c r="Z34" s="272">
        <v>9.2399315033000001E-2</v>
      </c>
      <c r="AA34" s="272">
        <v>8.7649265547000005E-2</v>
      </c>
      <c r="AB34" s="272">
        <v>8.9682799477999994E-2</v>
      </c>
      <c r="AC34" s="272">
        <v>9.5767214599999997E-2</v>
      </c>
      <c r="AD34" s="272">
        <v>8.8752613800999997E-2</v>
      </c>
      <c r="AE34" s="272">
        <v>9.6798880487E-2</v>
      </c>
      <c r="AF34" s="272">
        <v>9.6730426354000004E-2</v>
      </c>
      <c r="AG34" s="272">
        <v>9.8972851540000004E-2</v>
      </c>
      <c r="AH34" s="272">
        <v>0.10025167577999999</v>
      </c>
      <c r="AI34" s="272">
        <v>9.3863686747999997E-2</v>
      </c>
      <c r="AJ34" s="272">
        <v>9.5311314522999999E-2</v>
      </c>
      <c r="AK34" s="272">
        <v>9.4065225862999993E-2</v>
      </c>
      <c r="AL34" s="272">
        <v>9.9107492086000004E-2</v>
      </c>
      <c r="AM34" s="272">
        <v>9.0300615577999996E-2</v>
      </c>
      <c r="AN34" s="272">
        <v>8.5410100077000006E-2</v>
      </c>
      <c r="AO34" s="272">
        <v>9.4313611594999999E-2</v>
      </c>
      <c r="AP34" s="272">
        <v>9.2158386117999994E-2</v>
      </c>
      <c r="AQ34" s="272">
        <v>9.8465932347999996E-2</v>
      </c>
      <c r="AR34" s="272">
        <v>9.9443707470000003E-2</v>
      </c>
      <c r="AS34" s="272">
        <v>9.7619530999999996E-2</v>
      </c>
      <c r="AT34" s="272">
        <v>0.10047827167999999</v>
      </c>
      <c r="AU34" s="272">
        <v>9.4774499319999997E-2</v>
      </c>
      <c r="AV34" s="272">
        <v>9.9218882241000006E-2</v>
      </c>
      <c r="AW34" s="272">
        <v>9.5083200000000007E-2</v>
      </c>
      <c r="AX34" s="272">
        <v>9.9207699999999996E-2</v>
      </c>
      <c r="AY34" s="272">
        <v>8.8911900000000002E-2</v>
      </c>
      <c r="AZ34" s="360">
        <v>8.4138199999999996E-2</v>
      </c>
      <c r="BA34" s="360">
        <v>9.8359799999999997E-2</v>
      </c>
      <c r="BB34" s="360">
        <v>9.4369300000000003E-2</v>
      </c>
      <c r="BC34" s="360">
        <v>0.1019958</v>
      </c>
      <c r="BD34" s="360">
        <v>0.1003386</v>
      </c>
      <c r="BE34" s="360">
        <v>0.10187649999999999</v>
      </c>
      <c r="BF34" s="360">
        <v>0.1029905</v>
      </c>
      <c r="BG34" s="360">
        <v>9.6799099999999999E-2</v>
      </c>
      <c r="BH34" s="360">
        <v>9.8467399999999997E-2</v>
      </c>
      <c r="BI34" s="360">
        <v>9.5821500000000004E-2</v>
      </c>
      <c r="BJ34" s="360">
        <v>9.8247799999999996E-2</v>
      </c>
      <c r="BK34" s="360">
        <v>9.0907600000000005E-2</v>
      </c>
      <c r="BL34" s="360">
        <v>8.6935999999999999E-2</v>
      </c>
      <c r="BM34" s="360">
        <v>9.9197400000000005E-2</v>
      </c>
      <c r="BN34" s="360">
        <v>9.5831799999999995E-2</v>
      </c>
      <c r="BO34" s="360">
        <v>0.1033111</v>
      </c>
      <c r="BP34" s="360">
        <v>0.1016565</v>
      </c>
      <c r="BQ34" s="360">
        <v>0.1031316</v>
      </c>
      <c r="BR34" s="360">
        <v>0.104214</v>
      </c>
      <c r="BS34" s="360">
        <v>9.7635600000000003E-2</v>
      </c>
      <c r="BT34" s="360">
        <v>9.9349499999999993E-2</v>
      </c>
      <c r="BU34" s="360">
        <v>9.6913700000000005E-2</v>
      </c>
      <c r="BV34" s="360">
        <v>9.9219000000000002E-2</v>
      </c>
    </row>
    <row r="35" spans="1:74" ht="12" customHeight="1" x14ac:dyDescent="0.2">
      <c r="A35" s="601" t="s">
        <v>492</v>
      </c>
      <c r="B35" s="603" t="s">
        <v>486</v>
      </c>
      <c r="C35" s="272">
        <v>9.8376001943999994E-2</v>
      </c>
      <c r="D35" s="272">
        <v>9.2631505577999998E-2</v>
      </c>
      <c r="E35" s="272">
        <v>0.10307642855</v>
      </c>
      <c r="F35" s="272">
        <v>0.10410999376000001</v>
      </c>
      <c r="G35" s="272">
        <v>0.11016687673</v>
      </c>
      <c r="H35" s="272">
        <v>0.10764318341</v>
      </c>
      <c r="I35" s="272">
        <v>0.11229918646000001</v>
      </c>
      <c r="J35" s="272">
        <v>0.11639537726</v>
      </c>
      <c r="K35" s="272">
        <v>0.10825353226999999</v>
      </c>
      <c r="L35" s="272">
        <v>0.11423678635999999</v>
      </c>
      <c r="M35" s="272">
        <v>0.10785090353</v>
      </c>
      <c r="N35" s="272">
        <v>0.11264174221000001</v>
      </c>
      <c r="O35" s="272">
        <v>9.3908933035999995E-2</v>
      </c>
      <c r="P35" s="272">
        <v>9.5062392691999995E-2</v>
      </c>
      <c r="Q35" s="272">
        <v>0.10660242916</v>
      </c>
      <c r="R35" s="272">
        <v>0.10486437178000001</v>
      </c>
      <c r="S35" s="272">
        <v>0.11554845309</v>
      </c>
      <c r="T35" s="272">
        <v>0.11649315748</v>
      </c>
      <c r="U35" s="272">
        <v>0.11768394193999999</v>
      </c>
      <c r="V35" s="272">
        <v>0.11905750038</v>
      </c>
      <c r="W35" s="272">
        <v>0.11541525419</v>
      </c>
      <c r="X35" s="272">
        <v>0.11386838224</v>
      </c>
      <c r="Y35" s="272">
        <v>0.10924827943</v>
      </c>
      <c r="Z35" s="272">
        <v>0.11212034936</v>
      </c>
      <c r="AA35" s="272">
        <v>0.10112940674</v>
      </c>
      <c r="AB35" s="272">
        <v>0.10690633066000001</v>
      </c>
      <c r="AC35" s="272">
        <v>0.11540689379999999</v>
      </c>
      <c r="AD35" s="272">
        <v>0.10773710704</v>
      </c>
      <c r="AE35" s="272">
        <v>0.12198551593</v>
      </c>
      <c r="AF35" s="272">
        <v>0.12111159337000001</v>
      </c>
      <c r="AG35" s="272">
        <v>0.12750117186000001</v>
      </c>
      <c r="AH35" s="272">
        <v>0.13003592067</v>
      </c>
      <c r="AI35" s="272">
        <v>0.1237748595</v>
      </c>
      <c r="AJ35" s="272">
        <v>0.1226812066</v>
      </c>
      <c r="AK35" s="272">
        <v>0.12319116578</v>
      </c>
      <c r="AL35" s="272">
        <v>0.12635893419999999</v>
      </c>
      <c r="AM35" s="272">
        <v>0.10701578141</v>
      </c>
      <c r="AN35" s="272">
        <v>0.10029417589</v>
      </c>
      <c r="AO35" s="272">
        <v>0.11623915625</v>
      </c>
      <c r="AP35" s="272">
        <v>0.1150298478</v>
      </c>
      <c r="AQ35" s="272">
        <v>0.12675378894</v>
      </c>
      <c r="AR35" s="272">
        <v>0.12749787424</v>
      </c>
      <c r="AS35" s="272">
        <v>0.12570460838</v>
      </c>
      <c r="AT35" s="272">
        <v>0.12743767515000001</v>
      </c>
      <c r="AU35" s="272">
        <v>0.12001406034000001</v>
      </c>
      <c r="AV35" s="272">
        <v>0.12224481175</v>
      </c>
      <c r="AW35" s="272">
        <v>0.12524070000000001</v>
      </c>
      <c r="AX35" s="272">
        <v>0.13146289999999999</v>
      </c>
      <c r="AY35" s="272">
        <v>0.10553800000000001</v>
      </c>
      <c r="AZ35" s="360">
        <v>0.1022805</v>
      </c>
      <c r="BA35" s="360">
        <v>0.1203747</v>
      </c>
      <c r="BB35" s="360">
        <v>0.1180161</v>
      </c>
      <c r="BC35" s="360">
        <v>0.1271805</v>
      </c>
      <c r="BD35" s="360">
        <v>0.1273841</v>
      </c>
      <c r="BE35" s="360">
        <v>0.1308541</v>
      </c>
      <c r="BF35" s="360">
        <v>0.13216729999999999</v>
      </c>
      <c r="BG35" s="360">
        <v>0.12548909999999999</v>
      </c>
      <c r="BH35" s="360">
        <v>0.12724060000000001</v>
      </c>
      <c r="BI35" s="360">
        <v>0.12535189999999999</v>
      </c>
      <c r="BJ35" s="360">
        <v>0.1298801</v>
      </c>
      <c r="BK35" s="360">
        <v>0.11096200000000001</v>
      </c>
      <c r="BL35" s="360">
        <v>0.1067279</v>
      </c>
      <c r="BM35" s="360">
        <v>0.1232051</v>
      </c>
      <c r="BN35" s="360">
        <v>0.1216217</v>
      </c>
      <c r="BO35" s="360">
        <v>0.1307777</v>
      </c>
      <c r="BP35" s="360">
        <v>0.13118099999999999</v>
      </c>
      <c r="BQ35" s="360">
        <v>0.1347718</v>
      </c>
      <c r="BR35" s="360">
        <v>0.1360751</v>
      </c>
      <c r="BS35" s="360">
        <v>0.12896450000000001</v>
      </c>
      <c r="BT35" s="360">
        <v>0.13076989999999999</v>
      </c>
      <c r="BU35" s="360">
        <v>0.12916659999999999</v>
      </c>
      <c r="BV35" s="360">
        <v>0.1337758</v>
      </c>
    </row>
    <row r="36" spans="1:74" s="169" customFormat="1" ht="12" customHeight="1" x14ac:dyDescent="0.2">
      <c r="A36" s="132"/>
      <c r="B36" s="170" t="s">
        <v>493</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421"/>
      <c r="BA36" s="421"/>
      <c r="BB36" s="421"/>
      <c r="BC36" s="421"/>
      <c r="BD36" s="421"/>
      <c r="BE36" s="421"/>
      <c r="BF36" s="421"/>
      <c r="BG36" s="421"/>
      <c r="BH36" s="421"/>
      <c r="BI36" s="421"/>
      <c r="BJ36" s="421"/>
      <c r="BK36" s="421"/>
      <c r="BL36" s="421"/>
      <c r="BM36" s="421"/>
      <c r="BN36" s="421"/>
      <c r="BO36" s="421"/>
      <c r="BP36" s="421"/>
      <c r="BQ36" s="421"/>
      <c r="BR36" s="421"/>
      <c r="BS36" s="421"/>
      <c r="BT36" s="421"/>
      <c r="BU36" s="421"/>
      <c r="BV36" s="421"/>
    </row>
    <row r="37" spans="1:74" s="169" customFormat="1" ht="12" customHeight="1" x14ac:dyDescent="0.2">
      <c r="A37" s="601" t="s">
        <v>47</v>
      </c>
      <c r="B37" s="603" t="s">
        <v>1278</v>
      </c>
      <c r="C37" s="272">
        <v>1.1812645379E-2</v>
      </c>
      <c r="D37" s="272">
        <v>1.0606495244E-2</v>
      </c>
      <c r="E37" s="272">
        <v>1.5686886268000001E-2</v>
      </c>
      <c r="F37" s="272">
        <v>1.484943536E-2</v>
      </c>
      <c r="G37" s="272">
        <v>1.6691441578999999E-2</v>
      </c>
      <c r="H37" s="272">
        <v>1.6070156503000001E-2</v>
      </c>
      <c r="I37" s="272">
        <v>1.6944659553999999E-2</v>
      </c>
      <c r="J37" s="272">
        <v>2.1473368361E-2</v>
      </c>
      <c r="K37" s="272">
        <v>1.9925849823E-2</v>
      </c>
      <c r="L37" s="272">
        <v>1.8404681623000001E-2</v>
      </c>
      <c r="M37" s="272">
        <v>1.6568232735000001E-2</v>
      </c>
      <c r="N37" s="272">
        <v>1.8973394785999999E-2</v>
      </c>
      <c r="O37" s="272">
        <v>6.7337281500999997E-3</v>
      </c>
      <c r="P37" s="272">
        <v>1.2654656812999999E-2</v>
      </c>
      <c r="Q37" s="272">
        <v>1.4760347226E-2</v>
      </c>
      <c r="R37" s="272">
        <v>1.6945672517999999E-2</v>
      </c>
      <c r="S37" s="272">
        <v>1.9436498151000001E-2</v>
      </c>
      <c r="T37" s="272">
        <v>2.2605151648000001E-2</v>
      </c>
      <c r="U37" s="272">
        <v>2.117251409E-2</v>
      </c>
      <c r="V37" s="272">
        <v>2.1933299154999999E-2</v>
      </c>
      <c r="W37" s="272">
        <v>2.2070553885E-2</v>
      </c>
      <c r="X37" s="272">
        <v>1.9844109012E-2</v>
      </c>
      <c r="Y37" s="272">
        <v>1.7367468689999999E-2</v>
      </c>
      <c r="Z37" s="272">
        <v>1.9721034326E-2</v>
      </c>
      <c r="AA37" s="272">
        <v>1.3480141193000001E-2</v>
      </c>
      <c r="AB37" s="272">
        <v>1.7223531180000001E-2</v>
      </c>
      <c r="AC37" s="272">
        <v>1.9639679197E-2</v>
      </c>
      <c r="AD37" s="272">
        <v>1.8984493242000001E-2</v>
      </c>
      <c r="AE37" s="272">
        <v>2.5186635446E-2</v>
      </c>
      <c r="AF37" s="272">
        <v>2.4381167012E-2</v>
      </c>
      <c r="AG37" s="272">
        <v>2.8528320324E-2</v>
      </c>
      <c r="AH37" s="272">
        <v>2.9784244889E-2</v>
      </c>
      <c r="AI37" s="272">
        <v>2.9911172755999998E-2</v>
      </c>
      <c r="AJ37" s="272">
        <v>2.7369892073000002E-2</v>
      </c>
      <c r="AK37" s="272">
        <v>2.9125939922000001E-2</v>
      </c>
      <c r="AL37" s="272">
        <v>2.7251442112E-2</v>
      </c>
      <c r="AM37" s="272">
        <v>1.6715165829000001E-2</v>
      </c>
      <c r="AN37" s="272">
        <v>1.4884075817999999E-2</v>
      </c>
      <c r="AO37" s="272">
        <v>2.192554465E-2</v>
      </c>
      <c r="AP37" s="272">
        <v>2.2871461685999999E-2</v>
      </c>
      <c r="AQ37" s="272">
        <v>2.8287856592000001E-2</v>
      </c>
      <c r="AR37" s="272">
        <v>2.8054166770999998E-2</v>
      </c>
      <c r="AS37" s="272">
        <v>2.8085077380999999E-2</v>
      </c>
      <c r="AT37" s="272">
        <v>2.6959403460999998E-2</v>
      </c>
      <c r="AU37" s="272">
        <v>2.5239561022E-2</v>
      </c>
      <c r="AV37" s="272">
        <v>2.3025929508E-2</v>
      </c>
      <c r="AW37" s="272">
        <v>2.1666442359000001E-2</v>
      </c>
      <c r="AX37" s="272">
        <v>3.2255199999999998E-2</v>
      </c>
      <c r="AY37" s="272">
        <v>1.6625999999999998E-2</v>
      </c>
      <c r="AZ37" s="360">
        <v>1.81423E-2</v>
      </c>
      <c r="BA37" s="360">
        <v>2.2015E-2</v>
      </c>
      <c r="BB37" s="360">
        <v>2.3646799999999999E-2</v>
      </c>
      <c r="BC37" s="360">
        <v>2.5184700000000001E-2</v>
      </c>
      <c r="BD37" s="360">
        <v>2.70455E-2</v>
      </c>
      <c r="BE37" s="360">
        <v>2.8977599999999999E-2</v>
      </c>
      <c r="BF37" s="360">
        <v>2.9176799999999999E-2</v>
      </c>
      <c r="BG37" s="360">
        <v>2.869E-2</v>
      </c>
      <c r="BH37" s="360">
        <v>2.8773199999999999E-2</v>
      </c>
      <c r="BI37" s="360">
        <v>2.9530399999999998E-2</v>
      </c>
      <c r="BJ37" s="360">
        <v>3.1632300000000002E-2</v>
      </c>
      <c r="BK37" s="360">
        <v>2.00544E-2</v>
      </c>
      <c r="BL37" s="360">
        <v>1.9791900000000001E-2</v>
      </c>
      <c r="BM37" s="360">
        <v>2.40077E-2</v>
      </c>
      <c r="BN37" s="360">
        <v>2.5789900000000001E-2</v>
      </c>
      <c r="BO37" s="360">
        <v>2.7466500000000001E-2</v>
      </c>
      <c r="BP37" s="360">
        <v>2.9524499999999999E-2</v>
      </c>
      <c r="BQ37" s="360">
        <v>3.16402E-2</v>
      </c>
      <c r="BR37" s="360">
        <v>3.1861100000000003E-2</v>
      </c>
      <c r="BS37" s="360">
        <v>3.13289E-2</v>
      </c>
      <c r="BT37" s="360">
        <v>3.1420400000000001E-2</v>
      </c>
      <c r="BU37" s="360">
        <v>3.2252900000000001E-2</v>
      </c>
      <c r="BV37" s="360">
        <v>3.4556799999999999E-2</v>
      </c>
    </row>
    <row r="38" spans="1:74" s="169" customFormat="1" ht="12" customHeight="1" x14ac:dyDescent="0.2">
      <c r="A38" s="602" t="s">
        <v>1206</v>
      </c>
      <c r="B38" s="603" t="s">
        <v>1275</v>
      </c>
      <c r="C38" s="272">
        <v>6.2529896000000001E-2</v>
      </c>
      <c r="D38" s="272">
        <v>5.6066194E-2</v>
      </c>
      <c r="E38" s="272">
        <v>6.2441349E-2</v>
      </c>
      <c r="F38" s="272">
        <v>6.1541433999999999E-2</v>
      </c>
      <c r="G38" s="272">
        <v>6.4140648999999994E-2</v>
      </c>
      <c r="H38" s="272">
        <v>6.3656784999999994E-2</v>
      </c>
      <c r="I38" s="272">
        <v>6.5407233999999995E-2</v>
      </c>
      <c r="J38" s="272">
        <v>6.3740805999999997E-2</v>
      </c>
      <c r="K38" s="272">
        <v>6.1842695000000003E-2</v>
      </c>
      <c r="L38" s="272">
        <v>6.3761329000000005E-2</v>
      </c>
      <c r="M38" s="272">
        <v>6.3525557999999996E-2</v>
      </c>
      <c r="N38" s="272">
        <v>6.8460199999999999E-2</v>
      </c>
      <c r="O38" s="272">
        <v>6.5405716000000003E-2</v>
      </c>
      <c r="P38" s="272">
        <v>5.8925323000000002E-2</v>
      </c>
      <c r="Q38" s="272">
        <v>6.4861656000000004E-2</v>
      </c>
      <c r="R38" s="272">
        <v>6.1445791999999999E-2</v>
      </c>
      <c r="S38" s="272">
        <v>6.5349715000000003E-2</v>
      </c>
      <c r="T38" s="272">
        <v>6.5436615000000004E-2</v>
      </c>
      <c r="U38" s="272">
        <v>6.6674594000000004E-2</v>
      </c>
      <c r="V38" s="272">
        <v>6.5622429999999995E-2</v>
      </c>
      <c r="W38" s="272">
        <v>6.2935771000000001E-2</v>
      </c>
      <c r="X38" s="272">
        <v>6.5789846999999999E-2</v>
      </c>
      <c r="Y38" s="272">
        <v>6.5272070000000001E-2</v>
      </c>
      <c r="Z38" s="272">
        <v>6.8322696000000002E-2</v>
      </c>
      <c r="AA38" s="272">
        <v>6.6298613000000006E-2</v>
      </c>
      <c r="AB38" s="272">
        <v>6.2729654999999995E-2</v>
      </c>
      <c r="AC38" s="272">
        <v>6.7480604999999999E-2</v>
      </c>
      <c r="AD38" s="272">
        <v>6.1485958E-2</v>
      </c>
      <c r="AE38" s="272">
        <v>6.6186623E-2</v>
      </c>
      <c r="AF38" s="272">
        <v>6.6442403999999997E-2</v>
      </c>
      <c r="AG38" s="272">
        <v>6.8718651000000006E-2</v>
      </c>
      <c r="AH38" s="272">
        <v>6.9593574000000005E-2</v>
      </c>
      <c r="AI38" s="272">
        <v>6.5618134999999994E-2</v>
      </c>
      <c r="AJ38" s="272">
        <v>6.7715739999999996E-2</v>
      </c>
      <c r="AK38" s="272">
        <v>6.7057971999999993E-2</v>
      </c>
      <c r="AL38" s="272">
        <v>7.1329435999999996E-2</v>
      </c>
      <c r="AM38" s="272">
        <v>7.0399979000000001E-2</v>
      </c>
      <c r="AN38" s="272">
        <v>6.2775339999999999E-2</v>
      </c>
      <c r="AO38" s="272">
        <v>6.9518545000000001E-2</v>
      </c>
      <c r="AP38" s="272">
        <v>6.3819209000000002E-2</v>
      </c>
      <c r="AQ38" s="272">
        <v>6.8627403000000003E-2</v>
      </c>
      <c r="AR38" s="272">
        <v>6.6407978000000006E-2</v>
      </c>
      <c r="AS38" s="272">
        <v>6.7614142000000002E-2</v>
      </c>
      <c r="AT38" s="272">
        <v>7.0266864999999998E-2</v>
      </c>
      <c r="AU38" s="272">
        <v>6.6249313000000004E-2</v>
      </c>
      <c r="AV38" s="272">
        <v>6.9488908000000002E-2</v>
      </c>
      <c r="AW38" s="272">
        <v>6.7561999999999997E-2</v>
      </c>
      <c r="AX38" s="272">
        <v>7.1121299999999998E-2</v>
      </c>
      <c r="AY38" s="272">
        <v>6.7680799999999999E-2</v>
      </c>
      <c r="AZ38" s="360">
        <v>6.02771E-2</v>
      </c>
      <c r="BA38" s="360">
        <v>6.9630600000000001E-2</v>
      </c>
      <c r="BB38" s="360">
        <v>6.5412399999999996E-2</v>
      </c>
      <c r="BC38" s="360">
        <v>7.01595E-2</v>
      </c>
      <c r="BD38" s="360">
        <v>6.8921099999999999E-2</v>
      </c>
      <c r="BE38" s="360">
        <v>7.0125800000000002E-2</v>
      </c>
      <c r="BF38" s="360">
        <v>7.0295499999999997E-2</v>
      </c>
      <c r="BG38" s="360">
        <v>6.7542900000000003E-2</v>
      </c>
      <c r="BH38" s="360">
        <v>6.7874199999999996E-2</v>
      </c>
      <c r="BI38" s="360">
        <v>6.8693000000000004E-2</v>
      </c>
      <c r="BJ38" s="360">
        <v>7.0760400000000001E-2</v>
      </c>
      <c r="BK38" s="360">
        <v>6.7887699999999995E-2</v>
      </c>
      <c r="BL38" s="360">
        <v>6.1161300000000002E-2</v>
      </c>
      <c r="BM38" s="360">
        <v>6.9196300000000002E-2</v>
      </c>
      <c r="BN38" s="360">
        <v>6.5530400000000003E-2</v>
      </c>
      <c r="BO38" s="360">
        <v>7.0285299999999995E-2</v>
      </c>
      <c r="BP38" s="360">
        <v>6.90939E-2</v>
      </c>
      <c r="BQ38" s="360">
        <v>7.0271399999999998E-2</v>
      </c>
      <c r="BR38" s="360">
        <v>7.0439699999999994E-2</v>
      </c>
      <c r="BS38" s="360">
        <v>6.7449400000000007E-2</v>
      </c>
      <c r="BT38" s="360">
        <v>6.7744100000000002E-2</v>
      </c>
      <c r="BU38" s="360">
        <v>6.8698200000000001E-2</v>
      </c>
      <c r="BV38" s="360">
        <v>7.0683800000000005E-2</v>
      </c>
    </row>
    <row r="39" spans="1:74" s="169" customFormat="1" ht="12" customHeight="1" x14ac:dyDescent="0.2">
      <c r="A39" s="601" t="s">
        <v>46</v>
      </c>
      <c r="B39" s="603" t="s">
        <v>1277</v>
      </c>
      <c r="C39" s="272">
        <v>8.7972451383E-2</v>
      </c>
      <c r="D39" s="272">
        <v>8.3360224859999998E-2</v>
      </c>
      <c r="E39" s="272">
        <v>8.8812086210999994E-2</v>
      </c>
      <c r="F39" s="272">
        <v>9.0713559060000004E-2</v>
      </c>
      <c r="G39" s="272">
        <v>9.4997044333999997E-2</v>
      </c>
      <c r="H39" s="272">
        <v>9.3063667399999994E-2</v>
      </c>
      <c r="I39" s="272">
        <v>9.6906724124000004E-2</v>
      </c>
      <c r="J39" s="272">
        <v>9.6467162629E-2</v>
      </c>
      <c r="K39" s="272">
        <v>8.9765496350000001E-2</v>
      </c>
      <c r="L39" s="272">
        <v>9.7392069661999994E-2</v>
      </c>
      <c r="M39" s="272">
        <v>9.2768585579999993E-2</v>
      </c>
      <c r="N39" s="272">
        <v>9.5193101394999993E-2</v>
      </c>
      <c r="O39" s="272">
        <v>9.0605987616E-2</v>
      </c>
      <c r="P39" s="272">
        <v>8.5650878E-2</v>
      </c>
      <c r="Q39" s="272">
        <v>9.5456505625999999E-2</v>
      </c>
      <c r="R39" s="272">
        <v>9.1378714109999995E-2</v>
      </c>
      <c r="S39" s="272">
        <v>9.9894393930999997E-2</v>
      </c>
      <c r="T39" s="272">
        <v>9.7582935009999996E-2</v>
      </c>
      <c r="U39" s="272">
        <v>0.10030959295</v>
      </c>
      <c r="V39" s="272">
        <v>0.10094646077</v>
      </c>
      <c r="W39" s="272">
        <v>9.7018216779999999E-2</v>
      </c>
      <c r="X39" s="272">
        <v>9.7724572868000001E-2</v>
      </c>
      <c r="Y39" s="272">
        <v>9.5496765289999994E-2</v>
      </c>
      <c r="Z39" s="272">
        <v>9.6035712521999994E-2</v>
      </c>
      <c r="AA39" s="272">
        <v>9.1098747359000004E-2</v>
      </c>
      <c r="AB39" s="272">
        <v>9.3212241698000006E-2</v>
      </c>
      <c r="AC39" s="272">
        <v>9.9536102032000001E-2</v>
      </c>
      <c r="AD39" s="272">
        <v>9.2245450600000001E-2</v>
      </c>
      <c r="AE39" s="272">
        <v>0.10060836595</v>
      </c>
      <c r="AF39" s="272">
        <v>0.10053722143</v>
      </c>
      <c r="AG39" s="272">
        <v>0.10286787235</v>
      </c>
      <c r="AH39" s="272">
        <v>0.1041970252</v>
      </c>
      <c r="AI39" s="272">
        <v>9.7557666550000005E-2</v>
      </c>
      <c r="AJ39" s="272">
        <v>9.9062272399999998E-2</v>
      </c>
      <c r="AK39" s="272">
        <v>9.7767139959999999E-2</v>
      </c>
      <c r="AL39" s="272">
        <v>0.10300785041</v>
      </c>
      <c r="AM39" s="272">
        <v>9.3853678369999999E-2</v>
      </c>
      <c r="AN39" s="272">
        <v>8.8770945335999996E-2</v>
      </c>
      <c r="AO39" s="272">
        <v>9.8025320627000007E-2</v>
      </c>
      <c r="AP39" s="272">
        <v>9.5785229180000001E-2</v>
      </c>
      <c r="AQ39" s="272">
        <v>0.10234100018</v>
      </c>
      <c r="AR39" s="272">
        <v>0.10335723819000001</v>
      </c>
      <c r="AS39" s="272">
        <v>0.10146129326</v>
      </c>
      <c r="AT39" s="272">
        <v>0.10443255626</v>
      </c>
      <c r="AU39" s="272">
        <v>9.8504313659999995E-2</v>
      </c>
      <c r="AV39" s="272">
        <v>0.10312361111</v>
      </c>
      <c r="AW39" s="272">
        <v>0.10035871427</v>
      </c>
      <c r="AX39" s="272">
        <v>0.1060985032</v>
      </c>
      <c r="AY39" s="272">
        <v>9.9460383877E-2</v>
      </c>
      <c r="AZ39" s="360">
        <v>8.7449399999999997E-2</v>
      </c>
      <c r="BA39" s="360">
        <v>0.1022306</v>
      </c>
      <c r="BB39" s="360">
        <v>9.8083100000000006E-2</v>
      </c>
      <c r="BC39" s="360">
        <v>0.1060097</v>
      </c>
      <c r="BD39" s="360">
        <v>0.1042873</v>
      </c>
      <c r="BE39" s="360">
        <v>0.1058857</v>
      </c>
      <c r="BF39" s="360">
        <v>0.1070436</v>
      </c>
      <c r="BG39" s="360">
        <v>0.1006085</v>
      </c>
      <c r="BH39" s="360">
        <v>0.1023425</v>
      </c>
      <c r="BI39" s="360">
        <v>9.95925E-2</v>
      </c>
      <c r="BJ39" s="360">
        <v>0.1021142</v>
      </c>
      <c r="BK39" s="360">
        <v>9.4485100000000002E-2</v>
      </c>
      <c r="BL39" s="360">
        <v>9.0357300000000002E-2</v>
      </c>
      <c r="BM39" s="360">
        <v>0.1031012</v>
      </c>
      <c r="BN39" s="360">
        <v>9.96031E-2</v>
      </c>
      <c r="BO39" s="360">
        <v>0.10737679999999999</v>
      </c>
      <c r="BP39" s="360">
        <v>0.105657</v>
      </c>
      <c r="BQ39" s="360">
        <v>0.1071902</v>
      </c>
      <c r="BR39" s="360">
        <v>0.1083152</v>
      </c>
      <c r="BS39" s="360">
        <v>0.1014779</v>
      </c>
      <c r="BT39" s="360">
        <v>0.1032593</v>
      </c>
      <c r="BU39" s="360">
        <v>0.1007276</v>
      </c>
      <c r="BV39" s="360">
        <v>0.1031237</v>
      </c>
    </row>
    <row r="40" spans="1:74" s="169" customFormat="1" ht="12" customHeight="1" x14ac:dyDescent="0.2">
      <c r="A40" s="598" t="s">
        <v>34</v>
      </c>
      <c r="B40" s="603" t="s">
        <v>593</v>
      </c>
      <c r="C40" s="272">
        <v>1.8279348000000001E-2</v>
      </c>
      <c r="D40" s="272">
        <v>1.6341527000000002E-2</v>
      </c>
      <c r="E40" s="272">
        <v>1.8114351000000001E-2</v>
      </c>
      <c r="F40" s="272">
        <v>1.7710891999999999E-2</v>
      </c>
      <c r="G40" s="272">
        <v>1.8063902E-2</v>
      </c>
      <c r="H40" s="272">
        <v>1.7519175000000001E-2</v>
      </c>
      <c r="I40" s="272">
        <v>1.7942280000000001E-2</v>
      </c>
      <c r="J40" s="272">
        <v>1.8033925999999999E-2</v>
      </c>
      <c r="K40" s="272">
        <v>1.7653687000000001E-2</v>
      </c>
      <c r="L40" s="272">
        <v>1.8184966E-2</v>
      </c>
      <c r="M40" s="272">
        <v>1.817626E-2</v>
      </c>
      <c r="N40" s="272">
        <v>1.8469394E-2</v>
      </c>
      <c r="O40" s="272">
        <v>1.8084835E-2</v>
      </c>
      <c r="P40" s="272">
        <v>1.6614097000000001E-2</v>
      </c>
      <c r="Q40" s="272">
        <v>1.8383784E-2</v>
      </c>
      <c r="R40" s="272">
        <v>1.7076932999999999E-2</v>
      </c>
      <c r="S40" s="272">
        <v>1.8347967E-2</v>
      </c>
      <c r="T40" s="272">
        <v>1.7348860000000001E-2</v>
      </c>
      <c r="U40" s="272">
        <v>1.8036491000000002E-2</v>
      </c>
      <c r="V40" s="272">
        <v>1.7919217000000001E-2</v>
      </c>
      <c r="W40" s="272">
        <v>1.6428643999999999E-2</v>
      </c>
      <c r="X40" s="272">
        <v>1.7722488000000002E-2</v>
      </c>
      <c r="Y40" s="272">
        <v>1.7647260000000001E-2</v>
      </c>
      <c r="Z40" s="272">
        <v>1.8225306E-2</v>
      </c>
      <c r="AA40" s="272">
        <v>1.7675495999999999E-2</v>
      </c>
      <c r="AB40" s="272">
        <v>1.6510339999999998E-2</v>
      </c>
      <c r="AC40" s="272">
        <v>1.7519960000000001E-2</v>
      </c>
      <c r="AD40" s="272">
        <v>1.6366128000000001E-2</v>
      </c>
      <c r="AE40" s="272">
        <v>1.7766285999999999E-2</v>
      </c>
      <c r="AF40" s="272">
        <v>1.6757774999999999E-2</v>
      </c>
      <c r="AG40" s="272">
        <v>1.7483555000000001E-2</v>
      </c>
      <c r="AH40" s="272">
        <v>1.7604017E-2</v>
      </c>
      <c r="AI40" s="272">
        <v>1.7452789E-2</v>
      </c>
      <c r="AJ40" s="272">
        <v>1.7870857E-2</v>
      </c>
      <c r="AK40" s="272">
        <v>1.7795978E-2</v>
      </c>
      <c r="AL40" s="272">
        <v>1.8800668999999999E-2</v>
      </c>
      <c r="AM40" s="272">
        <v>1.8312981999999998E-2</v>
      </c>
      <c r="AN40" s="272">
        <v>1.6331075E-2</v>
      </c>
      <c r="AO40" s="272">
        <v>1.8131744000000002E-2</v>
      </c>
      <c r="AP40" s="272">
        <v>1.7750222E-2</v>
      </c>
      <c r="AQ40" s="272">
        <v>1.7349158E-2</v>
      </c>
      <c r="AR40" s="272">
        <v>1.6895292999999999E-2</v>
      </c>
      <c r="AS40" s="272">
        <v>1.8020753E-2</v>
      </c>
      <c r="AT40" s="272">
        <v>1.7921361E-2</v>
      </c>
      <c r="AU40" s="272">
        <v>1.7455601000000001E-2</v>
      </c>
      <c r="AV40" s="272">
        <v>1.7033814000000001E-2</v>
      </c>
      <c r="AW40" s="272">
        <v>1.7212999999999999E-2</v>
      </c>
      <c r="AX40" s="272">
        <v>1.8744299999999998E-2</v>
      </c>
      <c r="AY40" s="272">
        <v>2.0048400000000001E-2</v>
      </c>
      <c r="AZ40" s="360">
        <v>1.8326599999999998E-2</v>
      </c>
      <c r="BA40" s="360">
        <v>1.9944E-2</v>
      </c>
      <c r="BB40" s="360">
        <v>1.90507E-2</v>
      </c>
      <c r="BC40" s="360">
        <v>1.9614900000000001E-2</v>
      </c>
      <c r="BD40" s="360">
        <v>1.9390299999999999E-2</v>
      </c>
      <c r="BE40" s="360">
        <v>1.9960100000000001E-2</v>
      </c>
      <c r="BF40" s="360">
        <v>1.9906099999999999E-2</v>
      </c>
      <c r="BG40" s="360">
        <v>1.93277E-2</v>
      </c>
      <c r="BH40" s="360">
        <v>1.9832300000000001E-2</v>
      </c>
      <c r="BI40" s="360">
        <v>1.9396299999999998E-2</v>
      </c>
      <c r="BJ40" s="360">
        <v>2.0211E-2</v>
      </c>
      <c r="BK40" s="360">
        <v>2.0391900000000001E-2</v>
      </c>
      <c r="BL40" s="360">
        <v>1.8827400000000001E-2</v>
      </c>
      <c r="BM40" s="360">
        <v>2.0129399999999999E-2</v>
      </c>
      <c r="BN40" s="360">
        <v>1.9329599999999999E-2</v>
      </c>
      <c r="BO40" s="360">
        <v>1.97343E-2</v>
      </c>
      <c r="BP40" s="360">
        <v>1.9630000000000002E-2</v>
      </c>
      <c r="BQ40" s="360">
        <v>2.0054099999999998E-2</v>
      </c>
      <c r="BR40" s="360">
        <v>1.9997500000000001E-2</v>
      </c>
      <c r="BS40" s="360">
        <v>1.95525E-2</v>
      </c>
      <c r="BT40" s="360">
        <v>1.9920799999999999E-2</v>
      </c>
      <c r="BU40" s="360">
        <v>1.9613599999999998E-2</v>
      </c>
      <c r="BV40" s="360">
        <v>2.0435499999999999E-2</v>
      </c>
    </row>
    <row r="41" spans="1:74" s="169" customFormat="1" ht="12" customHeight="1" x14ac:dyDescent="0.2">
      <c r="A41" s="598" t="s">
        <v>33</v>
      </c>
      <c r="B41" s="603" t="s">
        <v>53</v>
      </c>
      <c r="C41" s="272">
        <v>0.20573738699999999</v>
      </c>
      <c r="D41" s="272">
        <v>0.16543718600000001</v>
      </c>
      <c r="E41" s="272">
        <v>0.23068529900000001</v>
      </c>
      <c r="F41" s="272">
        <v>0.24193351199999999</v>
      </c>
      <c r="G41" s="272">
        <v>0.252432347</v>
      </c>
      <c r="H41" s="272">
        <v>0.24482427700000001</v>
      </c>
      <c r="I41" s="272">
        <v>0.23163889700000001</v>
      </c>
      <c r="J41" s="272">
        <v>0.188366916</v>
      </c>
      <c r="K41" s="272">
        <v>0.152866847</v>
      </c>
      <c r="L41" s="272">
        <v>0.16318410899999999</v>
      </c>
      <c r="M41" s="272">
        <v>0.17712301699999999</v>
      </c>
      <c r="N41" s="272">
        <v>0.21234678000000001</v>
      </c>
      <c r="O41" s="272">
        <v>0.2249456</v>
      </c>
      <c r="P41" s="272">
        <v>0.20768394200000001</v>
      </c>
      <c r="Q41" s="272">
        <v>0.226273751</v>
      </c>
      <c r="R41" s="272">
        <v>0.20940703699999999</v>
      </c>
      <c r="S41" s="272">
        <v>0.18754874799999999</v>
      </c>
      <c r="T41" s="272">
        <v>0.19023884899999999</v>
      </c>
      <c r="U41" s="272">
        <v>0.19583153</v>
      </c>
      <c r="V41" s="272">
        <v>0.17819889799999999</v>
      </c>
      <c r="W41" s="272">
        <v>0.14998112699999999</v>
      </c>
      <c r="X41" s="272">
        <v>0.15497871199999999</v>
      </c>
      <c r="Y41" s="272">
        <v>0.18020924599999999</v>
      </c>
      <c r="Z41" s="272">
        <v>0.215879872</v>
      </c>
      <c r="AA41" s="272">
        <v>0.236473455</v>
      </c>
      <c r="AB41" s="272">
        <v>0.22285139100000001</v>
      </c>
      <c r="AC41" s="272">
        <v>0.25286334599999999</v>
      </c>
      <c r="AD41" s="272">
        <v>0.238905962</v>
      </c>
      <c r="AE41" s="272">
        <v>0.23529027299999999</v>
      </c>
      <c r="AF41" s="272">
        <v>0.21452276000000001</v>
      </c>
      <c r="AG41" s="272">
        <v>0.198075523</v>
      </c>
      <c r="AH41" s="272">
        <v>0.18066607800000001</v>
      </c>
      <c r="AI41" s="272">
        <v>0.151106459</v>
      </c>
      <c r="AJ41" s="272">
        <v>0.16007232399999999</v>
      </c>
      <c r="AK41" s="272">
        <v>0.17363790500000001</v>
      </c>
      <c r="AL41" s="272">
        <v>0.20797632199999999</v>
      </c>
      <c r="AM41" s="272">
        <v>0.25718196799999998</v>
      </c>
      <c r="AN41" s="272">
        <v>0.22658182099999999</v>
      </c>
      <c r="AO41" s="272">
        <v>0.27900194900000003</v>
      </c>
      <c r="AP41" s="272">
        <v>0.270702053</v>
      </c>
      <c r="AQ41" s="272">
        <v>0.29709864200000002</v>
      </c>
      <c r="AR41" s="272">
        <v>0.28086584599999997</v>
      </c>
      <c r="AS41" s="272">
        <v>0.23764064800000001</v>
      </c>
      <c r="AT41" s="272">
        <v>0.19607561500000001</v>
      </c>
      <c r="AU41" s="272">
        <v>0.17506438199999999</v>
      </c>
      <c r="AV41" s="272">
        <v>0.158866706</v>
      </c>
      <c r="AW41" s="272">
        <v>0.1844413</v>
      </c>
      <c r="AX41" s="272">
        <v>0.22223200000000001</v>
      </c>
      <c r="AY41" s="272">
        <v>0.25289410000000001</v>
      </c>
      <c r="AZ41" s="360">
        <v>0.19140080000000001</v>
      </c>
      <c r="BA41" s="360">
        <v>0.2059694</v>
      </c>
      <c r="BB41" s="360">
        <v>0.21026329999999999</v>
      </c>
      <c r="BC41" s="360">
        <v>0.23736460000000001</v>
      </c>
      <c r="BD41" s="360">
        <v>0.2474672</v>
      </c>
      <c r="BE41" s="360">
        <v>0.2421123</v>
      </c>
      <c r="BF41" s="360">
        <v>0.20674190000000001</v>
      </c>
      <c r="BG41" s="360">
        <v>0.1799404</v>
      </c>
      <c r="BH41" s="360">
        <v>0.16768369999999999</v>
      </c>
      <c r="BI41" s="360">
        <v>0.17870800000000001</v>
      </c>
      <c r="BJ41" s="360">
        <v>0.2153118</v>
      </c>
      <c r="BK41" s="360">
        <v>0.23396020000000001</v>
      </c>
      <c r="BL41" s="360">
        <v>0.1803968</v>
      </c>
      <c r="BM41" s="360">
        <v>0.20841799999999999</v>
      </c>
      <c r="BN41" s="360">
        <v>0.20616680000000001</v>
      </c>
      <c r="BO41" s="360">
        <v>0.2322429</v>
      </c>
      <c r="BP41" s="360">
        <v>0.23963680000000001</v>
      </c>
      <c r="BQ41" s="360">
        <v>0.23892430000000001</v>
      </c>
      <c r="BR41" s="360">
        <v>0.20654829999999999</v>
      </c>
      <c r="BS41" s="360">
        <v>0.1748075</v>
      </c>
      <c r="BT41" s="360">
        <v>0.1620074</v>
      </c>
      <c r="BU41" s="360">
        <v>0.17892140000000001</v>
      </c>
      <c r="BV41" s="360">
        <v>0.22001329999999999</v>
      </c>
    </row>
    <row r="42" spans="1:74" s="169" customFormat="1" ht="12" customHeight="1" x14ac:dyDescent="0.2">
      <c r="A42" s="598" t="s">
        <v>35</v>
      </c>
      <c r="B42" s="603" t="s">
        <v>1279</v>
      </c>
      <c r="C42" s="272">
        <v>1.6507022E-2</v>
      </c>
      <c r="D42" s="272">
        <v>1.7901813999999999E-2</v>
      </c>
      <c r="E42" s="272">
        <v>2.6135939E-2</v>
      </c>
      <c r="F42" s="272">
        <v>2.8974021999999999E-2</v>
      </c>
      <c r="G42" s="272">
        <v>3.3025326000000001E-2</v>
      </c>
      <c r="H42" s="272">
        <v>3.4805221999999997E-2</v>
      </c>
      <c r="I42" s="272">
        <v>3.4235174E-2</v>
      </c>
      <c r="J42" s="272">
        <v>3.4967084000000002E-2</v>
      </c>
      <c r="K42" s="272">
        <v>3.3125894000000003E-2</v>
      </c>
      <c r="L42" s="272">
        <v>3.080635E-2</v>
      </c>
      <c r="M42" s="272">
        <v>2.5001701000000001E-2</v>
      </c>
      <c r="N42" s="272">
        <v>2.1307073999999999E-2</v>
      </c>
      <c r="O42" s="272">
        <v>2.1034077000000002E-2</v>
      </c>
      <c r="P42" s="272">
        <v>2.5046082000000001E-2</v>
      </c>
      <c r="Q42" s="272">
        <v>3.4903721999999998E-2</v>
      </c>
      <c r="R42" s="272">
        <v>3.9550836999999998E-2</v>
      </c>
      <c r="S42" s="272">
        <v>4.2508391999999999E-2</v>
      </c>
      <c r="T42" s="272">
        <v>4.3201488000000003E-2</v>
      </c>
      <c r="U42" s="272">
        <v>4.4930915000000002E-2</v>
      </c>
      <c r="V42" s="272">
        <v>4.5238318E-2</v>
      </c>
      <c r="W42" s="272">
        <v>3.8950739999999998E-2</v>
      </c>
      <c r="X42" s="272">
        <v>3.4269845E-2</v>
      </c>
      <c r="Y42" s="272">
        <v>2.9626791E-2</v>
      </c>
      <c r="Z42" s="272">
        <v>2.7201428E-2</v>
      </c>
      <c r="AA42" s="272">
        <v>2.6072583999999999E-2</v>
      </c>
      <c r="AB42" s="272">
        <v>3.5120792999999997E-2</v>
      </c>
      <c r="AC42" s="272">
        <v>4.3379379000000003E-2</v>
      </c>
      <c r="AD42" s="272">
        <v>4.8029213000000001E-2</v>
      </c>
      <c r="AE42" s="272">
        <v>5.5278530999999999E-2</v>
      </c>
      <c r="AF42" s="272">
        <v>5.6327015000000001E-2</v>
      </c>
      <c r="AG42" s="272">
        <v>6.1589036999999999E-2</v>
      </c>
      <c r="AH42" s="272">
        <v>6.1070826000000002E-2</v>
      </c>
      <c r="AI42" s="272">
        <v>5.5388224999999999E-2</v>
      </c>
      <c r="AJ42" s="272">
        <v>4.9005559999999997E-2</v>
      </c>
      <c r="AK42" s="272">
        <v>4.1390034999999999E-2</v>
      </c>
      <c r="AL42" s="272">
        <v>3.7048655E-2</v>
      </c>
      <c r="AM42" s="272">
        <v>3.4621161999999997E-2</v>
      </c>
      <c r="AN42" s="272">
        <v>3.9600382000000003E-2</v>
      </c>
      <c r="AO42" s="272">
        <v>6.4272233999999998E-2</v>
      </c>
      <c r="AP42" s="272">
        <v>6.9988668000000004E-2</v>
      </c>
      <c r="AQ42" s="272">
        <v>8.1817547000000004E-2</v>
      </c>
      <c r="AR42" s="272">
        <v>8.6906808000000002E-2</v>
      </c>
      <c r="AS42" s="272">
        <v>8.1010053999999998E-2</v>
      </c>
      <c r="AT42" s="272">
        <v>7.9270089000000002E-2</v>
      </c>
      <c r="AU42" s="272">
        <v>7.4119246E-2</v>
      </c>
      <c r="AV42" s="272">
        <v>6.8293899000000005E-2</v>
      </c>
      <c r="AW42" s="272">
        <v>5.3495099999999997E-2</v>
      </c>
      <c r="AX42" s="272">
        <v>3.9966500000000002E-2</v>
      </c>
      <c r="AY42" s="272">
        <v>4.0355500000000002E-2</v>
      </c>
      <c r="AZ42" s="360">
        <v>4.9625599999999999E-2</v>
      </c>
      <c r="BA42" s="360">
        <v>7.3809799999999995E-2</v>
      </c>
      <c r="BB42" s="360">
        <v>8.2721699999999995E-2</v>
      </c>
      <c r="BC42" s="360">
        <v>9.3382400000000004E-2</v>
      </c>
      <c r="BD42" s="360">
        <v>9.6461400000000003E-2</v>
      </c>
      <c r="BE42" s="360">
        <v>9.4953899999999994E-2</v>
      </c>
      <c r="BF42" s="360">
        <v>9.2747200000000002E-2</v>
      </c>
      <c r="BG42" s="360">
        <v>8.2931199999999997E-2</v>
      </c>
      <c r="BH42" s="360">
        <v>7.2345999999999994E-2</v>
      </c>
      <c r="BI42" s="360">
        <v>5.6216200000000001E-2</v>
      </c>
      <c r="BJ42" s="360">
        <v>4.6388199999999997E-2</v>
      </c>
      <c r="BK42" s="360">
        <v>4.6936100000000001E-2</v>
      </c>
      <c r="BL42" s="360">
        <v>5.80957E-2</v>
      </c>
      <c r="BM42" s="360">
        <v>8.5593299999999997E-2</v>
      </c>
      <c r="BN42" s="360">
        <v>9.5935400000000004E-2</v>
      </c>
      <c r="BO42" s="360">
        <v>0.10867309999999999</v>
      </c>
      <c r="BP42" s="360">
        <v>0.1124626</v>
      </c>
      <c r="BQ42" s="360">
        <v>0.11137859999999999</v>
      </c>
      <c r="BR42" s="360">
        <v>0.109142</v>
      </c>
      <c r="BS42" s="360">
        <v>9.8205799999999996E-2</v>
      </c>
      <c r="BT42" s="360">
        <v>8.7800500000000004E-2</v>
      </c>
      <c r="BU42" s="360">
        <v>6.9248199999999996E-2</v>
      </c>
      <c r="BV42" s="360">
        <v>5.9821600000000003E-2</v>
      </c>
    </row>
    <row r="43" spans="1:74" s="169" customFormat="1" ht="12" customHeight="1" x14ac:dyDescent="0.2">
      <c r="A43" s="556" t="s">
        <v>38</v>
      </c>
      <c r="B43" s="603" t="s">
        <v>1031</v>
      </c>
      <c r="C43" s="272">
        <v>4.4923225999999997E-2</v>
      </c>
      <c r="D43" s="272">
        <v>4.0826604000000002E-2</v>
      </c>
      <c r="E43" s="272">
        <v>4.4531906000000003E-2</v>
      </c>
      <c r="F43" s="272">
        <v>4.3898889000000003E-2</v>
      </c>
      <c r="G43" s="272">
        <v>4.3127475999999998E-2</v>
      </c>
      <c r="H43" s="272">
        <v>4.2412339E-2</v>
      </c>
      <c r="I43" s="272">
        <v>4.4994416000000002E-2</v>
      </c>
      <c r="J43" s="272">
        <v>4.2954166000000002E-2</v>
      </c>
      <c r="K43" s="272">
        <v>4.0635078999999998E-2</v>
      </c>
      <c r="L43" s="272">
        <v>4.2466506000000001E-2</v>
      </c>
      <c r="M43" s="272">
        <v>4.1548598999999999E-2</v>
      </c>
      <c r="N43" s="272">
        <v>4.3557855999999999E-2</v>
      </c>
      <c r="O43" s="272">
        <v>4.3144665999999998E-2</v>
      </c>
      <c r="P43" s="272">
        <v>3.8435534E-2</v>
      </c>
      <c r="Q43" s="272">
        <v>4.2830515999999999E-2</v>
      </c>
      <c r="R43" s="272">
        <v>4.1652399E-2</v>
      </c>
      <c r="S43" s="272">
        <v>4.2338995999999997E-2</v>
      </c>
      <c r="T43" s="272">
        <v>4.1985129000000003E-2</v>
      </c>
      <c r="U43" s="272">
        <v>4.5608195999999997E-2</v>
      </c>
      <c r="V43" s="272">
        <v>4.4070975999999998E-2</v>
      </c>
      <c r="W43" s="272">
        <v>4.1866759000000003E-2</v>
      </c>
      <c r="X43" s="272">
        <v>4.4542845999999997E-2</v>
      </c>
      <c r="Y43" s="272">
        <v>4.5149569000000001E-2</v>
      </c>
      <c r="Z43" s="272">
        <v>4.6745026000000002E-2</v>
      </c>
      <c r="AA43" s="272">
        <v>4.2163866000000001E-2</v>
      </c>
      <c r="AB43" s="272">
        <v>4.0467425000000001E-2</v>
      </c>
      <c r="AC43" s="272">
        <v>4.3543246000000001E-2</v>
      </c>
      <c r="AD43" s="272">
        <v>4.2678010000000002E-2</v>
      </c>
      <c r="AE43" s="272">
        <v>4.2939946E-2</v>
      </c>
      <c r="AF43" s="272">
        <v>4.0066659999999997E-2</v>
      </c>
      <c r="AG43" s="272">
        <v>4.1448486E-2</v>
      </c>
      <c r="AH43" s="272">
        <v>4.1957915999999998E-2</v>
      </c>
      <c r="AI43" s="272">
        <v>3.9306920000000002E-2</v>
      </c>
      <c r="AJ43" s="272">
        <v>4.0714316E-2</v>
      </c>
      <c r="AK43" s="272">
        <v>4.3322300000000001E-2</v>
      </c>
      <c r="AL43" s="272">
        <v>4.4609556000000002E-2</v>
      </c>
      <c r="AM43" s="272">
        <v>4.3857795999999998E-2</v>
      </c>
      <c r="AN43" s="272">
        <v>3.9091404000000003E-2</v>
      </c>
      <c r="AO43" s="272">
        <v>4.2630665999999998E-2</v>
      </c>
      <c r="AP43" s="272">
        <v>3.9392798999999999E-2</v>
      </c>
      <c r="AQ43" s="272">
        <v>3.9354726E-2</v>
      </c>
      <c r="AR43" s="272">
        <v>3.8432428999999997E-2</v>
      </c>
      <c r="AS43" s="272">
        <v>3.9922776E-2</v>
      </c>
      <c r="AT43" s="272">
        <v>4.0074975999999998E-2</v>
      </c>
      <c r="AU43" s="272">
        <v>3.7047519000000001E-2</v>
      </c>
      <c r="AV43" s="272">
        <v>3.9785066000000001E-2</v>
      </c>
      <c r="AW43" s="272">
        <v>4.20665E-2</v>
      </c>
      <c r="AX43" s="272">
        <v>4.34545E-2</v>
      </c>
      <c r="AY43" s="272">
        <v>4.14215E-2</v>
      </c>
      <c r="AZ43" s="360">
        <v>3.7542399999999997E-2</v>
      </c>
      <c r="BA43" s="360">
        <v>4.1807400000000002E-2</v>
      </c>
      <c r="BB43" s="360">
        <v>4.0191299999999999E-2</v>
      </c>
      <c r="BC43" s="360">
        <v>4.1603800000000003E-2</v>
      </c>
      <c r="BD43" s="360">
        <v>4.0552999999999999E-2</v>
      </c>
      <c r="BE43" s="360">
        <v>4.2462899999999998E-2</v>
      </c>
      <c r="BF43" s="360">
        <v>4.2494299999999999E-2</v>
      </c>
      <c r="BG43" s="360">
        <v>4.0136199999999997E-2</v>
      </c>
      <c r="BH43" s="360">
        <v>4.1179E-2</v>
      </c>
      <c r="BI43" s="360">
        <v>4.1803699999999999E-2</v>
      </c>
      <c r="BJ43" s="360">
        <v>4.4553299999999997E-2</v>
      </c>
      <c r="BK43" s="360">
        <v>4.2244799999999999E-2</v>
      </c>
      <c r="BL43" s="360">
        <v>3.8188800000000002E-2</v>
      </c>
      <c r="BM43" s="360">
        <v>4.2246699999999998E-2</v>
      </c>
      <c r="BN43" s="360">
        <v>4.0684900000000003E-2</v>
      </c>
      <c r="BO43" s="360">
        <v>4.2119700000000003E-2</v>
      </c>
      <c r="BP43" s="360">
        <v>4.09548E-2</v>
      </c>
      <c r="BQ43" s="360">
        <v>4.2852500000000002E-2</v>
      </c>
      <c r="BR43" s="360">
        <v>4.2862499999999998E-2</v>
      </c>
      <c r="BS43" s="360">
        <v>4.0444399999999998E-2</v>
      </c>
      <c r="BT43" s="360">
        <v>4.13911E-2</v>
      </c>
      <c r="BU43" s="360">
        <v>4.2009100000000001E-2</v>
      </c>
      <c r="BV43" s="360">
        <v>4.4651900000000001E-2</v>
      </c>
    </row>
    <row r="44" spans="1:74" s="169" customFormat="1" ht="12" customHeight="1" x14ac:dyDescent="0.2">
      <c r="A44" s="556" t="s">
        <v>37</v>
      </c>
      <c r="B44" s="603" t="s">
        <v>1274</v>
      </c>
      <c r="C44" s="272">
        <v>0.190944263</v>
      </c>
      <c r="D44" s="272">
        <v>0.173552029</v>
      </c>
      <c r="E44" s="272">
        <v>0.19023615299999999</v>
      </c>
      <c r="F44" s="272">
        <v>0.179827878</v>
      </c>
      <c r="G44" s="272">
        <v>0.182658983</v>
      </c>
      <c r="H44" s="272">
        <v>0.18724279799999999</v>
      </c>
      <c r="I44" s="272">
        <v>0.19316565299999999</v>
      </c>
      <c r="J44" s="272">
        <v>0.19442073300000001</v>
      </c>
      <c r="K44" s="272">
        <v>0.182759898</v>
      </c>
      <c r="L44" s="272">
        <v>0.18696733300000001</v>
      </c>
      <c r="M44" s="272">
        <v>0.185561008</v>
      </c>
      <c r="N44" s="272">
        <v>0.19456963299999999</v>
      </c>
      <c r="O44" s="272">
        <v>0.18176957599999999</v>
      </c>
      <c r="P44" s="272">
        <v>0.16407723599999999</v>
      </c>
      <c r="Q44" s="272">
        <v>0.172174096</v>
      </c>
      <c r="R44" s="272">
        <v>0.167705942</v>
      </c>
      <c r="S44" s="272">
        <v>0.17269498599999999</v>
      </c>
      <c r="T44" s="272">
        <v>0.17055247200000001</v>
      </c>
      <c r="U44" s="272">
        <v>0.17862124600000001</v>
      </c>
      <c r="V44" s="272">
        <v>0.179457386</v>
      </c>
      <c r="W44" s="272">
        <v>0.16985331200000001</v>
      </c>
      <c r="X44" s="272">
        <v>0.16736715599999999</v>
      </c>
      <c r="Y44" s="272">
        <v>0.16951586199999999</v>
      </c>
      <c r="Z44" s="272">
        <v>0.17702717600000001</v>
      </c>
      <c r="AA44" s="272">
        <v>0.17161837599999999</v>
      </c>
      <c r="AB44" s="272">
        <v>0.16161067800000001</v>
      </c>
      <c r="AC44" s="272">
        <v>0.16490618600000001</v>
      </c>
      <c r="AD44" s="272">
        <v>0.15379303699999999</v>
      </c>
      <c r="AE44" s="272">
        <v>0.16054622599999999</v>
      </c>
      <c r="AF44" s="272">
        <v>0.16265701699999999</v>
      </c>
      <c r="AG44" s="272">
        <v>0.168264156</v>
      </c>
      <c r="AH44" s="272">
        <v>0.169990846</v>
      </c>
      <c r="AI44" s="272">
        <v>0.15933314700000001</v>
      </c>
      <c r="AJ44" s="272">
        <v>0.15924606599999999</v>
      </c>
      <c r="AK44" s="272">
        <v>0.163083427</v>
      </c>
      <c r="AL44" s="272">
        <v>0.18767792599999999</v>
      </c>
      <c r="AM44" s="272">
        <v>0.173464545</v>
      </c>
      <c r="AN44" s="272">
        <v>0.159627714</v>
      </c>
      <c r="AO44" s="272">
        <v>0.170500605</v>
      </c>
      <c r="AP44" s="272">
        <v>0.160868491</v>
      </c>
      <c r="AQ44" s="272">
        <v>0.164960365</v>
      </c>
      <c r="AR44" s="272">
        <v>0.16700026100000001</v>
      </c>
      <c r="AS44" s="272">
        <v>0.17435299500000001</v>
      </c>
      <c r="AT44" s="272">
        <v>0.17652543500000001</v>
      </c>
      <c r="AU44" s="272">
        <v>0.16128848100000001</v>
      </c>
      <c r="AV44" s="272">
        <v>0.168164065</v>
      </c>
      <c r="AW44" s="272">
        <v>0.16242100000000001</v>
      </c>
      <c r="AX44" s="272">
        <v>0.1714107</v>
      </c>
      <c r="AY44" s="272">
        <v>0.1727563</v>
      </c>
      <c r="AZ44" s="360">
        <v>0.1556949</v>
      </c>
      <c r="BA44" s="360">
        <v>0.1638067</v>
      </c>
      <c r="BB44" s="360">
        <v>0.156893</v>
      </c>
      <c r="BC44" s="360">
        <v>0.1602606</v>
      </c>
      <c r="BD44" s="360">
        <v>0.16130810000000001</v>
      </c>
      <c r="BE44" s="360">
        <v>0.17003380000000001</v>
      </c>
      <c r="BF44" s="360">
        <v>0.1691809</v>
      </c>
      <c r="BG44" s="360">
        <v>0.1611937</v>
      </c>
      <c r="BH44" s="360">
        <v>0.16482849999999999</v>
      </c>
      <c r="BI44" s="360">
        <v>0.15989229999999999</v>
      </c>
      <c r="BJ44" s="360">
        <v>0.16744200000000001</v>
      </c>
      <c r="BK44" s="360">
        <v>0.16903760000000001</v>
      </c>
      <c r="BL44" s="360">
        <v>0.15573129999999999</v>
      </c>
      <c r="BM44" s="360">
        <v>0.16252150000000001</v>
      </c>
      <c r="BN44" s="360">
        <v>0.15734960000000001</v>
      </c>
      <c r="BO44" s="360">
        <v>0.16009290000000001</v>
      </c>
      <c r="BP44" s="360">
        <v>0.16222739999999999</v>
      </c>
      <c r="BQ44" s="360">
        <v>0.17033970000000001</v>
      </c>
      <c r="BR44" s="360">
        <v>0.16966290000000001</v>
      </c>
      <c r="BS44" s="360">
        <v>0.16289219999999999</v>
      </c>
      <c r="BT44" s="360">
        <v>0.165437</v>
      </c>
      <c r="BU44" s="360">
        <v>0.16179550000000001</v>
      </c>
      <c r="BV44" s="360">
        <v>0.16832639999999999</v>
      </c>
    </row>
    <row r="45" spans="1:74" s="169" customFormat="1" ht="12" customHeight="1" x14ac:dyDescent="0.2">
      <c r="A45" s="598" t="s">
        <v>107</v>
      </c>
      <c r="B45" s="603" t="s">
        <v>594</v>
      </c>
      <c r="C45" s="272">
        <v>0.17017790830000001</v>
      </c>
      <c r="D45" s="272">
        <v>0.13310724756</v>
      </c>
      <c r="E45" s="272">
        <v>0.16853708279999999</v>
      </c>
      <c r="F45" s="272">
        <v>0.17708811935999999</v>
      </c>
      <c r="G45" s="272">
        <v>0.14826629831999999</v>
      </c>
      <c r="H45" s="272">
        <v>0.15012682914</v>
      </c>
      <c r="I45" s="272">
        <v>0.11579772179</v>
      </c>
      <c r="J45" s="272">
        <v>9.6641871288000003E-2</v>
      </c>
      <c r="K45" s="272">
        <v>0.10945832981</v>
      </c>
      <c r="L45" s="272">
        <v>0.13782138226000001</v>
      </c>
      <c r="M45" s="272">
        <v>0.17923984169000001</v>
      </c>
      <c r="N45" s="272">
        <v>0.13976340981999999</v>
      </c>
      <c r="O45" s="272">
        <v>0.14114795642</v>
      </c>
      <c r="P45" s="272">
        <v>0.13892428272999999</v>
      </c>
      <c r="Q45" s="272">
        <v>0.14251520392</v>
      </c>
      <c r="R45" s="272">
        <v>0.1663484277</v>
      </c>
      <c r="S45" s="272">
        <v>0.15969395133</v>
      </c>
      <c r="T45" s="272">
        <v>0.12496374714</v>
      </c>
      <c r="U45" s="272">
        <v>0.12734931806999999</v>
      </c>
      <c r="V45" s="272">
        <v>0.12180090842000001</v>
      </c>
      <c r="W45" s="272">
        <v>0.13010209361</v>
      </c>
      <c r="X45" s="272">
        <v>0.15249174344999999</v>
      </c>
      <c r="Y45" s="272">
        <v>0.18324081340000001</v>
      </c>
      <c r="Z45" s="272">
        <v>0.18712703825999999</v>
      </c>
      <c r="AA45" s="272">
        <v>0.17190651223</v>
      </c>
      <c r="AB45" s="272">
        <v>0.18748369280999999</v>
      </c>
      <c r="AC45" s="272">
        <v>0.20427054410000001</v>
      </c>
      <c r="AD45" s="272">
        <v>0.19365777724</v>
      </c>
      <c r="AE45" s="272">
        <v>0.17549531035999999</v>
      </c>
      <c r="AF45" s="272">
        <v>0.15180493853999999</v>
      </c>
      <c r="AG45" s="272">
        <v>0.16406202061</v>
      </c>
      <c r="AH45" s="272">
        <v>0.12654111123</v>
      </c>
      <c r="AI45" s="272">
        <v>0.15274474496000001</v>
      </c>
      <c r="AJ45" s="272">
        <v>0.18934289141999999</v>
      </c>
      <c r="AK45" s="272">
        <v>0.18067509746999999</v>
      </c>
      <c r="AL45" s="272">
        <v>0.21547410007000001</v>
      </c>
      <c r="AM45" s="272">
        <v>0.19189746664999999</v>
      </c>
      <c r="AN45" s="272">
        <v>0.20569551367</v>
      </c>
      <c r="AO45" s="272">
        <v>0.24236906623999999</v>
      </c>
      <c r="AP45" s="272">
        <v>0.2395162784</v>
      </c>
      <c r="AQ45" s="272">
        <v>0.21049122415999999</v>
      </c>
      <c r="AR45" s="272">
        <v>0.18290077129000001</v>
      </c>
      <c r="AS45" s="272">
        <v>0.14755656252999999</v>
      </c>
      <c r="AT45" s="272">
        <v>0.12241984559999999</v>
      </c>
      <c r="AU45" s="272">
        <v>0.16100983642</v>
      </c>
      <c r="AV45" s="272">
        <v>0.23080290470000001</v>
      </c>
      <c r="AW45" s="272">
        <v>0.2171303319</v>
      </c>
      <c r="AX45" s="272">
        <v>0.19795019999999999</v>
      </c>
      <c r="AY45" s="272">
        <v>0.21078250000000001</v>
      </c>
      <c r="AZ45" s="360">
        <v>0.1944467</v>
      </c>
      <c r="BA45" s="360">
        <v>0.22957520000000001</v>
      </c>
      <c r="BB45" s="360">
        <v>0.23707139999999999</v>
      </c>
      <c r="BC45" s="360">
        <v>0.2175251</v>
      </c>
      <c r="BD45" s="360">
        <v>0.1956589</v>
      </c>
      <c r="BE45" s="360">
        <v>0.15789729999999999</v>
      </c>
      <c r="BF45" s="360">
        <v>0.14557290000000001</v>
      </c>
      <c r="BG45" s="360">
        <v>0.15692030000000001</v>
      </c>
      <c r="BH45" s="360">
        <v>0.20151369999999999</v>
      </c>
      <c r="BI45" s="360">
        <v>0.23236039999999999</v>
      </c>
      <c r="BJ45" s="360">
        <v>0.21551090000000001</v>
      </c>
      <c r="BK45" s="360">
        <v>0.22656090000000001</v>
      </c>
      <c r="BL45" s="360">
        <v>0.20867040000000001</v>
      </c>
      <c r="BM45" s="360">
        <v>0.24977179999999999</v>
      </c>
      <c r="BN45" s="360">
        <v>0.25806259999999998</v>
      </c>
      <c r="BO45" s="360">
        <v>0.2373701</v>
      </c>
      <c r="BP45" s="360">
        <v>0.21448020000000001</v>
      </c>
      <c r="BQ45" s="360">
        <v>0.17180100000000001</v>
      </c>
      <c r="BR45" s="360">
        <v>0.15759529999999999</v>
      </c>
      <c r="BS45" s="360">
        <v>0.1703645</v>
      </c>
      <c r="BT45" s="360">
        <v>0.21664320000000001</v>
      </c>
      <c r="BU45" s="360">
        <v>0.2495716</v>
      </c>
      <c r="BV45" s="360">
        <v>0.23674300000000001</v>
      </c>
    </row>
    <row r="46" spans="1:74" ht="12" customHeight="1" x14ac:dyDescent="0.2">
      <c r="A46" s="604" t="s">
        <v>27</v>
      </c>
      <c r="B46" s="605" t="s">
        <v>980</v>
      </c>
      <c r="C46" s="273">
        <v>0.80829729764000002</v>
      </c>
      <c r="D46" s="273">
        <v>0.69657841301000001</v>
      </c>
      <c r="E46" s="273">
        <v>0.84429845726999997</v>
      </c>
      <c r="F46" s="273">
        <v>0.85557564295999999</v>
      </c>
      <c r="G46" s="273">
        <v>0.85234400908999997</v>
      </c>
      <c r="H46" s="273">
        <v>0.84865033061999995</v>
      </c>
      <c r="I46" s="273">
        <v>0.81591768367999995</v>
      </c>
      <c r="J46" s="273">
        <v>0.75596235570000003</v>
      </c>
      <c r="K46" s="273">
        <v>0.70702675298999995</v>
      </c>
      <c r="L46" s="273">
        <v>0.75803519037</v>
      </c>
      <c r="M46" s="273">
        <v>0.79874627152</v>
      </c>
      <c r="N46" s="273">
        <v>0.81193275516999996</v>
      </c>
      <c r="O46" s="273">
        <v>0.79213103844999999</v>
      </c>
      <c r="P46" s="273">
        <v>0.74722094112000004</v>
      </c>
      <c r="Q46" s="273">
        <v>0.81104595405000002</v>
      </c>
      <c r="R46" s="273">
        <v>0.81030564581999998</v>
      </c>
      <c r="S46" s="273">
        <v>0.80647173711999998</v>
      </c>
      <c r="T46" s="273">
        <v>0.77257483859999998</v>
      </c>
      <c r="U46" s="273">
        <v>0.79713685538000001</v>
      </c>
      <c r="V46" s="273">
        <v>0.77381697878</v>
      </c>
      <c r="W46" s="273">
        <v>0.72795081207000001</v>
      </c>
      <c r="X46" s="273">
        <v>0.75356817566000001</v>
      </c>
      <c r="Y46" s="273">
        <v>0.80259285241</v>
      </c>
      <c r="Z46" s="273">
        <v>0.85541427550000004</v>
      </c>
      <c r="AA46" s="273">
        <v>0.83590209481</v>
      </c>
      <c r="AB46" s="273">
        <v>0.83629112073</v>
      </c>
      <c r="AC46" s="273">
        <v>0.91183274145000004</v>
      </c>
      <c r="AD46" s="273">
        <v>0.86472669688000003</v>
      </c>
      <c r="AE46" s="273">
        <v>0.87775029970999996</v>
      </c>
      <c r="AF46" s="273">
        <v>0.83195069059000004</v>
      </c>
      <c r="AG46" s="273">
        <v>0.84946398903999998</v>
      </c>
      <c r="AH46" s="273">
        <v>0.79987315183999996</v>
      </c>
      <c r="AI46" s="273">
        <v>0.76703098916000001</v>
      </c>
      <c r="AJ46" s="273">
        <v>0.80911128643999997</v>
      </c>
      <c r="AK46" s="273">
        <v>0.81285181898000003</v>
      </c>
      <c r="AL46" s="273">
        <v>0.91224326945</v>
      </c>
      <c r="AM46" s="273">
        <v>0.89940668139000002</v>
      </c>
      <c r="AN46" s="273">
        <v>0.85237711316999998</v>
      </c>
      <c r="AO46" s="273">
        <v>1.0050091427000001</v>
      </c>
      <c r="AP46" s="273">
        <v>0.97920292246999996</v>
      </c>
      <c r="AQ46" s="273">
        <v>1.0086900791</v>
      </c>
      <c r="AR46" s="273">
        <v>0.96919834082</v>
      </c>
      <c r="AS46" s="273">
        <v>0.89389091462000003</v>
      </c>
      <c r="AT46" s="273">
        <v>0.83222194755000001</v>
      </c>
      <c r="AU46" s="273">
        <v>0.81443614643999995</v>
      </c>
      <c r="AV46" s="273">
        <v>0.87708359648000001</v>
      </c>
      <c r="AW46" s="273">
        <v>0.87567289999999998</v>
      </c>
      <c r="AX46" s="273">
        <v>0.89875570000000005</v>
      </c>
      <c r="AY46" s="273">
        <v>0.91338819999999998</v>
      </c>
      <c r="AZ46" s="358">
        <v>0.8112279</v>
      </c>
      <c r="BA46" s="358">
        <v>0.92641370000000001</v>
      </c>
      <c r="BB46" s="358">
        <v>0.9307588</v>
      </c>
      <c r="BC46" s="358">
        <v>0.96825969999999995</v>
      </c>
      <c r="BD46" s="358">
        <v>0.95823409999999998</v>
      </c>
      <c r="BE46" s="358">
        <v>0.92945949999999999</v>
      </c>
      <c r="BF46" s="358">
        <v>0.88027630000000001</v>
      </c>
      <c r="BG46" s="358">
        <v>0.83466220000000002</v>
      </c>
      <c r="BH46" s="358">
        <v>0.86395189999999999</v>
      </c>
      <c r="BI46" s="358">
        <v>0.88426530000000003</v>
      </c>
      <c r="BJ46" s="358">
        <v>0.91216339999999996</v>
      </c>
      <c r="BK46" s="358">
        <v>0.91969679999999998</v>
      </c>
      <c r="BL46" s="358">
        <v>0.82925720000000003</v>
      </c>
      <c r="BM46" s="358">
        <v>0.96221129999999999</v>
      </c>
      <c r="BN46" s="358">
        <v>0.96544799999999997</v>
      </c>
      <c r="BO46" s="358">
        <v>1.0020439999999999</v>
      </c>
      <c r="BP46" s="358">
        <v>0.99033669999999996</v>
      </c>
      <c r="BQ46" s="358">
        <v>0.96101639999999999</v>
      </c>
      <c r="BR46" s="358">
        <v>0.91307000000000005</v>
      </c>
      <c r="BS46" s="358">
        <v>0.86346579999999995</v>
      </c>
      <c r="BT46" s="358">
        <v>0.8928083</v>
      </c>
      <c r="BU46" s="358">
        <v>0.920597</v>
      </c>
      <c r="BV46" s="358">
        <v>0.95630970000000004</v>
      </c>
    </row>
    <row r="47" spans="1:74" ht="12" customHeight="1" x14ac:dyDescent="0.2">
      <c r="A47" s="604"/>
      <c r="B47" s="606" t="s">
        <v>1016</v>
      </c>
      <c r="C47" s="607"/>
      <c r="D47" s="607"/>
      <c r="E47" s="607"/>
      <c r="F47" s="607"/>
      <c r="G47" s="607"/>
      <c r="H47" s="607"/>
      <c r="I47" s="607"/>
      <c r="J47" s="607"/>
      <c r="K47" s="607"/>
      <c r="L47" s="607"/>
      <c r="M47" s="607"/>
      <c r="N47" s="607"/>
      <c r="O47" s="607"/>
      <c r="P47" s="607"/>
      <c r="Q47" s="607"/>
      <c r="R47" s="607"/>
      <c r="S47" s="607"/>
      <c r="T47" s="607"/>
      <c r="U47" s="607"/>
      <c r="V47" s="607"/>
      <c r="W47" s="607"/>
      <c r="X47" s="607"/>
      <c r="Y47" s="607"/>
      <c r="Z47" s="607"/>
      <c r="AA47" s="607"/>
      <c r="AB47" s="607"/>
      <c r="AC47" s="607"/>
      <c r="AD47" s="607"/>
      <c r="AE47" s="607"/>
      <c r="AF47" s="607"/>
      <c r="AG47" s="607"/>
      <c r="AH47" s="607"/>
      <c r="AI47" s="607"/>
      <c r="AJ47" s="607"/>
      <c r="AK47" s="607"/>
      <c r="AL47" s="607"/>
      <c r="AM47" s="607"/>
      <c r="AN47" s="607"/>
      <c r="AO47" s="607"/>
      <c r="AP47" s="607"/>
      <c r="AQ47" s="607"/>
      <c r="AR47" s="607"/>
      <c r="AS47" s="607"/>
      <c r="AT47" s="607"/>
      <c r="AU47" s="607"/>
      <c r="AV47" s="607"/>
      <c r="AW47" s="607"/>
      <c r="AX47" s="607"/>
      <c r="AY47" s="607"/>
      <c r="AZ47" s="607"/>
      <c r="BA47" s="607"/>
      <c r="BB47" s="607"/>
      <c r="BC47" s="607"/>
      <c r="BD47" s="712"/>
      <c r="BE47" s="712"/>
      <c r="BF47" s="712"/>
      <c r="BG47" s="607"/>
      <c r="BH47" s="607"/>
      <c r="BI47" s="607"/>
      <c r="BJ47" s="607"/>
      <c r="BK47" s="607"/>
      <c r="BL47" s="607"/>
      <c r="BM47" s="607"/>
      <c r="BN47" s="607"/>
      <c r="BO47" s="607"/>
      <c r="BP47" s="607"/>
      <c r="BQ47" s="607"/>
      <c r="BR47" s="607"/>
      <c r="BS47" s="607"/>
      <c r="BT47" s="607"/>
      <c r="BU47" s="607"/>
      <c r="BV47" s="607"/>
    </row>
    <row r="48" spans="1:74" s="611" customFormat="1" ht="12" customHeight="1" x14ac:dyDescent="0.2">
      <c r="A48" s="608"/>
      <c r="B48" s="609" t="s">
        <v>0</v>
      </c>
      <c r="C48" s="610"/>
      <c r="D48" s="610"/>
      <c r="E48" s="610"/>
      <c r="F48" s="610"/>
      <c r="G48" s="610"/>
      <c r="H48" s="610"/>
      <c r="I48" s="610"/>
      <c r="J48" s="610"/>
      <c r="K48" s="610"/>
      <c r="L48" s="610"/>
      <c r="M48" s="610"/>
      <c r="N48" s="610"/>
      <c r="O48" s="610"/>
      <c r="P48" s="610"/>
      <c r="Q48" s="610"/>
      <c r="R48" s="610"/>
      <c r="S48" s="610"/>
      <c r="T48" s="610"/>
      <c r="U48" s="610"/>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713"/>
      <c r="BE48" s="713"/>
      <c r="BF48" s="713"/>
      <c r="BG48" s="610"/>
      <c r="BH48" s="610"/>
      <c r="BI48" s="610"/>
      <c r="BJ48" s="610"/>
      <c r="BK48" s="610"/>
      <c r="BL48" s="610"/>
      <c r="BM48" s="610"/>
      <c r="BN48" s="610"/>
      <c r="BO48" s="610"/>
      <c r="BP48" s="610"/>
      <c r="BQ48" s="610"/>
      <c r="BR48" s="610"/>
      <c r="BS48" s="610"/>
      <c r="BT48" s="610"/>
      <c r="BU48" s="610"/>
      <c r="BV48" s="610"/>
    </row>
    <row r="49" spans="1:74" s="611" customFormat="1" ht="12" customHeight="1" x14ac:dyDescent="0.2">
      <c r="A49" s="608"/>
      <c r="B49" s="609" t="s">
        <v>1280</v>
      </c>
      <c r="C49" s="610"/>
      <c r="D49" s="610"/>
      <c r="E49" s="610"/>
      <c r="F49" s="610"/>
      <c r="G49" s="610"/>
      <c r="H49" s="610"/>
      <c r="I49" s="610"/>
      <c r="J49" s="610"/>
      <c r="K49" s="610"/>
      <c r="L49" s="610"/>
      <c r="M49" s="610"/>
      <c r="N49" s="610"/>
      <c r="O49" s="610"/>
      <c r="P49" s="610"/>
      <c r="Q49" s="610"/>
      <c r="R49" s="610"/>
      <c r="S49" s="610"/>
      <c r="T49" s="610"/>
      <c r="U49" s="610"/>
      <c r="V49" s="610"/>
      <c r="W49" s="610"/>
      <c r="X49" s="610"/>
      <c r="Y49" s="610"/>
      <c r="Z49" s="610"/>
      <c r="AA49" s="610"/>
      <c r="AB49" s="610"/>
      <c r="AC49" s="610"/>
      <c r="AD49" s="610"/>
      <c r="AE49" s="610"/>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713"/>
      <c r="BE49" s="713"/>
      <c r="BF49" s="713"/>
      <c r="BG49" s="610"/>
      <c r="BH49" s="610"/>
      <c r="BI49" s="610"/>
      <c r="BJ49" s="610"/>
      <c r="BK49" s="610"/>
      <c r="BL49" s="610"/>
      <c r="BM49" s="610"/>
      <c r="BN49" s="610"/>
      <c r="BO49" s="610"/>
      <c r="BP49" s="610"/>
      <c r="BQ49" s="610"/>
      <c r="BR49" s="610"/>
      <c r="BS49" s="610"/>
      <c r="BT49" s="610"/>
      <c r="BU49" s="610"/>
      <c r="BV49" s="610"/>
    </row>
    <row r="50" spans="1:74" s="611" customFormat="1" ht="12.75" x14ac:dyDescent="0.2">
      <c r="A50" s="608"/>
      <c r="B50" s="609" t="s">
        <v>1032</v>
      </c>
      <c r="C50" s="610"/>
      <c r="D50" s="610"/>
      <c r="E50" s="610"/>
      <c r="F50" s="610"/>
      <c r="G50" s="610"/>
      <c r="H50" s="610"/>
      <c r="I50" s="610"/>
      <c r="J50" s="610"/>
      <c r="K50" s="610"/>
      <c r="L50" s="610"/>
      <c r="M50" s="610"/>
      <c r="N50" s="610"/>
      <c r="O50" s="610"/>
      <c r="P50" s="610"/>
      <c r="Q50" s="610"/>
      <c r="R50" s="610"/>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10"/>
      <c r="BD50" s="713"/>
      <c r="BE50" s="713"/>
      <c r="BF50" s="713"/>
      <c r="BG50" s="610"/>
      <c r="BH50" s="610"/>
      <c r="BI50" s="610"/>
      <c r="BJ50" s="610"/>
      <c r="BK50" s="610"/>
      <c r="BL50" s="610"/>
      <c r="BM50" s="610"/>
      <c r="BN50" s="610"/>
      <c r="BO50" s="610"/>
      <c r="BP50" s="610"/>
      <c r="BQ50" s="610"/>
      <c r="BR50" s="610"/>
      <c r="BS50" s="610"/>
      <c r="BT50" s="610"/>
      <c r="BU50" s="610"/>
      <c r="BV50" s="610"/>
    </row>
    <row r="51" spans="1:74" s="611" customFormat="1" x14ac:dyDescent="0.2">
      <c r="A51" s="608"/>
      <c r="B51" s="612" t="s">
        <v>1281</v>
      </c>
      <c r="C51" s="612"/>
      <c r="D51" s="612"/>
      <c r="E51" s="612"/>
      <c r="F51" s="612"/>
      <c r="G51" s="612"/>
      <c r="H51" s="612"/>
      <c r="I51" s="612"/>
      <c r="J51" s="612"/>
      <c r="K51" s="612"/>
      <c r="L51" s="612"/>
      <c r="M51" s="612"/>
      <c r="N51" s="612"/>
      <c r="O51" s="612"/>
      <c r="P51" s="612"/>
      <c r="Q51" s="612"/>
      <c r="R51" s="612"/>
      <c r="S51" s="612"/>
      <c r="T51" s="612"/>
      <c r="U51" s="612"/>
      <c r="V51" s="612"/>
      <c r="W51" s="612"/>
      <c r="X51" s="612"/>
      <c r="Y51" s="612"/>
      <c r="Z51" s="612"/>
      <c r="AA51" s="612"/>
      <c r="AB51" s="612"/>
      <c r="AC51" s="612"/>
      <c r="AD51" s="612"/>
      <c r="AE51" s="612"/>
      <c r="AF51" s="612"/>
      <c r="AG51" s="612"/>
      <c r="AH51" s="612"/>
      <c r="AI51" s="612"/>
      <c r="AJ51" s="612"/>
      <c r="AK51" s="612"/>
      <c r="AL51" s="612"/>
      <c r="AM51" s="612"/>
      <c r="AN51" s="612"/>
      <c r="AO51" s="612"/>
      <c r="AP51" s="612"/>
      <c r="AQ51" s="612"/>
      <c r="AR51" s="612"/>
      <c r="AS51" s="612"/>
      <c r="AT51" s="612"/>
      <c r="AU51" s="612"/>
      <c r="AV51" s="612"/>
      <c r="AW51" s="612"/>
      <c r="AX51" s="612"/>
      <c r="AY51" s="612"/>
      <c r="AZ51" s="612"/>
      <c r="BA51" s="612"/>
      <c r="BB51" s="612"/>
      <c r="BC51" s="612"/>
      <c r="BD51" s="714"/>
      <c r="BE51" s="714"/>
      <c r="BF51" s="714"/>
      <c r="BG51" s="612"/>
      <c r="BH51" s="612"/>
      <c r="BI51" s="612"/>
      <c r="BJ51" s="612"/>
      <c r="BK51" s="612"/>
      <c r="BL51" s="612"/>
      <c r="BM51" s="612"/>
      <c r="BN51" s="612"/>
      <c r="BO51" s="612"/>
      <c r="BP51" s="612"/>
      <c r="BQ51" s="612"/>
      <c r="BR51" s="612"/>
      <c r="BS51" s="612"/>
      <c r="BT51" s="612"/>
      <c r="BU51" s="612"/>
      <c r="BV51" s="612"/>
    </row>
    <row r="52" spans="1:74" s="611" customFormat="1" ht="12.75" x14ac:dyDescent="0.2">
      <c r="A52" s="608"/>
      <c r="B52" s="609" t="s">
        <v>1282</v>
      </c>
      <c r="C52" s="610"/>
      <c r="D52" s="610"/>
      <c r="E52" s="610"/>
      <c r="F52" s="610"/>
      <c r="G52" s="610"/>
      <c r="H52" s="610"/>
      <c r="I52" s="610"/>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713"/>
      <c r="BE52" s="713"/>
      <c r="BF52" s="713"/>
      <c r="BG52" s="610"/>
      <c r="BH52" s="610"/>
      <c r="BI52" s="610"/>
      <c r="BJ52" s="610"/>
      <c r="BK52" s="610"/>
      <c r="BL52" s="610"/>
      <c r="BM52" s="610"/>
      <c r="BN52" s="610"/>
      <c r="BO52" s="610"/>
      <c r="BP52" s="610"/>
      <c r="BQ52" s="610"/>
      <c r="BR52" s="610"/>
      <c r="BS52" s="610"/>
      <c r="BT52" s="610"/>
      <c r="BU52" s="610"/>
      <c r="BV52" s="610"/>
    </row>
    <row r="53" spans="1:74" s="611" customFormat="1" ht="12.75" x14ac:dyDescent="0.2">
      <c r="A53" s="608"/>
      <c r="B53" s="845" t="s">
        <v>1283</v>
      </c>
      <c r="C53" s="789"/>
      <c r="D53" s="789"/>
      <c r="E53" s="789"/>
      <c r="F53" s="789"/>
      <c r="G53" s="789"/>
      <c r="H53" s="789"/>
      <c r="I53" s="789"/>
      <c r="J53" s="789"/>
      <c r="K53" s="789"/>
      <c r="L53" s="789"/>
      <c r="M53" s="789"/>
      <c r="N53" s="789"/>
      <c r="O53" s="789"/>
      <c r="P53" s="789"/>
      <c r="Q53" s="785"/>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713"/>
      <c r="BE53" s="713"/>
      <c r="BF53" s="713"/>
      <c r="BG53" s="610"/>
      <c r="BH53" s="610"/>
      <c r="BI53" s="610"/>
      <c r="BJ53" s="610"/>
      <c r="BK53" s="610"/>
      <c r="BL53" s="610"/>
      <c r="BM53" s="610"/>
      <c r="BN53" s="610"/>
      <c r="BO53" s="610"/>
      <c r="BP53" s="610"/>
      <c r="BQ53" s="610"/>
      <c r="BR53" s="610"/>
      <c r="BS53" s="610"/>
      <c r="BT53" s="610"/>
      <c r="BU53" s="610"/>
      <c r="BV53" s="610"/>
    </row>
    <row r="54" spans="1:74" s="611" customFormat="1" ht="12" customHeight="1" x14ac:dyDescent="0.2">
      <c r="A54" s="608"/>
      <c r="B54" s="613" t="s">
        <v>494</v>
      </c>
      <c r="C54" s="610"/>
      <c r="D54" s="610"/>
      <c r="E54" s="610"/>
      <c r="F54" s="610"/>
      <c r="G54" s="610"/>
      <c r="H54" s="610"/>
      <c r="I54" s="61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713"/>
      <c r="BE54" s="713"/>
      <c r="BF54" s="713"/>
      <c r="BG54" s="610"/>
      <c r="BH54" s="610"/>
      <c r="BI54" s="610"/>
      <c r="BJ54" s="610"/>
      <c r="BK54" s="610"/>
      <c r="BL54" s="610"/>
      <c r="BM54" s="610"/>
      <c r="BN54" s="610"/>
      <c r="BO54" s="610"/>
      <c r="BP54" s="610"/>
      <c r="BQ54" s="610"/>
      <c r="BR54" s="610"/>
      <c r="BS54" s="610"/>
      <c r="BT54" s="610"/>
      <c r="BU54" s="610"/>
      <c r="BV54" s="610"/>
    </row>
    <row r="55" spans="1:74" s="611" customFormat="1" ht="22.35" customHeight="1" x14ac:dyDescent="0.2">
      <c r="A55" s="608"/>
      <c r="B55" s="614" t="s">
        <v>495</v>
      </c>
      <c r="C55" s="610"/>
      <c r="D55" s="610"/>
      <c r="E55" s="610"/>
      <c r="F55" s="610"/>
      <c r="G55" s="610"/>
      <c r="H55" s="610"/>
      <c r="I55" s="61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713"/>
      <c r="BE55" s="713"/>
      <c r="BF55" s="713"/>
      <c r="BG55" s="610"/>
      <c r="BH55" s="610"/>
      <c r="BI55" s="610"/>
      <c r="BJ55" s="610"/>
      <c r="BK55" s="610"/>
      <c r="BL55" s="610"/>
      <c r="BM55" s="610"/>
      <c r="BN55" s="610"/>
      <c r="BO55" s="610"/>
      <c r="BP55" s="610"/>
      <c r="BQ55" s="610"/>
      <c r="BR55" s="610"/>
      <c r="BS55" s="610"/>
      <c r="BT55" s="610"/>
      <c r="BU55" s="610"/>
      <c r="BV55" s="610"/>
    </row>
    <row r="56" spans="1:74" s="611" customFormat="1" ht="12" customHeight="1" x14ac:dyDescent="0.2">
      <c r="A56" s="608"/>
      <c r="B56" s="615" t="s">
        <v>1045</v>
      </c>
      <c r="C56" s="616"/>
      <c r="D56" s="616"/>
      <c r="E56" s="616"/>
      <c r="F56" s="616"/>
      <c r="G56" s="616"/>
      <c r="H56" s="616"/>
      <c r="I56" s="61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715"/>
      <c r="BE56" s="715"/>
      <c r="BF56" s="715"/>
      <c r="BG56" s="616"/>
      <c r="BH56" s="616"/>
      <c r="BI56" s="616"/>
      <c r="BJ56" s="616"/>
      <c r="BK56" s="616"/>
      <c r="BL56" s="616"/>
      <c r="BM56" s="616"/>
      <c r="BN56" s="616"/>
      <c r="BO56" s="616"/>
      <c r="BP56" s="616"/>
      <c r="BQ56" s="616"/>
      <c r="BR56" s="616"/>
      <c r="BS56" s="616"/>
      <c r="BT56" s="616"/>
      <c r="BU56" s="616"/>
      <c r="BV56" s="616"/>
    </row>
    <row r="57" spans="1:74" s="611" customFormat="1" ht="12" customHeight="1" x14ac:dyDescent="0.2">
      <c r="A57" s="608"/>
      <c r="B57" s="805" t="s">
        <v>1147</v>
      </c>
      <c r="C57" s="785"/>
      <c r="D57" s="785"/>
      <c r="E57" s="785"/>
      <c r="F57" s="785"/>
      <c r="G57" s="785"/>
      <c r="H57" s="785"/>
      <c r="I57" s="785"/>
      <c r="J57" s="785"/>
      <c r="K57" s="785"/>
      <c r="L57" s="785"/>
      <c r="M57" s="785"/>
      <c r="N57" s="785"/>
      <c r="O57" s="785"/>
      <c r="P57" s="785"/>
      <c r="Q57" s="785"/>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715"/>
      <c r="BE57" s="715"/>
      <c r="BF57" s="715"/>
      <c r="BG57" s="617"/>
      <c r="BH57" s="617"/>
      <c r="BI57" s="617"/>
      <c r="BJ57" s="617"/>
      <c r="BK57" s="617"/>
      <c r="BL57" s="617"/>
      <c r="BM57" s="617"/>
      <c r="BN57" s="617"/>
      <c r="BO57" s="617"/>
      <c r="BP57" s="617"/>
      <c r="BQ57" s="617"/>
      <c r="BR57" s="617"/>
      <c r="BS57" s="617"/>
      <c r="BT57" s="617"/>
      <c r="BU57" s="617"/>
      <c r="BV57" s="617"/>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C16" sqref="BC16:BC17"/>
    </sheetView>
  </sheetViews>
  <sheetFormatPr defaultColWidth="9.140625" defaultRowHeight="12" customHeight="1" x14ac:dyDescent="0.25"/>
  <cols>
    <col min="1" max="1" width="12.42578125" style="746" customWidth="1"/>
    <col min="2" max="2" width="26" style="746" customWidth="1"/>
    <col min="3" max="55" width="6.5703125" style="746" customWidth="1"/>
    <col min="56" max="58" width="6.5703125" style="764" customWidth="1"/>
    <col min="59" max="74" width="6.5703125" style="746" customWidth="1"/>
    <col min="75" max="16384" width="9.140625" style="746"/>
  </cols>
  <sheetData>
    <row r="1" spans="1:74" ht="12.75" customHeight="1" x14ac:dyDescent="0.25">
      <c r="A1" s="846" t="s">
        <v>995</v>
      </c>
      <c r="B1" s="749" t="s">
        <v>1284</v>
      </c>
      <c r="C1" s="747"/>
      <c r="D1" s="747"/>
      <c r="E1" s="747"/>
      <c r="F1" s="747"/>
      <c r="G1" s="747"/>
      <c r="H1" s="747"/>
      <c r="I1" s="747"/>
      <c r="J1" s="747"/>
      <c r="K1" s="747"/>
      <c r="L1" s="747"/>
      <c r="M1" s="747"/>
      <c r="N1" s="747"/>
      <c r="O1" s="747"/>
      <c r="P1" s="747"/>
      <c r="Q1" s="747"/>
    </row>
    <row r="2" spans="1:74" ht="12.75" customHeight="1" x14ac:dyDescent="0.25">
      <c r="A2" s="846"/>
      <c r="B2" s="748" t="str">
        <f>"U.S. Energy Information Administration  |  Short-Term Energy Outlook - "&amp;Dates!$D$1</f>
        <v>U.S. Energy Information Administration  |  Short-Term Energy Outlook - February 2018</v>
      </c>
      <c r="C2" s="747"/>
      <c r="D2" s="747"/>
      <c r="E2" s="747"/>
      <c r="F2" s="747"/>
      <c r="G2" s="747"/>
      <c r="H2" s="747"/>
      <c r="I2" s="747"/>
      <c r="J2" s="747"/>
      <c r="K2" s="747"/>
      <c r="L2" s="747"/>
      <c r="M2" s="747"/>
      <c r="N2" s="747"/>
      <c r="O2" s="747"/>
      <c r="P2" s="747"/>
      <c r="Q2" s="747"/>
    </row>
    <row r="3" spans="1:74" ht="12.75" customHeight="1" x14ac:dyDescent="0.25">
      <c r="A3" s="752"/>
      <c r="B3" s="753"/>
      <c r="C3" s="847">
        <f>Dates!D3</f>
        <v>2014</v>
      </c>
      <c r="D3" s="848"/>
      <c r="E3" s="848"/>
      <c r="F3" s="848"/>
      <c r="G3" s="848"/>
      <c r="H3" s="848"/>
      <c r="I3" s="848"/>
      <c r="J3" s="848"/>
      <c r="K3" s="848"/>
      <c r="L3" s="848"/>
      <c r="M3" s="848"/>
      <c r="N3" s="849"/>
      <c r="O3" s="847">
        <f>C3+1</f>
        <v>2015</v>
      </c>
      <c r="P3" s="848"/>
      <c r="Q3" s="848"/>
      <c r="R3" s="848"/>
      <c r="S3" s="848"/>
      <c r="T3" s="848"/>
      <c r="U3" s="848"/>
      <c r="V3" s="848"/>
      <c r="W3" s="848"/>
      <c r="X3" s="848"/>
      <c r="Y3" s="848"/>
      <c r="Z3" s="849"/>
      <c r="AA3" s="847">
        <f>O3+1</f>
        <v>2016</v>
      </c>
      <c r="AB3" s="848"/>
      <c r="AC3" s="848"/>
      <c r="AD3" s="848"/>
      <c r="AE3" s="848"/>
      <c r="AF3" s="848"/>
      <c r="AG3" s="848"/>
      <c r="AH3" s="848"/>
      <c r="AI3" s="848"/>
      <c r="AJ3" s="848"/>
      <c r="AK3" s="848"/>
      <c r="AL3" s="849"/>
      <c r="AM3" s="847">
        <f>AA3+1</f>
        <v>2017</v>
      </c>
      <c r="AN3" s="848"/>
      <c r="AO3" s="848"/>
      <c r="AP3" s="848"/>
      <c r="AQ3" s="848"/>
      <c r="AR3" s="848"/>
      <c r="AS3" s="848"/>
      <c r="AT3" s="848"/>
      <c r="AU3" s="848"/>
      <c r="AV3" s="848"/>
      <c r="AW3" s="848"/>
      <c r="AX3" s="849"/>
      <c r="AY3" s="847">
        <f>AM3+1</f>
        <v>2018</v>
      </c>
      <c r="AZ3" s="848"/>
      <c r="BA3" s="848"/>
      <c r="BB3" s="848"/>
      <c r="BC3" s="848"/>
      <c r="BD3" s="848"/>
      <c r="BE3" s="848"/>
      <c r="BF3" s="848"/>
      <c r="BG3" s="848"/>
      <c r="BH3" s="848"/>
      <c r="BI3" s="848"/>
      <c r="BJ3" s="849"/>
      <c r="BK3" s="847">
        <f>AY3+1</f>
        <v>2019</v>
      </c>
      <c r="BL3" s="848"/>
      <c r="BM3" s="848"/>
      <c r="BN3" s="848"/>
      <c r="BO3" s="848"/>
      <c r="BP3" s="848"/>
      <c r="BQ3" s="848"/>
      <c r="BR3" s="848"/>
      <c r="BS3" s="848"/>
      <c r="BT3" s="848"/>
      <c r="BU3" s="848"/>
      <c r="BV3" s="849"/>
    </row>
    <row r="4" spans="1:74" ht="12.75" customHeight="1" x14ac:dyDescent="0.25">
      <c r="A4" s="752"/>
      <c r="B4" s="754"/>
      <c r="C4" s="755" t="s">
        <v>606</v>
      </c>
      <c r="D4" s="755" t="s">
        <v>607</v>
      </c>
      <c r="E4" s="755" t="s">
        <v>608</v>
      </c>
      <c r="F4" s="755" t="s">
        <v>609</v>
      </c>
      <c r="G4" s="755" t="s">
        <v>610</v>
      </c>
      <c r="H4" s="755" t="s">
        <v>611</v>
      </c>
      <c r="I4" s="755" t="s">
        <v>612</v>
      </c>
      <c r="J4" s="755" t="s">
        <v>613</v>
      </c>
      <c r="K4" s="755" t="s">
        <v>614</v>
      </c>
      <c r="L4" s="755" t="s">
        <v>615</v>
      </c>
      <c r="M4" s="755" t="s">
        <v>616</v>
      </c>
      <c r="N4" s="755" t="s">
        <v>617</v>
      </c>
      <c r="O4" s="755" t="s">
        <v>606</v>
      </c>
      <c r="P4" s="755" t="s">
        <v>607</v>
      </c>
      <c r="Q4" s="755" t="s">
        <v>608</v>
      </c>
      <c r="R4" s="755" t="s">
        <v>609</v>
      </c>
      <c r="S4" s="755" t="s">
        <v>610</v>
      </c>
      <c r="T4" s="755" t="s">
        <v>611</v>
      </c>
      <c r="U4" s="755" t="s">
        <v>612</v>
      </c>
      <c r="V4" s="755" t="s">
        <v>613</v>
      </c>
      <c r="W4" s="755" t="s">
        <v>614</v>
      </c>
      <c r="X4" s="755" t="s">
        <v>615</v>
      </c>
      <c r="Y4" s="755" t="s">
        <v>616</v>
      </c>
      <c r="Z4" s="755" t="s">
        <v>617</v>
      </c>
      <c r="AA4" s="755" t="s">
        <v>606</v>
      </c>
      <c r="AB4" s="755" t="s">
        <v>607</v>
      </c>
      <c r="AC4" s="755" t="s">
        <v>608</v>
      </c>
      <c r="AD4" s="755" t="s">
        <v>609</v>
      </c>
      <c r="AE4" s="755" t="s">
        <v>610</v>
      </c>
      <c r="AF4" s="755" t="s">
        <v>611</v>
      </c>
      <c r="AG4" s="755" t="s">
        <v>612</v>
      </c>
      <c r="AH4" s="755" t="s">
        <v>613</v>
      </c>
      <c r="AI4" s="755" t="s">
        <v>614</v>
      </c>
      <c r="AJ4" s="755" t="s">
        <v>615</v>
      </c>
      <c r="AK4" s="755" t="s">
        <v>616</v>
      </c>
      <c r="AL4" s="755" t="s">
        <v>617</v>
      </c>
      <c r="AM4" s="755" t="s">
        <v>606</v>
      </c>
      <c r="AN4" s="755" t="s">
        <v>607</v>
      </c>
      <c r="AO4" s="755" t="s">
        <v>608</v>
      </c>
      <c r="AP4" s="755" t="s">
        <v>609</v>
      </c>
      <c r="AQ4" s="755" t="s">
        <v>610</v>
      </c>
      <c r="AR4" s="755" t="s">
        <v>611</v>
      </c>
      <c r="AS4" s="755" t="s">
        <v>612</v>
      </c>
      <c r="AT4" s="755" t="s">
        <v>613</v>
      </c>
      <c r="AU4" s="755" t="s">
        <v>614</v>
      </c>
      <c r="AV4" s="755" t="s">
        <v>615</v>
      </c>
      <c r="AW4" s="755" t="s">
        <v>616</v>
      </c>
      <c r="AX4" s="755" t="s">
        <v>617</v>
      </c>
      <c r="AY4" s="755" t="s">
        <v>606</v>
      </c>
      <c r="AZ4" s="755" t="s">
        <v>607</v>
      </c>
      <c r="BA4" s="755" t="s">
        <v>608</v>
      </c>
      <c r="BB4" s="755" t="s">
        <v>609</v>
      </c>
      <c r="BC4" s="755" t="s">
        <v>610</v>
      </c>
      <c r="BD4" s="755" t="s">
        <v>611</v>
      </c>
      <c r="BE4" s="755" t="s">
        <v>612</v>
      </c>
      <c r="BF4" s="755" t="s">
        <v>613</v>
      </c>
      <c r="BG4" s="755" t="s">
        <v>614</v>
      </c>
      <c r="BH4" s="755" t="s">
        <v>615</v>
      </c>
      <c r="BI4" s="755" t="s">
        <v>616</v>
      </c>
      <c r="BJ4" s="755" t="s">
        <v>617</v>
      </c>
      <c r="BK4" s="755" t="s">
        <v>606</v>
      </c>
      <c r="BL4" s="755" t="s">
        <v>607</v>
      </c>
      <c r="BM4" s="755" t="s">
        <v>608</v>
      </c>
      <c r="BN4" s="755" t="s">
        <v>609</v>
      </c>
      <c r="BO4" s="755" t="s">
        <v>610</v>
      </c>
      <c r="BP4" s="755" t="s">
        <v>611</v>
      </c>
      <c r="BQ4" s="755" t="s">
        <v>612</v>
      </c>
      <c r="BR4" s="755" t="s">
        <v>613</v>
      </c>
      <c r="BS4" s="755" t="s">
        <v>614</v>
      </c>
      <c r="BT4" s="755" t="s">
        <v>615</v>
      </c>
      <c r="BU4" s="755" t="s">
        <v>616</v>
      </c>
      <c r="BV4" s="755" t="s">
        <v>617</v>
      </c>
    </row>
    <row r="5" spans="1:74" ht="12" customHeight="1" x14ac:dyDescent="0.25">
      <c r="A5" s="752"/>
      <c r="B5" s="751" t="s">
        <v>1292</v>
      </c>
      <c r="C5" s="747"/>
      <c r="D5" s="747"/>
      <c r="E5" s="747"/>
      <c r="F5" s="747"/>
      <c r="G5" s="747"/>
      <c r="H5" s="747"/>
      <c r="I5" s="747"/>
      <c r="J5" s="747"/>
      <c r="K5" s="747"/>
      <c r="L5" s="747"/>
      <c r="M5" s="747"/>
      <c r="N5" s="747"/>
      <c r="O5" s="747"/>
      <c r="P5" s="747"/>
      <c r="Q5" s="747"/>
      <c r="BG5" s="764"/>
      <c r="BH5" s="764"/>
      <c r="BI5" s="764"/>
    </row>
    <row r="6" spans="1:74" ht="12" customHeight="1" x14ac:dyDescent="0.25">
      <c r="A6" s="752"/>
      <c r="B6" s="751" t="s">
        <v>1293</v>
      </c>
      <c r="C6" s="747"/>
      <c r="D6" s="747"/>
      <c r="E6" s="747"/>
      <c r="F6" s="747"/>
      <c r="G6" s="747"/>
      <c r="H6" s="747"/>
      <c r="I6" s="747"/>
      <c r="J6" s="747"/>
      <c r="K6" s="747"/>
      <c r="L6" s="747"/>
      <c r="M6" s="747"/>
      <c r="N6" s="747"/>
      <c r="O6" s="747"/>
      <c r="P6" s="747"/>
      <c r="Q6" s="747"/>
      <c r="BG6" s="764"/>
      <c r="BH6" s="764"/>
      <c r="BI6" s="764"/>
    </row>
    <row r="7" spans="1:74" ht="12" customHeight="1" x14ac:dyDescent="0.25">
      <c r="A7" s="752" t="s">
        <v>1285</v>
      </c>
      <c r="B7" s="750" t="s">
        <v>1294</v>
      </c>
      <c r="C7" s="762">
        <v>7046.3</v>
      </c>
      <c r="D7" s="762">
        <v>7051.7</v>
      </c>
      <c r="E7" s="762">
        <v>7060</v>
      </c>
      <c r="F7" s="762">
        <v>7069.9</v>
      </c>
      <c r="G7" s="762">
        <v>7072.9</v>
      </c>
      <c r="H7" s="762">
        <v>7075.8</v>
      </c>
      <c r="I7" s="762">
        <v>7082.8</v>
      </c>
      <c r="J7" s="762">
        <v>7108</v>
      </c>
      <c r="K7" s="762">
        <v>7108</v>
      </c>
      <c r="L7" s="762">
        <v>7152.4</v>
      </c>
      <c r="M7" s="762">
        <v>7158.1</v>
      </c>
      <c r="N7" s="762">
        <v>7161.9</v>
      </c>
      <c r="O7" s="762">
        <v>7299.2</v>
      </c>
      <c r="P7" s="762">
        <v>7305.6</v>
      </c>
      <c r="Q7" s="762">
        <v>7309.8</v>
      </c>
      <c r="R7" s="762">
        <v>7307.7</v>
      </c>
      <c r="S7" s="762">
        <v>7307.7</v>
      </c>
      <c r="T7" s="762">
        <v>7307.7</v>
      </c>
      <c r="U7" s="762">
        <v>7332.7</v>
      </c>
      <c r="V7" s="762">
        <v>7332.7</v>
      </c>
      <c r="W7" s="762">
        <v>7291.5</v>
      </c>
      <c r="X7" s="762">
        <v>7291.5</v>
      </c>
      <c r="Y7" s="762">
        <v>7238.6</v>
      </c>
      <c r="Z7" s="762">
        <v>7230.6</v>
      </c>
      <c r="AA7" s="762">
        <v>7344.6</v>
      </c>
      <c r="AB7" s="762">
        <v>7344.6</v>
      </c>
      <c r="AC7" s="762">
        <v>7343.3</v>
      </c>
      <c r="AD7" s="762">
        <v>7367.1</v>
      </c>
      <c r="AE7" s="762">
        <v>7367.9</v>
      </c>
      <c r="AF7" s="762">
        <v>7375.8</v>
      </c>
      <c r="AG7" s="762">
        <v>7377.4</v>
      </c>
      <c r="AH7" s="762">
        <v>7364.8</v>
      </c>
      <c r="AI7" s="762">
        <v>7368.8</v>
      </c>
      <c r="AJ7" s="762">
        <v>7380.2</v>
      </c>
      <c r="AK7" s="762">
        <v>7399.6</v>
      </c>
      <c r="AL7" s="762">
        <v>7355.9</v>
      </c>
      <c r="AM7" s="762">
        <v>7325</v>
      </c>
      <c r="AN7" s="762">
        <v>7323.4</v>
      </c>
      <c r="AO7" s="762">
        <v>7331.8</v>
      </c>
      <c r="AP7" s="762">
        <v>7353.8</v>
      </c>
      <c r="AQ7" s="762">
        <v>7356.2</v>
      </c>
      <c r="AR7" s="762">
        <v>7370.7</v>
      </c>
      <c r="AS7" s="762">
        <v>7423.9</v>
      </c>
      <c r="AT7" s="762">
        <v>7423.9</v>
      </c>
      <c r="AU7" s="762">
        <v>7423.9</v>
      </c>
      <c r="AV7" s="762">
        <v>7423.9</v>
      </c>
      <c r="AW7" s="762">
        <v>7423.9</v>
      </c>
      <c r="AX7" s="762">
        <v>7424</v>
      </c>
      <c r="AY7" s="762">
        <v>7424.6</v>
      </c>
      <c r="AZ7" s="766">
        <v>7424.6</v>
      </c>
      <c r="BA7" s="766">
        <v>7478.8</v>
      </c>
      <c r="BB7" s="766">
        <v>7478.8</v>
      </c>
      <c r="BC7" s="766">
        <v>7478.8</v>
      </c>
      <c r="BD7" s="766">
        <v>7572.3</v>
      </c>
      <c r="BE7" s="766">
        <v>7572.3</v>
      </c>
      <c r="BF7" s="766">
        <v>7572.3</v>
      </c>
      <c r="BG7" s="766">
        <v>7572.3</v>
      </c>
      <c r="BH7" s="766">
        <v>7572.3</v>
      </c>
      <c r="BI7" s="766">
        <v>7572.3</v>
      </c>
      <c r="BJ7" s="766">
        <v>7605.9</v>
      </c>
      <c r="BK7" s="766">
        <v>7607.5</v>
      </c>
      <c r="BL7" s="766">
        <v>7607.5</v>
      </c>
      <c r="BM7" s="766">
        <v>7672.5</v>
      </c>
      <c r="BN7" s="766">
        <v>7672.5</v>
      </c>
      <c r="BO7" s="766">
        <v>7672.5</v>
      </c>
      <c r="BP7" s="766">
        <v>7672.5</v>
      </c>
      <c r="BQ7" s="766">
        <v>7714.5</v>
      </c>
      <c r="BR7" s="766">
        <v>7714.5</v>
      </c>
      <c r="BS7" s="766">
        <v>7714.5</v>
      </c>
      <c r="BT7" s="766">
        <v>7714.5</v>
      </c>
      <c r="BU7" s="766">
        <v>7714.5</v>
      </c>
      <c r="BV7" s="766">
        <v>7714.5</v>
      </c>
    </row>
    <row r="8" spans="1:74" ht="12" customHeight="1" x14ac:dyDescent="0.25">
      <c r="A8" s="752" t="s">
        <v>1286</v>
      </c>
      <c r="B8" s="750" t="s">
        <v>1295</v>
      </c>
      <c r="C8" s="762">
        <v>4155.8999999999996</v>
      </c>
      <c r="D8" s="762">
        <v>4161.3</v>
      </c>
      <c r="E8" s="762">
        <v>4169.6000000000004</v>
      </c>
      <c r="F8" s="762">
        <v>4179.5</v>
      </c>
      <c r="G8" s="762">
        <v>4182.5</v>
      </c>
      <c r="H8" s="762">
        <v>4185.3999999999996</v>
      </c>
      <c r="I8" s="762">
        <v>4192.3999999999996</v>
      </c>
      <c r="J8" s="762">
        <v>4217.6000000000004</v>
      </c>
      <c r="K8" s="762">
        <v>4217.6000000000004</v>
      </c>
      <c r="L8" s="762">
        <v>4215.5</v>
      </c>
      <c r="M8" s="762">
        <v>4221.2</v>
      </c>
      <c r="N8" s="762">
        <v>4225</v>
      </c>
      <c r="O8" s="762">
        <v>4140.8999999999996</v>
      </c>
      <c r="P8" s="762">
        <v>4147.3</v>
      </c>
      <c r="Q8" s="762">
        <v>4151.5</v>
      </c>
      <c r="R8" s="762">
        <v>4149.3999999999996</v>
      </c>
      <c r="S8" s="762">
        <v>4149.3999999999996</v>
      </c>
      <c r="T8" s="762">
        <v>4149.3999999999996</v>
      </c>
      <c r="U8" s="762">
        <v>4174.3999999999996</v>
      </c>
      <c r="V8" s="762">
        <v>4174.3999999999996</v>
      </c>
      <c r="W8" s="762">
        <v>4176.2</v>
      </c>
      <c r="X8" s="762">
        <v>4176.2</v>
      </c>
      <c r="Y8" s="762">
        <v>4173.3</v>
      </c>
      <c r="Z8" s="762">
        <v>4165.3</v>
      </c>
      <c r="AA8" s="762">
        <v>4127</v>
      </c>
      <c r="AB8" s="762">
        <v>4127</v>
      </c>
      <c r="AC8" s="762">
        <v>4125.7</v>
      </c>
      <c r="AD8" s="762">
        <v>4149.5</v>
      </c>
      <c r="AE8" s="762">
        <v>4150.3</v>
      </c>
      <c r="AF8" s="762">
        <v>4158.2</v>
      </c>
      <c r="AG8" s="762">
        <v>4159.8</v>
      </c>
      <c r="AH8" s="762">
        <v>4165.2</v>
      </c>
      <c r="AI8" s="762">
        <v>4169.2</v>
      </c>
      <c r="AJ8" s="762">
        <v>4173.5</v>
      </c>
      <c r="AK8" s="762">
        <v>4192.8999999999996</v>
      </c>
      <c r="AL8" s="762">
        <v>4190.3</v>
      </c>
      <c r="AM8" s="762">
        <v>4198.3999999999996</v>
      </c>
      <c r="AN8" s="762">
        <v>4196.8</v>
      </c>
      <c r="AO8" s="762">
        <v>4205.2</v>
      </c>
      <c r="AP8" s="762">
        <v>4227.2</v>
      </c>
      <c r="AQ8" s="762">
        <v>4229.6000000000004</v>
      </c>
      <c r="AR8" s="762">
        <v>4244.1000000000004</v>
      </c>
      <c r="AS8" s="762">
        <v>4247.3</v>
      </c>
      <c r="AT8" s="762">
        <v>4247.3</v>
      </c>
      <c r="AU8" s="762">
        <v>4247.3</v>
      </c>
      <c r="AV8" s="762">
        <v>4247.3</v>
      </c>
      <c r="AW8" s="762">
        <v>4247.3</v>
      </c>
      <c r="AX8" s="762">
        <v>4247.3999999999996</v>
      </c>
      <c r="AY8" s="762">
        <v>4248</v>
      </c>
      <c r="AZ8" s="766">
        <v>4248</v>
      </c>
      <c r="BA8" s="766">
        <v>4302.2</v>
      </c>
      <c r="BB8" s="766">
        <v>4302.2</v>
      </c>
      <c r="BC8" s="766">
        <v>4302.2</v>
      </c>
      <c r="BD8" s="766">
        <v>4302.2</v>
      </c>
      <c r="BE8" s="766">
        <v>4302.2</v>
      </c>
      <c r="BF8" s="766">
        <v>4302.2</v>
      </c>
      <c r="BG8" s="766">
        <v>4302.2</v>
      </c>
      <c r="BH8" s="766">
        <v>4302.2</v>
      </c>
      <c r="BI8" s="766">
        <v>4302.2</v>
      </c>
      <c r="BJ8" s="766">
        <v>4335.8</v>
      </c>
      <c r="BK8" s="766">
        <v>4337.3999999999996</v>
      </c>
      <c r="BL8" s="766">
        <v>4337.3999999999996</v>
      </c>
      <c r="BM8" s="766">
        <v>4337.3999999999996</v>
      </c>
      <c r="BN8" s="766">
        <v>4337.3999999999996</v>
      </c>
      <c r="BO8" s="766">
        <v>4337.3999999999996</v>
      </c>
      <c r="BP8" s="766">
        <v>4337.3999999999996</v>
      </c>
      <c r="BQ8" s="766">
        <v>4337.3999999999996</v>
      </c>
      <c r="BR8" s="766">
        <v>4337.3999999999996</v>
      </c>
      <c r="BS8" s="766">
        <v>4337.3999999999996</v>
      </c>
      <c r="BT8" s="766">
        <v>4337.3999999999996</v>
      </c>
      <c r="BU8" s="766">
        <v>4337.3999999999996</v>
      </c>
      <c r="BV8" s="766">
        <v>4337.3999999999996</v>
      </c>
    </row>
    <row r="9" spans="1:74" ht="12" customHeight="1" x14ac:dyDescent="0.25">
      <c r="A9" s="752" t="s">
        <v>1287</v>
      </c>
      <c r="B9" s="750" t="s">
        <v>1296</v>
      </c>
      <c r="C9" s="762">
        <v>2890.4</v>
      </c>
      <c r="D9" s="762">
        <v>2890.4</v>
      </c>
      <c r="E9" s="762">
        <v>2890.4</v>
      </c>
      <c r="F9" s="762">
        <v>2890.4</v>
      </c>
      <c r="G9" s="762">
        <v>2890.4</v>
      </c>
      <c r="H9" s="762">
        <v>2890.4</v>
      </c>
      <c r="I9" s="762">
        <v>2890.4</v>
      </c>
      <c r="J9" s="762">
        <v>2890.4</v>
      </c>
      <c r="K9" s="762">
        <v>2890.4</v>
      </c>
      <c r="L9" s="762">
        <v>2936.9</v>
      </c>
      <c r="M9" s="762">
        <v>2936.9</v>
      </c>
      <c r="N9" s="762">
        <v>2936.9</v>
      </c>
      <c r="O9" s="762">
        <v>3158.3</v>
      </c>
      <c r="P9" s="762">
        <v>3158.3</v>
      </c>
      <c r="Q9" s="762">
        <v>3158.3</v>
      </c>
      <c r="R9" s="762">
        <v>3158.3</v>
      </c>
      <c r="S9" s="762">
        <v>3158.3</v>
      </c>
      <c r="T9" s="762">
        <v>3158.3</v>
      </c>
      <c r="U9" s="762">
        <v>3158.3</v>
      </c>
      <c r="V9" s="762">
        <v>3158.3</v>
      </c>
      <c r="W9" s="762">
        <v>3115.3</v>
      </c>
      <c r="X9" s="762">
        <v>3115.3</v>
      </c>
      <c r="Y9" s="762">
        <v>3065.3</v>
      </c>
      <c r="Z9" s="762">
        <v>3065.3</v>
      </c>
      <c r="AA9" s="762">
        <v>3217.6</v>
      </c>
      <c r="AB9" s="762">
        <v>3217.6</v>
      </c>
      <c r="AC9" s="762">
        <v>3217.6</v>
      </c>
      <c r="AD9" s="762">
        <v>3217.6</v>
      </c>
      <c r="AE9" s="762">
        <v>3217.6</v>
      </c>
      <c r="AF9" s="762">
        <v>3217.6</v>
      </c>
      <c r="AG9" s="762">
        <v>3217.6</v>
      </c>
      <c r="AH9" s="762">
        <v>3199.6</v>
      </c>
      <c r="AI9" s="762">
        <v>3199.6</v>
      </c>
      <c r="AJ9" s="762">
        <v>3206.7</v>
      </c>
      <c r="AK9" s="762">
        <v>3206.7</v>
      </c>
      <c r="AL9" s="762">
        <v>3165.6</v>
      </c>
      <c r="AM9" s="762">
        <v>3126.6</v>
      </c>
      <c r="AN9" s="762">
        <v>3126.6</v>
      </c>
      <c r="AO9" s="762">
        <v>3126.6</v>
      </c>
      <c r="AP9" s="762">
        <v>3126.6</v>
      </c>
      <c r="AQ9" s="762">
        <v>3126.6</v>
      </c>
      <c r="AR9" s="762">
        <v>3126.6</v>
      </c>
      <c r="AS9" s="762">
        <v>3176.6</v>
      </c>
      <c r="AT9" s="762">
        <v>3176.6</v>
      </c>
      <c r="AU9" s="762">
        <v>3176.6</v>
      </c>
      <c r="AV9" s="762">
        <v>3176.6</v>
      </c>
      <c r="AW9" s="762">
        <v>3176.6</v>
      </c>
      <c r="AX9" s="762">
        <v>3176.6</v>
      </c>
      <c r="AY9" s="762">
        <v>3176.6</v>
      </c>
      <c r="AZ9" s="766">
        <v>3176.6</v>
      </c>
      <c r="BA9" s="766">
        <v>3176.6</v>
      </c>
      <c r="BB9" s="766">
        <v>3176.6</v>
      </c>
      <c r="BC9" s="766">
        <v>3176.6</v>
      </c>
      <c r="BD9" s="766">
        <v>3270.1</v>
      </c>
      <c r="BE9" s="766">
        <v>3270.1</v>
      </c>
      <c r="BF9" s="766">
        <v>3270.1</v>
      </c>
      <c r="BG9" s="766">
        <v>3270.1</v>
      </c>
      <c r="BH9" s="766">
        <v>3270.1</v>
      </c>
      <c r="BI9" s="766">
        <v>3270.1</v>
      </c>
      <c r="BJ9" s="766">
        <v>3270.1</v>
      </c>
      <c r="BK9" s="766">
        <v>3270.1</v>
      </c>
      <c r="BL9" s="766">
        <v>3270.1</v>
      </c>
      <c r="BM9" s="766">
        <v>3335.1</v>
      </c>
      <c r="BN9" s="766">
        <v>3335.1</v>
      </c>
      <c r="BO9" s="766">
        <v>3335.1</v>
      </c>
      <c r="BP9" s="766">
        <v>3335.1</v>
      </c>
      <c r="BQ9" s="766">
        <v>3377.1</v>
      </c>
      <c r="BR9" s="766">
        <v>3377.1</v>
      </c>
      <c r="BS9" s="766">
        <v>3377.1</v>
      </c>
      <c r="BT9" s="766">
        <v>3377.1</v>
      </c>
      <c r="BU9" s="766">
        <v>3377.1</v>
      </c>
      <c r="BV9" s="766">
        <v>3377.1</v>
      </c>
    </row>
    <row r="10" spans="1:74" ht="12" customHeight="1" x14ac:dyDescent="0.25">
      <c r="A10" s="752" t="s">
        <v>1288</v>
      </c>
      <c r="B10" s="750" t="s">
        <v>1297</v>
      </c>
      <c r="C10" s="762">
        <v>79343.199999999997</v>
      </c>
      <c r="D10" s="762">
        <v>79354.399999999994</v>
      </c>
      <c r="E10" s="762">
        <v>79330.399999999994</v>
      </c>
      <c r="F10" s="762">
        <v>79338.399999999994</v>
      </c>
      <c r="G10" s="762">
        <v>79340.800000000003</v>
      </c>
      <c r="H10" s="762">
        <v>79464</v>
      </c>
      <c r="I10" s="762">
        <v>79464</v>
      </c>
      <c r="J10" s="762">
        <v>79353.2</v>
      </c>
      <c r="K10" s="762">
        <v>79353.2</v>
      </c>
      <c r="L10" s="762">
        <v>79369.100000000006</v>
      </c>
      <c r="M10" s="762">
        <v>79369.100000000006</v>
      </c>
      <c r="N10" s="762">
        <v>79376.600000000006</v>
      </c>
      <c r="O10" s="762">
        <v>79342.8</v>
      </c>
      <c r="P10" s="762">
        <v>79342.8</v>
      </c>
      <c r="Q10" s="762">
        <v>79342.8</v>
      </c>
      <c r="R10" s="762">
        <v>79342.8</v>
      </c>
      <c r="S10" s="762">
        <v>79345.8</v>
      </c>
      <c r="T10" s="762">
        <v>79466.3</v>
      </c>
      <c r="U10" s="762">
        <v>79466.3</v>
      </c>
      <c r="V10" s="762">
        <v>79362.5</v>
      </c>
      <c r="W10" s="762">
        <v>79363.5</v>
      </c>
      <c r="X10" s="762">
        <v>79363.5</v>
      </c>
      <c r="Y10" s="762">
        <v>79363.5</v>
      </c>
      <c r="Z10" s="762">
        <v>79385.5</v>
      </c>
      <c r="AA10" s="762">
        <v>79375.600000000006</v>
      </c>
      <c r="AB10" s="762">
        <v>79432.600000000006</v>
      </c>
      <c r="AC10" s="762">
        <v>79461.899999999994</v>
      </c>
      <c r="AD10" s="762">
        <v>79499.3</v>
      </c>
      <c r="AE10" s="762">
        <v>79499.3</v>
      </c>
      <c r="AF10" s="762">
        <v>79528.600000000006</v>
      </c>
      <c r="AG10" s="762">
        <v>79653.5</v>
      </c>
      <c r="AH10" s="762">
        <v>79549.7</v>
      </c>
      <c r="AI10" s="762">
        <v>79549.7</v>
      </c>
      <c r="AJ10" s="762">
        <v>79556.2</v>
      </c>
      <c r="AK10" s="762">
        <v>79556.2</v>
      </c>
      <c r="AL10" s="762">
        <v>79556.2</v>
      </c>
      <c r="AM10" s="762">
        <v>79558.2</v>
      </c>
      <c r="AN10" s="762">
        <v>79558.2</v>
      </c>
      <c r="AO10" s="762">
        <v>79560.600000000006</v>
      </c>
      <c r="AP10" s="762">
        <v>79561.100000000006</v>
      </c>
      <c r="AQ10" s="762">
        <v>79561.100000000006</v>
      </c>
      <c r="AR10" s="762">
        <v>79568.399999999994</v>
      </c>
      <c r="AS10" s="762">
        <v>79619</v>
      </c>
      <c r="AT10" s="762">
        <v>79662.5</v>
      </c>
      <c r="AU10" s="762">
        <v>79662.5</v>
      </c>
      <c r="AV10" s="762">
        <v>79698.5</v>
      </c>
      <c r="AW10" s="762">
        <v>79701.100000000006</v>
      </c>
      <c r="AX10" s="762">
        <v>79701.100000000006</v>
      </c>
      <c r="AY10" s="762">
        <v>79717.100000000006</v>
      </c>
      <c r="AZ10" s="766">
        <v>79729.2</v>
      </c>
      <c r="BA10" s="766">
        <v>79729.2</v>
      </c>
      <c r="BB10" s="766">
        <v>79729.2</v>
      </c>
      <c r="BC10" s="766">
        <v>79747.199999999997</v>
      </c>
      <c r="BD10" s="766">
        <v>79747.199999999997</v>
      </c>
      <c r="BE10" s="766">
        <v>79746.399999999994</v>
      </c>
      <c r="BF10" s="766">
        <v>79868.399999999994</v>
      </c>
      <c r="BG10" s="766">
        <v>79868.399999999994</v>
      </c>
      <c r="BH10" s="766">
        <v>79868.399999999994</v>
      </c>
      <c r="BI10" s="766">
        <v>79870.600000000006</v>
      </c>
      <c r="BJ10" s="766">
        <v>80016.7</v>
      </c>
      <c r="BK10" s="766">
        <v>80031.3</v>
      </c>
      <c r="BL10" s="766">
        <v>80031.8</v>
      </c>
      <c r="BM10" s="766">
        <v>80031.100000000006</v>
      </c>
      <c r="BN10" s="766">
        <v>80031.100000000006</v>
      </c>
      <c r="BO10" s="766">
        <v>80031.100000000006</v>
      </c>
      <c r="BP10" s="766">
        <v>80032.5</v>
      </c>
      <c r="BQ10" s="766">
        <v>80032.5</v>
      </c>
      <c r="BR10" s="766">
        <v>79933.5</v>
      </c>
      <c r="BS10" s="766">
        <v>79933.5</v>
      </c>
      <c r="BT10" s="766">
        <v>79933.5</v>
      </c>
      <c r="BU10" s="766">
        <v>79933.5</v>
      </c>
      <c r="BV10" s="766">
        <v>79965.600000000006</v>
      </c>
    </row>
    <row r="11" spans="1:74" ht="12" customHeight="1" x14ac:dyDescent="0.25">
      <c r="A11" s="752" t="s">
        <v>1289</v>
      </c>
      <c r="B11" s="750" t="s">
        <v>94</v>
      </c>
      <c r="C11" s="762">
        <v>2514.3000000000002</v>
      </c>
      <c r="D11" s="762">
        <v>2514.3000000000002</v>
      </c>
      <c r="E11" s="762">
        <v>2514.3000000000002</v>
      </c>
      <c r="F11" s="762">
        <v>2514.3000000000002</v>
      </c>
      <c r="G11" s="762">
        <v>2514.3000000000002</v>
      </c>
      <c r="H11" s="762">
        <v>2514.3000000000002</v>
      </c>
      <c r="I11" s="762">
        <v>2514.3000000000002</v>
      </c>
      <c r="J11" s="762">
        <v>2514.3000000000002</v>
      </c>
      <c r="K11" s="762">
        <v>2514.3000000000002</v>
      </c>
      <c r="L11" s="762">
        <v>2514.3000000000002</v>
      </c>
      <c r="M11" s="762">
        <v>2514.3000000000002</v>
      </c>
      <c r="N11" s="762">
        <v>2514.3000000000002</v>
      </c>
      <c r="O11" s="762">
        <v>2493.5</v>
      </c>
      <c r="P11" s="762">
        <v>2523.5</v>
      </c>
      <c r="Q11" s="762">
        <v>2523.5</v>
      </c>
      <c r="R11" s="762">
        <v>2523.5</v>
      </c>
      <c r="S11" s="762">
        <v>2523.5</v>
      </c>
      <c r="T11" s="762">
        <v>2523.5</v>
      </c>
      <c r="U11" s="762">
        <v>2523.5</v>
      </c>
      <c r="V11" s="762">
        <v>2523.5</v>
      </c>
      <c r="W11" s="762">
        <v>2539.6999999999998</v>
      </c>
      <c r="X11" s="762">
        <v>2541.5</v>
      </c>
      <c r="Y11" s="762">
        <v>2541.5</v>
      </c>
      <c r="Z11" s="762">
        <v>2541.5</v>
      </c>
      <c r="AA11" s="762">
        <v>2516.6</v>
      </c>
      <c r="AB11" s="762">
        <v>2516.6</v>
      </c>
      <c r="AC11" s="762">
        <v>2516.6</v>
      </c>
      <c r="AD11" s="762">
        <v>2516.6</v>
      </c>
      <c r="AE11" s="762">
        <v>2516.6</v>
      </c>
      <c r="AF11" s="762">
        <v>2516.6</v>
      </c>
      <c r="AG11" s="762">
        <v>2516.6</v>
      </c>
      <c r="AH11" s="762">
        <v>2516.6</v>
      </c>
      <c r="AI11" s="762">
        <v>2516.6</v>
      </c>
      <c r="AJ11" s="762">
        <v>2516.6</v>
      </c>
      <c r="AK11" s="762">
        <v>2516.6</v>
      </c>
      <c r="AL11" s="762">
        <v>2516.6</v>
      </c>
      <c r="AM11" s="762">
        <v>2516.6</v>
      </c>
      <c r="AN11" s="762">
        <v>2516.6</v>
      </c>
      <c r="AO11" s="762">
        <v>2456.6</v>
      </c>
      <c r="AP11" s="762">
        <v>2456.6</v>
      </c>
      <c r="AQ11" s="762">
        <v>2456.6</v>
      </c>
      <c r="AR11" s="762">
        <v>2456.6</v>
      </c>
      <c r="AS11" s="762">
        <v>2456.6</v>
      </c>
      <c r="AT11" s="762">
        <v>2456.6</v>
      </c>
      <c r="AU11" s="762">
        <v>2456.6</v>
      </c>
      <c r="AV11" s="762">
        <v>2456.6</v>
      </c>
      <c r="AW11" s="762">
        <v>2456.6</v>
      </c>
      <c r="AX11" s="762">
        <v>2493.6</v>
      </c>
      <c r="AY11" s="762">
        <v>2493.6</v>
      </c>
      <c r="AZ11" s="766">
        <v>2493.6</v>
      </c>
      <c r="BA11" s="766">
        <v>2493.6</v>
      </c>
      <c r="BB11" s="766">
        <v>2493.6</v>
      </c>
      <c r="BC11" s="766">
        <v>2493.6</v>
      </c>
      <c r="BD11" s="766">
        <v>2493.6</v>
      </c>
      <c r="BE11" s="766">
        <v>2493.6</v>
      </c>
      <c r="BF11" s="766">
        <v>2493.6</v>
      </c>
      <c r="BG11" s="766">
        <v>2493.6</v>
      </c>
      <c r="BH11" s="766">
        <v>2493.6</v>
      </c>
      <c r="BI11" s="766">
        <v>2493.6</v>
      </c>
      <c r="BJ11" s="766">
        <v>2499.6</v>
      </c>
      <c r="BK11" s="766">
        <v>2507.5</v>
      </c>
      <c r="BL11" s="766">
        <v>2507.5</v>
      </c>
      <c r="BM11" s="766">
        <v>2507.5</v>
      </c>
      <c r="BN11" s="766">
        <v>2507.5</v>
      </c>
      <c r="BO11" s="766">
        <v>2507.5</v>
      </c>
      <c r="BP11" s="766">
        <v>2507.5</v>
      </c>
      <c r="BQ11" s="766">
        <v>2507.5</v>
      </c>
      <c r="BR11" s="766">
        <v>2507.5</v>
      </c>
      <c r="BS11" s="766">
        <v>2507.5</v>
      </c>
      <c r="BT11" s="766">
        <v>2507.5</v>
      </c>
      <c r="BU11" s="766">
        <v>2507.5</v>
      </c>
      <c r="BV11" s="766">
        <v>2542.5</v>
      </c>
    </row>
    <row r="12" spans="1:74" ht="12" customHeight="1" x14ac:dyDescent="0.25">
      <c r="A12" s="752" t="s">
        <v>1290</v>
      </c>
      <c r="B12" s="750" t="s">
        <v>1298</v>
      </c>
      <c r="C12" s="762">
        <v>6772</v>
      </c>
      <c r="D12" s="762">
        <v>6923.2</v>
      </c>
      <c r="E12" s="762">
        <v>7176.9</v>
      </c>
      <c r="F12" s="762">
        <v>7397</v>
      </c>
      <c r="G12" s="762">
        <v>7567.8</v>
      </c>
      <c r="H12" s="762">
        <v>7763.1</v>
      </c>
      <c r="I12" s="762">
        <v>7905.3</v>
      </c>
      <c r="J12" s="762">
        <v>8304</v>
      </c>
      <c r="K12" s="762">
        <v>8410.6</v>
      </c>
      <c r="L12" s="762">
        <v>8761</v>
      </c>
      <c r="M12" s="762">
        <v>9191</v>
      </c>
      <c r="N12" s="762">
        <v>10092.200000000001</v>
      </c>
      <c r="O12" s="762">
        <v>10324.5</v>
      </c>
      <c r="P12" s="762">
        <v>10478.299999999999</v>
      </c>
      <c r="Q12" s="762">
        <v>10523.9</v>
      </c>
      <c r="R12" s="762">
        <v>10590.2</v>
      </c>
      <c r="S12" s="762">
        <v>10783.9</v>
      </c>
      <c r="T12" s="762">
        <v>11054.8</v>
      </c>
      <c r="U12" s="762">
        <v>11130.7</v>
      </c>
      <c r="V12" s="762">
        <v>11361.3</v>
      </c>
      <c r="W12" s="762">
        <v>11465.1</v>
      </c>
      <c r="X12" s="762">
        <v>11571.6</v>
      </c>
      <c r="Y12" s="762">
        <v>12003.6</v>
      </c>
      <c r="Z12" s="762">
        <v>13374.2</v>
      </c>
      <c r="AA12" s="762">
        <v>13920.1</v>
      </c>
      <c r="AB12" s="762">
        <v>14064.8</v>
      </c>
      <c r="AC12" s="762">
        <v>14271.6</v>
      </c>
      <c r="AD12" s="762">
        <v>14745.7</v>
      </c>
      <c r="AE12" s="762">
        <v>14866.5</v>
      </c>
      <c r="AF12" s="762">
        <v>15080.5</v>
      </c>
      <c r="AG12" s="762">
        <v>15805.6</v>
      </c>
      <c r="AH12" s="762">
        <v>16740.3</v>
      </c>
      <c r="AI12" s="762">
        <v>17506.5</v>
      </c>
      <c r="AJ12" s="762">
        <v>17919</v>
      </c>
      <c r="AK12" s="762">
        <v>18633.8</v>
      </c>
      <c r="AL12" s="762">
        <v>21630.6</v>
      </c>
      <c r="AM12" s="762">
        <v>21998.7</v>
      </c>
      <c r="AN12" s="762">
        <v>22188.1</v>
      </c>
      <c r="AO12" s="762">
        <v>22519.599999999999</v>
      </c>
      <c r="AP12" s="762">
        <v>23031.200000000001</v>
      </c>
      <c r="AQ12" s="762">
        <v>23325.200000000001</v>
      </c>
      <c r="AR12" s="762">
        <v>23530.3</v>
      </c>
      <c r="AS12" s="762">
        <v>23637.4</v>
      </c>
      <c r="AT12" s="762">
        <v>23811.5</v>
      </c>
      <c r="AU12" s="762">
        <v>24017.7</v>
      </c>
      <c r="AV12" s="762">
        <v>24365.8</v>
      </c>
      <c r="AW12" s="762">
        <v>24897.1</v>
      </c>
      <c r="AX12" s="762">
        <v>26240.400000000001</v>
      </c>
      <c r="AY12" s="762">
        <v>26827.200000000001</v>
      </c>
      <c r="AZ12" s="766">
        <v>26879.599999999999</v>
      </c>
      <c r="BA12" s="766">
        <v>27677.8</v>
      </c>
      <c r="BB12" s="766">
        <v>27854.3</v>
      </c>
      <c r="BC12" s="766">
        <v>28094.799999999999</v>
      </c>
      <c r="BD12" s="766">
        <v>28418.1</v>
      </c>
      <c r="BE12" s="766">
        <v>28611.4</v>
      </c>
      <c r="BF12" s="766">
        <v>28662.1</v>
      </c>
      <c r="BG12" s="766">
        <v>28780.799999999999</v>
      </c>
      <c r="BH12" s="766">
        <v>28796.799999999999</v>
      </c>
      <c r="BI12" s="766">
        <v>28891.7</v>
      </c>
      <c r="BJ12" s="766">
        <v>30319.8</v>
      </c>
      <c r="BK12" s="766">
        <v>30783.5</v>
      </c>
      <c r="BL12" s="766">
        <v>31460.799999999999</v>
      </c>
      <c r="BM12" s="766">
        <v>31885.8</v>
      </c>
      <c r="BN12" s="766">
        <v>32310.799999999999</v>
      </c>
      <c r="BO12" s="766">
        <v>32855.800000000003</v>
      </c>
      <c r="BP12" s="766">
        <v>33682.1</v>
      </c>
      <c r="BQ12" s="766">
        <v>34107.1</v>
      </c>
      <c r="BR12" s="766">
        <v>34532.1</v>
      </c>
      <c r="BS12" s="766">
        <v>34957.1</v>
      </c>
      <c r="BT12" s="766">
        <v>35872.1</v>
      </c>
      <c r="BU12" s="766">
        <v>36297.1</v>
      </c>
      <c r="BV12" s="766">
        <v>41525.9</v>
      </c>
    </row>
    <row r="13" spans="1:74" ht="12" customHeight="1" x14ac:dyDescent="0.25">
      <c r="A13" s="752" t="s">
        <v>1291</v>
      </c>
      <c r="B13" s="750" t="s">
        <v>96</v>
      </c>
      <c r="C13" s="762">
        <v>59931.4</v>
      </c>
      <c r="D13" s="762">
        <v>60026</v>
      </c>
      <c r="E13" s="762">
        <v>60076</v>
      </c>
      <c r="F13" s="762">
        <v>60076</v>
      </c>
      <c r="G13" s="762">
        <v>60294.3</v>
      </c>
      <c r="H13" s="762">
        <v>60304</v>
      </c>
      <c r="I13" s="762">
        <v>60683</v>
      </c>
      <c r="J13" s="762">
        <v>61399.9</v>
      </c>
      <c r="K13" s="762">
        <v>61469.4</v>
      </c>
      <c r="L13" s="762">
        <v>61554.6</v>
      </c>
      <c r="M13" s="762">
        <v>61904.5</v>
      </c>
      <c r="N13" s="762">
        <v>64155.6</v>
      </c>
      <c r="O13" s="762">
        <v>65129.8</v>
      </c>
      <c r="P13" s="762">
        <v>65129.8</v>
      </c>
      <c r="Q13" s="762">
        <v>65227.8</v>
      </c>
      <c r="R13" s="762">
        <v>66253.7</v>
      </c>
      <c r="S13" s="762">
        <v>66533.7</v>
      </c>
      <c r="T13" s="762">
        <v>66798.600000000006</v>
      </c>
      <c r="U13" s="762">
        <v>67101.2</v>
      </c>
      <c r="V13" s="762">
        <v>68694.8</v>
      </c>
      <c r="W13" s="762">
        <v>69003.3</v>
      </c>
      <c r="X13" s="762">
        <v>69888.2</v>
      </c>
      <c r="Y13" s="762">
        <v>70128</v>
      </c>
      <c r="Z13" s="762">
        <v>72486.3</v>
      </c>
      <c r="AA13" s="762">
        <v>72972.800000000003</v>
      </c>
      <c r="AB13" s="762">
        <v>72972.800000000003</v>
      </c>
      <c r="AC13" s="762">
        <v>73331.399999999994</v>
      </c>
      <c r="AD13" s="762">
        <v>73493.7</v>
      </c>
      <c r="AE13" s="762">
        <v>73767.5</v>
      </c>
      <c r="AF13" s="762">
        <v>74187.899999999994</v>
      </c>
      <c r="AG13" s="762">
        <v>74629.5</v>
      </c>
      <c r="AH13" s="762">
        <v>74632.899999999994</v>
      </c>
      <c r="AI13" s="762">
        <v>74755.899999999994</v>
      </c>
      <c r="AJ13" s="762">
        <v>75388.800000000003</v>
      </c>
      <c r="AK13" s="762">
        <v>76265.7</v>
      </c>
      <c r="AL13" s="762">
        <v>81198</v>
      </c>
      <c r="AM13" s="762">
        <v>81573.3</v>
      </c>
      <c r="AN13" s="762">
        <v>81821.100000000006</v>
      </c>
      <c r="AO13" s="762">
        <v>82898.3</v>
      </c>
      <c r="AP13" s="762">
        <v>83049.5</v>
      </c>
      <c r="AQ13" s="762">
        <v>83212.5</v>
      </c>
      <c r="AR13" s="762">
        <v>83360.7</v>
      </c>
      <c r="AS13" s="762">
        <v>83832.2</v>
      </c>
      <c r="AT13" s="762">
        <v>83832.2</v>
      </c>
      <c r="AU13" s="762">
        <v>84081.4</v>
      </c>
      <c r="AV13" s="762">
        <v>84317.4</v>
      </c>
      <c r="AW13" s="762">
        <v>85281.3</v>
      </c>
      <c r="AX13" s="762">
        <v>87447.6</v>
      </c>
      <c r="AY13" s="762">
        <v>88256.7</v>
      </c>
      <c r="AZ13" s="766">
        <v>88481.7</v>
      </c>
      <c r="BA13" s="766">
        <v>88481.7</v>
      </c>
      <c r="BB13" s="766">
        <v>88641.7</v>
      </c>
      <c r="BC13" s="766">
        <v>88643.5</v>
      </c>
      <c r="BD13" s="766">
        <v>88808.3</v>
      </c>
      <c r="BE13" s="766">
        <v>89418.3</v>
      </c>
      <c r="BF13" s="766">
        <v>89770.2</v>
      </c>
      <c r="BG13" s="766">
        <v>89772</v>
      </c>
      <c r="BH13" s="766">
        <v>90948.9</v>
      </c>
      <c r="BI13" s="766">
        <v>91056.1</v>
      </c>
      <c r="BJ13" s="766">
        <v>94802.9</v>
      </c>
      <c r="BK13" s="766">
        <v>95025</v>
      </c>
      <c r="BL13" s="766">
        <v>95025</v>
      </c>
      <c r="BM13" s="766">
        <v>96185.1</v>
      </c>
      <c r="BN13" s="766">
        <v>96473.1</v>
      </c>
      <c r="BO13" s="766">
        <v>96563.1</v>
      </c>
      <c r="BP13" s="766">
        <v>96923.6</v>
      </c>
      <c r="BQ13" s="766">
        <v>96928.6</v>
      </c>
      <c r="BR13" s="766">
        <v>96928.6</v>
      </c>
      <c r="BS13" s="766">
        <v>97428.6</v>
      </c>
      <c r="BT13" s="766">
        <v>97658.6</v>
      </c>
      <c r="BU13" s="766">
        <v>97658.6</v>
      </c>
      <c r="BV13" s="766">
        <v>103944.6</v>
      </c>
    </row>
    <row r="14" spans="1:74" ht="12" customHeight="1" x14ac:dyDescent="0.25">
      <c r="A14" s="752"/>
      <c r="B14" s="751" t="s">
        <v>1299</v>
      </c>
      <c r="C14" s="751"/>
      <c r="D14" s="751"/>
      <c r="E14" s="751"/>
      <c r="F14" s="751"/>
      <c r="G14" s="751"/>
      <c r="H14" s="751"/>
      <c r="I14" s="751"/>
      <c r="J14" s="751"/>
      <c r="K14" s="751"/>
      <c r="L14" s="751"/>
      <c r="M14" s="751"/>
      <c r="N14" s="751"/>
      <c r="O14" s="751"/>
      <c r="P14" s="751"/>
      <c r="Q14" s="751"/>
      <c r="R14" s="751"/>
      <c r="S14" s="751"/>
      <c r="T14" s="751"/>
      <c r="U14" s="751"/>
      <c r="V14" s="751"/>
      <c r="W14" s="751"/>
      <c r="X14" s="751"/>
      <c r="Y14" s="751"/>
      <c r="Z14" s="751"/>
      <c r="AA14" s="751"/>
      <c r="AB14" s="751"/>
      <c r="AC14" s="751"/>
      <c r="AD14" s="751"/>
      <c r="AE14" s="751"/>
      <c r="AF14" s="751"/>
      <c r="AG14" s="751"/>
      <c r="AH14" s="751"/>
      <c r="AI14" s="751"/>
      <c r="AJ14" s="751"/>
      <c r="AK14" s="751"/>
      <c r="AL14" s="751"/>
      <c r="AM14" s="751"/>
      <c r="AN14" s="751"/>
      <c r="AO14" s="751"/>
      <c r="AP14" s="751"/>
      <c r="AQ14" s="751"/>
      <c r="AR14" s="751"/>
      <c r="AS14" s="751"/>
      <c r="AT14" s="751"/>
      <c r="AU14" s="751"/>
      <c r="AV14" s="751"/>
      <c r="AW14" s="751"/>
      <c r="AX14" s="751"/>
      <c r="AY14" s="751"/>
      <c r="AZ14" s="767"/>
      <c r="BA14" s="767"/>
      <c r="BB14" s="767"/>
      <c r="BC14" s="767"/>
      <c r="BD14" s="767"/>
      <c r="BE14" s="767"/>
      <c r="BF14" s="767"/>
      <c r="BG14" s="767"/>
      <c r="BH14" s="767"/>
      <c r="BI14" s="767"/>
      <c r="BJ14" s="767"/>
      <c r="BK14" s="767"/>
      <c r="BL14" s="767"/>
      <c r="BM14" s="767"/>
      <c r="BN14" s="767"/>
      <c r="BO14" s="767"/>
      <c r="BP14" s="767"/>
      <c r="BQ14" s="767"/>
      <c r="BR14" s="767"/>
      <c r="BS14" s="767"/>
      <c r="BT14" s="767"/>
      <c r="BU14" s="767"/>
      <c r="BV14" s="767"/>
    </row>
    <row r="15" spans="1:74" ht="12" customHeight="1" x14ac:dyDescent="0.25">
      <c r="A15" s="752" t="s">
        <v>1300</v>
      </c>
      <c r="B15" s="750" t="s">
        <v>1294</v>
      </c>
      <c r="C15" s="762">
        <v>6429.6</v>
      </c>
      <c r="D15" s="762">
        <v>6429.6</v>
      </c>
      <c r="E15" s="762">
        <v>6463.6</v>
      </c>
      <c r="F15" s="762">
        <v>6465.9</v>
      </c>
      <c r="G15" s="762">
        <v>6380.1</v>
      </c>
      <c r="H15" s="762">
        <v>6380.1</v>
      </c>
      <c r="I15" s="762">
        <v>6373.1</v>
      </c>
      <c r="J15" s="762">
        <v>6373.1</v>
      </c>
      <c r="K15" s="762">
        <v>6373.1</v>
      </c>
      <c r="L15" s="762">
        <v>6369.9</v>
      </c>
      <c r="M15" s="762">
        <v>6372.7</v>
      </c>
      <c r="N15" s="762">
        <v>6372.7</v>
      </c>
      <c r="O15" s="762">
        <v>6806.6</v>
      </c>
      <c r="P15" s="762">
        <v>6806.6</v>
      </c>
      <c r="Q15" s="762">
        <v>6806.6</v>
      </c>
      <c r="R15" s="762">
        <v>6830.4</v>
      </c>
      <c r="S15" s="762">
        <v>6830.4</v>
      </c>
      <c r="T15" s="762">
        <v>6829.6</v>
      </c>
      <c r="U15" s="762">
        <v>6829.6</v>
      </c>
      <c r="V15" s="762">
        <v>6856.5</v>
      </c>
      <c r="W15" s="762">
        <v>6859.3</v>
      </c>
      <c r="X15" s="762">
        <v>6876.3</v>
      </c>
      <c r="Y15" s="762">
        <v>6871.8</v>
      </c>
      <c r="Z15" s="762">
        <v>6850.8</v>
      </c>
      <c r="AA15" s="762">
        <v>6727.6</v>
      </c>
      <c r="AB15" s="762">
        <v>6726.2</v>
      </c>
      <c r="AC15" s="762">
        <v>6717.3</v>
      </c>
      <c r="AD15" s="762">
        <v>6714.3</v>
      </c>
      <c r="AE15" s="762">
        <v>6714</v>
      </c>
      <c r="AF15" s="762">
        <v>6713.6</v>
      </c>
      <c r="AG15" s="762">
        <v>6713.4</v>
      </c>
      <c r="AH15" s="762">
        <v>6712</v>
      </c>
      <c r="AI15" s="762">
        <v>6712</v>
      </c>
      <c r="AJ15" s="762">
        <v>6712</v>
      </c>
      <c r="AK15" s="762">
        <v>6712</v>
      </c>
      <c r="AL15" s="762">
        <v>6657</v>
      </c>
      <c r="AM15" s="762">
        <v>6654.8</v>
      </c>
      <c r="AN15" s="762">
        <v>6652.2</v>
      </c>
      <c r="AO15" s="762">
        <v>6703.7</v>
      </c>
      <c r="AP15" s="762">
        <v>6703.7</v>
      </c>
      <c r="AQ15" s="762">
        <v>6712.7</v>
      </c>
      <c r="AR15" s="762">
        <v>6723</v>
      </c>
      <c r="AS15" s="762">
        <v>6723</v>
      </c>
      <c r="AT15" s="762">
        <v>6723.9</v>
      </c>
      <c r="AU15" s="762">
        <v>6723.9</v>
      </c>
      <c r="AV15" s="762">
        <v>6723.9</v>
      </c>
      <c r="AW15" s="762">
        <v>6723.9</v>
      </c>
      <c r="AX15" s="762">
        <v>6723.9</v>
      </c>
      <c r="AY15" s="762">
        <v>6723.9</v>
      </c>
      <c r="AZ15" s="766">
        <v>6723.9</v>
      </c>
      <c r="BA15" s="766">
        <v>6723.9</v>
      </c>
      <c r="BB15" s="766">
        <v>6723.9</v>
      </c>
      <c r="BC15" s="766">
        <v>6723.9</v>
      </c>
      <c r="BD15" s="766">
        <v>6724.8</v>
      </c>
      <c r="BE15" s="766">
        <v>6724.8</v>
      </c>
      <c r="BF15" s="766">
        <v>6724.8</v>
      </c>
      <c r="BG15" s="766">
        <v>6724.8</v>
      </c>
      <c r="BH15" s="766">
        <v>6724.8</v>
      </c>
      <c r="BI15" s="766">
        <v>6724.8</v>
      </c>
      <c r="BJ15" s="766">
        <v>6724.8</v>
      </c>
      <c r="BK15" s="766">
        <v>6724.8</v>
      </c>
      <c r="BL15" s="766">
        <v>6724.8</v>
      </c>
      <c r="BM15" s="766">
        <v>6736.8</v>
      </c>
      <c r="BN15" s="766">
        <v>6712</v>
      </c>
      <c r="BO15" s="766">
        <v>6712</v>
      </c>
      <c r="BP15" s="766">
        <v>6714</v>
      </c>
      <c r="BQ15" s="766">
        <v>6714</v>
      </c>
      <c r="BR15" s="766">
        <v>6714</v>
      </c>
      <c r="BS15" s="766">
        <v>6714</v>
      </c>
      <c r="BT15" s="766">
        <v>6728</v>
      </c>
      <c r="BU15" s="766">
        <v>6728</v>
      </c>
      <c r="BV15" s="766">
        <v>6728</v>
      </c>
    </row>
    <row r="16" spans="1:74" ht="12" customHeight="1" x14ac:dyDescent="0.25">
      <c r="A16" s="752" t="s">
        <v>1301</v>
      </c>
      <c r="B16" s="750" t="s">
        <v>1295</v>
      </c>
      <c r="C16" s="762">
        <v>929.7</v>
      </c>
      <c r="D16" s="762">
        <v>929.7</v>
      </c>
      <c r="E16" s="762">
        <v>933.7</v>
      </c>
      <c r="F16" s="762">
        <v>936.7</v>
      </c>
      <c r="G16" s="762">
        <v>939.9</v>
      </c>
      <c r="H16" s="762">
        <v>939.9</v>
      </c>
      <c r="I16" s="762">
        <v>939.9</v>
      </c>
      <c r="J16" s="762">
        <v>939.9</v>
      </c>
      <c r="K16" s="762">
        <v>939.9</v>
      </c>
      <c r="L16" s="762">
        <v>938.7</v>
      </c>
      <c r="M16" s="762">
        <v>941.5</v>
      </c>
      <c r="N16" s="762">
        <v>941.5</v>
      </c>
      <c r="O16" s="762">
        <v>952.2</v>
      </c>
      <c r="P16" s="762">
        <v>952.2</v>
      </c>
      <c r="Q16" s="762">
        <v>952.2</v>
      </c>
      <c r="R16" s="762">
        <v>945.5</v>
      </c>
      <c r="S16" s="762">
        <v>945.5</v>
      </c>
      <c r="T16" s="762">
        <v>944.7</v>
      </c>
      <c r="U16" s="762">
        <v>944.7</v>
      </c>
      <c r="V16" s="762">
        <v>944.4</v>
      </c>
      <c r="W16" s="762">
        <v>947.2</v>
      </c>
      <c r="X16" s="762">
        <v>947.2</v>
      </c>
      <c r="Y16" s="762">
        <v>947.2</v>
      </c>
      <c r="Z16" s="762">
        <v>947.2</v>
      </c>
      <c r="AA16" s="762">
        <v>944.9</v>
      </c>
      <c r="AB16" s="762">
        <v>944.9</v>
      </c>
      <c r="AC16" s="762">
        <v>943.8</v>
      </c>
      <c r="AD16" s="762">
        <v>943.8</v>
      </c>
      <c r="AE16" s="762">
        <v>943.5</v>
      </c>
      <c r="AF16" s="762">
        <v>943.1</v>
      </c>
      <c r="AG16" s="762">
        <v>942.9</v>
      </c>
      <c r="AH16" s="762">
        <v>941.5</v>
      </c>
      <c r="AI16" s="762">
        <v>941.5</v>
      </c>
      <c r="AJ16" s="762">
        <v>941.5</v>
      </c>
      <c r="AK16" s="762">
        <v>941.5</v>
      </c>
      <c r="AL16" s="762">
        <v>886.5</v>
      </c>
      <c r="AM16" s="762">
        <v>887.2</v>
      </c>
      <c r="AN16" s="762">
        <v>884.6</v>
      </c>
      <c r="AO16" s="762">
        <v>884.6</v>
      </c>
      <c r="AP16" s="762">
        <v>884.6</v>
      </c>
      <c r="AQ16" s="762">
        <v>884.6</v>
      </c>
      <c r="AR16" s="762">
        <v>888.6</v>
      </c>
      <c r="AS16" s="762">
        <v>888.6</v>
      </c>
      <c r="AT16" s="762">
        <v>889.5</v>
      </c>
      <c r="AU16" s="762">
        <v>889.5</v>
      </c>
      <c r="AV16" s="762">
        <v>889.5</v>
      </c>
      <c r="AW16" s="762">
        <v>889.5</v>
      </c>
      <c r="AX16" s="762">
        <v>889.5</v>
      </c>
      <c r="AY16" s="762">
        <v>889.5</v>
      </c>
      <c r="AZ16" s="766">
        <v>889.5</v>
      </c>
      <c r="BA16" s="766">
        <v>889.5</v>
      </c>
      <c r="BB16" s="766">
        <v>889.5</v>
      </c>
      <c r="BC16" s="766">
        <v>889.5</v>
      </c>
      <c r="BD16" s="766">
        <v>889.5</v>
      </c>
      <c r="BE16" s="766">
        <v>889.5</v>
      </c>
      <c r="BF16" s="766">
        <v>889.5</v>
      </c>
      <c r="BG16" s="766">
        <v>889.5</v>
      </c>
      <c r="BH16" s="766">
        <v>889.5</v>
      </c>
      <c r="BI16" s="766">
        <v>889.5</v>
      </c>
      <c r="BJ16" s="766">
        <v>889.5</v>
      </c>
      <c r="BK16" s="766">
        <v>889.5</v>
      </c>
      <c r="BL16" s="766">
        <v>889.5</v>
      </c>
      <c r="BM16" s="766">
        <v>901.5</v>
      </c>
      <c r="BN16" s="766">
        <v>901.5</v>
      </c>
      <c r="BO16" s="766">
        <v>901.5</v>
      </c>
      <c r="BP16" s="766">
        <v>903.5</v>
      </c>
      <c r="BQ16" s="766">
        <v>903.5</v>
      </c>
      <c r="BR16" s="766">
        <v>903.5</v>
      </c>
      <c r="BS16" s="766">
        <v>903.5</v>
      </c>
      <c r="BT16" s="766">
        <v>917.5</v>
      </c>
      <c r="BU16" s="766">
        <v>917.5</v>
      </c>
      <c r="BV16" s="766">
        <v>917.5</v>
      </c>
    </row>
    <row r="17" spans="1:74" ht="12" customHeight="1" x14ac:dyDescent="0.25">
      <c r="A17" s="752" t="s">
        <v>1302</v>
      </c>
      <c r="B17" s="750" t="s">
        <v>1296</v>
      </c>
      <c r="C17" s="762">
        <v>5499.9</v>
      </c>
      <c r="D17" s="762">
        <v>5499.9</v>
      </c>
      <c r="E17" s="762">
        <v>5529.9</v>
      </c>
      <c r="F17" s="762">
        <v>5529.2</v>
      </c>
      <c r="G17" s="762">
        <v>5440.2</v>
      </c>
      <c r="H17" s="762">
        <v>5440.2</v>
      </c>
      <c r="I17" s="762">
        <v>5433.2</v>
      </c>
      <c r="J17" s="762">
        <v>5433.2</v>
      </c>
      <c r="K17" s="762">
        <v>5433.2</v>
      </c>
      <c r="L17" s="762">
        <v>5431.2</v>
      </c>
      <c r="M17" s="762">
        <v>5431.2</v>
      </c>
      <c r="N17" s="762">
        <v>5431.2</v>
      </c>
      <c r="O17" s="762">
        <v>5854.4</v>
      </c>
      <c r="P17" s="762">
        <v>5854.4</v>
      </c>
      <c r="Q17" s="762">
        <v>5854.4</v>
      </c>
      <c r="R17" s="762">
        <v>5884.9</v>
      </c>
      <c r="S17" s="762">
        <v>5884.9</v>
      </c>
      <c r="T17" s="762">
        <v>5884.9</v>
      </c>
      <c r="U17" s="762">
        <v>5884.9</v>
      </c>
      <c r="V17" s="762">
        <v>5912.1</v>
      </c>
      <c r="W17" s="762">
        <v>5912.1</v>
      </c>
      <c r="X17" s="762">
        <v>5929.1</v>
      </c>
      <c r="Y17" s="762">
        <v>5924.6</v>
      </c>
      <c r="Z17" s="762">
        <v>5903.6</v>
      </c>
      <c r="AA17" s="762">
        <v>5782.7</v>
      </c>
      <c r="AB17" s="762">
        <v>5781.3</v>
      </c>
      <c r="AC17" s="762">
        <v>5773.5</v>
      </c>
      <c r="AD17" s="762">
        <v>5770.5</v>
      </c>
      <c r="AE17" s="762">
        <v>5770.5</v>
      </c>
      <c r="AF17" s="762">
        <v>5770.5</v>
      </c>
      <c r="AG17" s="762">
        <v>5770.5</v>
      </c>
      <c r="AH17" s="762">
        <v>5770.5</v>
      </c>
      <c r="AI17" s="762">
        <v>5770.5</v>
      </c>
      <c r="AJ17" s="762">
        <v>5770.5</v>
      </c>
      <c r="AK17" s="762">
        <v>5770.5</v>
      </c>
      <c r="AL17" s="762">
        <v>5770.5</v>
      </c>
      <c r="AM17" s="762">
        <v>5767.6</v>
      </c>
      <c r="AN17" s="762">
        <v>5767.6</v>
      </c>
      <c r="AO17" s="762">
        <v>5819.1</v>
      </c>
      <c r="AP17" s="762">
        <v>5819.1</v>
      </c>
      <c r="AQ17" s="762">
        <v>5828.1</v>
      </c>
      <c r="AR17" s="762">
        <v>5834.4</v>
      </c>
      <c r="AS17" s="762">
        <v>5834.4</v>
      </c>
      <c r="AT17" s="762">
        <v>5834.4</v>
      </c>
      <c r="AU17" s="762">
        <v>5834.4</v>
      </c>
      <c r="AV17" s="762">
        <v>5834.4</v>
      </c>
      <c r="AW17" s="762">
        <v>5834.4</v>
      </c>
      <c r="AX17" s="762">
        <v>5834.4</v>
      </c>
      <c r="AY17" s="762">
        <v>5834.4</v>
      </c>
      <c r="AZ17" s="766">
        <v>5834.4</v>
      </c>
      <c r="BA17" s="766">
        <v>5834.4</v>
      </c>
      <c r="BB17" s="766">
        <v>5834.4</v>
      </c>
      <c r="BC17" s="766">
        <v>5834.4</v>
      </c>
      <c r="BD17" s="766">
        <v>5835.3</v>
      </c>
      <c r="BE17" s="766">
        <v>5835.3</v>
      </c>
      <c r="BF17" s="766">
        <v>5835.3</v>
      </c>
      <c r="BG17" s="766">
        <v>5835.3</v>
      </c>
      <c r="BH17" s="766">
        <v>5835.3</v>
      </c>
      <c r="BI17" s="766">
        <v>5835.3</v>
      </c>
      <c r="BJ17" s="766">
        <v>5835.3</v>
      </c>
      <c r="BK17" s="766">
        <v>5835.3</v>
      </c>
      <c r="BL17" s="766">
        <v>5835.3</v>
      </c>
      <c r="BM17" s="766">
        <v>5835.3</v>
      </c>
      <c r="BN17" s="766">
        <v>5810.5</v>
      </c>
      <c r="BO17" s="766">
        <v>5810.5</v>
      </c>
      <c r="BP17" s="766">
        <v>5810.5</v>
      </c>
      <c r="BQ17" s="766">
        <v>5810.5</v>
      </c>
      <c r="BR17" s="766">
        <v>5810.5</v>
      </c>
      <c r="BS17" s="766">
        <v>5810.5</v>
      </c>
      <c r="BT17" s="766">
        <v>5810.5</v>
      </c>
      <c r="BU17" s="766">
        <v>5810.5</v>
      </c>
      <c r="BV17" s="766">
        <v>5810.5</v>
      </c>
    </row>
    <row r="18" spans="1:74" ht="12" customHeight="1" x14ac:dyDescent="0.25">
      <c r="A18" s="752" t="s">
        <v>1303</v>
      </c>
      <c r="B18" s="750" t="s">
        <v>1297</v>
      </c>
      <c r="C18" s="762">
        <v>300.7</v>
      </c>
      <c r="D18" s="762">
        <v>300.7</v>
      </c>
      <c r="E18" s="762">
        <v>300.7</v>
      </c>
      <c r="F18" s="762">
        <v>300.7</v>
      </c>
      <c r="G18" s="762">
        <v>300.7</v>
      </c>
      <c r="H18" s="762">
        <v>300.7</v>
      </c>
      <c r="I18" s="762">
        <v>300.7</v>
      </c>
      <c r="J18" s="762">
        <v>300.7</v>
      </c>
      <c r="K18" s="762">
        <v>300.7</v>
      </c>
      <c r="L18" s="762">
        <v>300.7</v>
      </c>
      <c r="M18" s="762">
        <v>300.7</v>
      </c>
      <c r="N18" s="762">
        <v>300.7</v>
      </c>
      <c r="O18" s="762">
        <v>300.7</v>
      </c>
      <c r="P18" s="762">
        <v>300.7</v>
      </c>
      <c r="Q18" s="762">
        <v>300.7</v>
      </c>
      <c r="R18" s="762">
        <v>300.7</v>
      </c>
      <c r="S18" s="762">
        <v>300.7</v>
      </c>
      <c r="T18" s="762">
        <v>300.7</v>
      </c>
      <c r="U18" s="762">
        <v>300.7</v>
      </c>
      <c r="V18" s="762">
        <v>300.7</v>
      </c>
      <c r="W18" s="762">
        <v>300.7</v>
      </c>
      <c r="X18" s="762">
        <v>300.7</v>
      </c>
      <c r="Y18" s="762">
        <v>300.7</v>
      </c>
      <c r="Z18" s="762">
        <v>300.7</v>
      </c>
      <c r="AA18" s="762">
        <v>354.6</v>
      </c>
      <c r="AB18" s="762">
        <v>354.6</v>
      </c>
      <c r="AC18" s="762">
        <v>354.6</v>
      </c>
      <c r="AD18" s="762">
        <v>354.6</v>
      </c>
      <c r="AE18" s="762">
        <v>355.8</v>
      </c>
      <c r="AF18" s="762">
        <v>355.8</v>
      </c>
      <c r="AG18" s="762">
        <v>355.8</v>
      </c>
      <c r="AH18" s="762">
        <v>355.8</v>
      </c>
      <c r="AI18" s="762">
        <v>356.7</v>
      </c>
      <c r="AJ18" s="762">
        <v>356.7</v>
      </c>
      <c r="AK18" s="762">
        <v>356.7</v>
      </c>
      <c r="AL18" s="762">
        <v>356.7</v>
      </c>
      <c r="AM18" s="762">
        <v>356.7</v>
      </c>
      <c r="AN18" s="762">
        <v>356.7</v>
      </c>
      <c r="AO18" s="762">
        <v>356.7</v>
      </c>
      <c r="AP18" s="762">
        <v>356.7</v>
      </c>
      <c r="AQ18" s="762">
        <v>356.7</v>
      </c>
      <c r="AR18" s="762">
        <v>356.7</v>
      </c>
      <c r="AS18" s="762">
        <v>356.7</v>
      </c>
      <c r="AT18" s="762">
        <v>356.7</v>
      </c>
      <c r="AU18" s="762">
        <v>356.7</v>
      </c>
      <c r="AV18" s="762">
        <v>356.7</v>
      </c>
      <c r="AW18" s="762">
        <v>356.7</v>
      </c>
      <c r="AX18" s="762">
        <v>356.7</v>
      </c>
      <c r="AY18" s="762">
        <v>356.7</v>
      </c>
      <c r="AZ18" s="766">
        <v>356.7</v>
      </c>
      <c r="BA18" s="766">
        <v>356.7</v>
      </c>
      <c r="BB18" s="766">
        <v>356.7</v>
      </c>
      <c r="BC18" s="766">
        <v>356.7</v>
      </c>
      <c r="BD18" s="766">
        <v>356.7</v>
      </c>
      <c r="BE18" s="766">
        <v>356.7</v>
      </c>
      <c r="BF18" s="766">
        <v>356.7</v>
      </c>
      <c r="BG18" s="766">
        <v>356.7</v>
      </c>
      <c r="BH18" s="766">
        <v>356.7</v>
      </c>
      <c r="BI18" s="766">
        <v>356.7</v>
      </c>
      <c r="BJ18" s="766">
        <v>356.7</v>
      </c>
      <c r="BK18" s="766">
        <v>356.7</v>
      </c>
      <c r="BL18" s="766">
        <v>356.7</v>
      </c>
      <c r="BM18" s="766">
        <v>356.7</v>
      </c>
      <c r="BN18" s="766">
        <v>356.7</v>
      </c>
      <c r="BO18" s="766">
        <v>356.7</v>
      </c>
      <c r="BP18" s="766">
        <v>356.7</v>
      </c>
      <c r="BQ18" s="766">
        <v>356.7</v>
      </c>
      <c r="BR18" s="766">
        <v>356.7</v>
      </c>
      <c r="BS18" s="766">
        <v>356.7</v>
      </c>
      <c r="BT18" s="766">
        <v>356.7</v>
      </c>
      <c r="BU18" s="766">
        <v>356.7</v>
      </c>
      <c r="BV18" s="766">
        <v>356.7</v>
      </c>
    </row>
    <row r="19" spans="1:74" ht="12" customHeight="1" x14ac:dyDescent="0.25">
      <c r="A19" s="752" t="s">
        <v>1304</v>
      </c>
      <c r="B19" s="750" t="s">
        <v>1298</v>
      </c>
      <c r="C19" s="762">
        <v>211.2</v>
      </c>
      <c r="D19" s="762">
        <v>211.2</v>
      </c>
      <c r="E19" s="762">
        <v>211.2</v>
      </c>
      <c r="F19" s="762">
        <v>211.2</v>
      </c>
      <c r="G19" s="762">
        <v>221.2</v>
      </c>
      <c r="H19" s="762">
        <v>221.2</v>
      </c>
      <c r="I19" s="762">
        <v>221.2</v>
      </c>
      <c r="J19" s="762">
        <v>221.2</v>
      </c>
      <c r="K19" s="762">
        <v>221.2</v>
      </c>
      <c r="L19" s="762">
        <v>231</v>
      </c>
      <c r="M19" s="762">
        <v>231</v>
      </c>
      <c r="N19" s="762">
        <v>231.1</v>
      </c>
      <c r="O19" s="762">
        <v>240.4</v>
      </c>
      <c r="P19" s="762">
        <v>240.4</v>
      </c>
      <c r="Q19" s="762">
        <v>255.9</v>
      </c>
      <c r="R19" s="762">
        <v>255.9</v>
      </c>
      <c r="S19" s="762">
        <v>275.8</v>
      </c>
      <c r="T19" s="762">
        <v>275.8</v>
      </c>
      <c r="U19" s="762">
        <v>275.8</v>
      </c>
      <c r="V19" s="762">
        <v>275.8</v>
      </c>
      <c r="W19" s="762">
        <v>276.8</v>
      </c>
      <c r="X19" s="762">
        <v>276.8</v>
      </c>
      <c r="Y19" s="762">
        <v>276.8</v>
      </c>
      <c r="Z19" s="762">
        <v>294.3</v>
      </c>
      <c r="AA19" s="762">
        <v>309.3</v>
      </c>
      <c r="AB19" s="762">
        <v>309.3</v>
      </c>
      <c r="AC19" s="762">
        <v>309.3</v>
      </c>
      <c r="AD19" s="762">
        <v>311.2</v>
      </c>
      <c r="AE19" s="762">
        <v>312.2</v>
      </c>
      <c r="AF19" s="762">
        <v>313.7</v>
      </c>
      <c r="AG19" s="762">
        <v>313.7</v>
      </c>
      <c r="AH19" s="762">
        <v>315.7</v>
      </c>
      <c r="AI19" s="762">
        <v>315.7</v>
      </c>
      <c r="AJ19" s="762">
        <v>316.10000000000002</v>
      </c>
      <c r="AK19" s="762">
        <v>316.10000000000002</v>
      </c>
      <c r="AL19" s="762">
        <v>320.2</v>
      </c>
      <c r="AM19" s="762">
        <v>321.7</v>
      </c>
      <c r="AN19" s="762">
        <v>321.7</v>
      </c>
      <c r="AO19" s="762">
        <v>321.7</v>
      </c>
      <c r="AP19" s="762">
        <v>321.7</v>
      </c>
      <c r="AQ19" s="762">
        <v>323.8</v>
      </c>
      <c r="AR19" s="762">
        <v>338.2</v>
      </c>
      <c r="AS19" s="762">
        <v>338.2</v>
      </c>
      <c r="AT19" s="762">
        <v>338.2</v>
      </c>
      <c r="AU19" s="762">
        <v>338.2</v>
      </c>
      <c r="AV19" s="762">
        <v>338.2</v>
      </c>
      <c r="AW19" s="762">
        <v>338.2</v>
      </c>
      <c r="AX19" s="762">
        <v>340.2</v>
      </c>
      <c r="AY19" s="762">
        <v>340.2</v>
      </c>
      <c r="AZ19" s="766">
        <v>340.2</v>
      </c>
      <c r="BA19" s="766">
        <v>340.2</v>
      </c>
      <c r="BB19" s="766">
        <v>340.2</v>
      </c>
      <c r="BC19" s="766">
        <v>340.2</v>
      </c>
      <c r="BD19" s="766">
        <v>340.2</v>
      </c>
      <c r="BE19" s="766">
        <v>340.2</v>
      </c>
      <c r="BF19" s="766">
        <v>340.2</v>
      </c>
      <c r="BG19" s="766">
        <v>340.2</v>
      </c>
      <c r="BH19" s="766">
        <v>339.7</v>
      </c>
      <c r="BI19" s="766">
        <v>339.7</v>
      </c>
      <c r="BJ19" s="766">
        <v>339.7</v>
      </c>
      <c r="BK19" s="766">
        <v>339.7</v>
      </c>
      <c r="BL19" s="766">
        <v>339.4</v>
      </c>
      <c r="BM19" s="766">
        <v>339.4</v>
      </c>
      <c r="BN19" s="766">
        <v>339</v>
      </c>
      <c r="BO19" s="766">
        <v>339</v>
      </c>
      <c r="BP19" s="766">
        <v>339</v>
      </c>
      <c r="BQ19" s="766">
        <v>339</v>
      </c>
      <c r="BR19" s="766">
        <v>339</v>
      </c>
      <c r="BS19" s="766">
        <v>339</v>
      </c>
      <c r="BT19" s="766">
        <v>339</v>
      </c>
      <c r="BU19" s="766">
        <v>339</v>
      </c>
      <c r="BV19" s="766">
        <v>339</v>
      </c>
    </row>
    <row r="20" spans="1:74" ht="12" customHeight="1" x14ac:dyDescent="0.25">
      <c r="A20" s="752" t="s">
        <v>1305</v>
      </c>
      <c r="B20" s="750" t="s">
        <v>1306</v>
      </c>
      <c r="C20" s="763" t="s">
        <v>1345</v>
      </c>
      <c r="D20" s="763" t="s">
        <v>1345</v>
      </c>
      <c r="E20" s="763" t="s">
        <v>1345</v>
      </c>
      <c r="F20" s="763" t="s">
        <v>1345</v>
      </c>
      <c r="G20" s="763" t="s">
        <v>1345</v>
      </c>
      <c r="H20" s="763" t="s">
        <v>1345</v>
      </c>
      <c r="I20" s="763" t="s">
        <v>1345</v>
      </c>
      <c r="J20" s="763" t="s">
        <v>1345</v>
      </c>
      <c r="K20" s="763" t="s">
        <v>1345</v>
      </c>
      <c r="L20" s="763" t="s">
        <v>1345</v>
      </c>
      <c r="M20" s="763" t="s">
        <v>1345</v>
      </c>
      <c r="N20" s="763" t="s">
        <v>1345</v>
      </c>
      <c r="O20" s="762">
        <v>7369.3860000000004</v>
      </c>
      <c r="P20" s="762">
        <v>7529.0649999999996</v>
      </c>
      <c r="Q20" s="762">
        <v>7696.66</v>
      </c>
      <c r="R20" s="762">
        <v>7860.3410000000003</v>
      </c>
      <c r="S20" s="762">
        <v>8050.5829999999996</v>
      </c>
      <c r="T20" s="762">
        <v>8235.8510000000006</v>
      </c>
      <c r="U20" s="762">
        <v>8479.125</v>
      </c>
      <c r="V20" s="762">
        <v>8700.9030000000002</v>
      </c>
      <c r="W20" s="762">
        <v>8951.4549999999999</v>
      </c>
      <c r="X20" s="762">
        <v>9188.4159999999993</v>
      </c>
      <c r="Y20" s="762">
        <v>9416.6949999999997</v>
      </c>
      <c r="Z20" s="762">
        <v>9778.5249999999996</v>
      </c>
      <c r="AA20" s="762">
        <v>9865.6110000000008</v>
      </c>
      <c r="AB20" s="762">
        <v>10123.085999999999</v>
      </c>
      <c r="AC20" s="762">
        <v>10440.244000000001</v>
      </c>
      <c r="AD20" s="762">
        <v>10687.819</v>
      </c>
      <c r="AE20" s="762">
        <v>10927.867</v>
      </c>
      <c r="AF20" s="762">
        <v>11185.235000000001</v>
      </c>
      <c r="AG20" s="762">
        <v>11385.334000000001</v>
      </c>
      <c r="AH20" s="762">
        <v>11670.583000000001</v>
      </c>
      <c r="AI20" s="762">
        <v>11913.282999999999</v>
      </c>
      <c r="AJ20" s="762">
        <v>12156.433000000001</v>
      </c>
      <c r="AK20" s="762">
        <v>12446.436</v>
      </c>
      <c r="AL20" s="762">
        <v>12765.071</v>
      </c>
      <c r="AM20" s="762">
        <v>12906.9</v>
      </c>
      <c r="AN20" s="762">
        <v>13448.567999999999</v>
      </c>
      <c r="AO20" s="762">
        <v>13728.353999999999</v>
      </c>
      <c r="AP20" s="762">
        <v>13981.883</v>
      </c>
      <c r="AQ20" s="762">
        <v>14270.326999999999</v>
      </c>
      <c r="AR20" s="762">
        <v>14549.466</v>
      </c>
      <c r="AS20" s="762">
        <v>14815.829</v>
      </c>
      <c r="AT20" s="762">
        <v>15108.101000000001</v>
      </c>
      <c r="AU20" s="762">
        <v>15332.679</v>
      </c>
      <c r="AV20" s="762">
        <v>15609.397000000001</v>
      </c>
      <c r="AW20" s="762">
        <v>15905.044</v>
      </c>
      <c r="AX20" s="762">
        <v>16291.59</v>
      </c>
      <c r="AY20" s="762">
        <v>16583.47</v>
      </c>
      <c r="AZ20" s="766">
        <v>16849.95</v>
      </c>
      <c r="BA20" s="766">
        <v>17113.2</v>
      </c>
      <c r="BB20" s="766">
        <v>17381.330000000002</v>
      </c>
      <c r="BC20" s="766">
        <v>17650.11</v>
      </c>
      <c r="BD20" s="766">
        <v>17906.82</v>
      </c>
      <c r="BE20" s="766">
        <v>18166.71</v>
      </c>
      <c r="BF20" s="766">
        <v>18472</v>
      </c>
      <c r="BG20" s="766">
        <v>18750.84</v>
      </c>
      <c r="BH20" s="766">
        <v>19033.18</v>
      </c>
      <c r="BI20" s="766">
        <v>19315.91</v>
      </c>
      <c r="BJ20" s="766">
        <v>19631.28</v>
      </c>
      <c r="BK20" s="766">
        <v>19871.77</v>
      </c>
      <c r="BL20" s="766">
        <v>20162.28</v>
      </c>
      <c r="BM20" s="766">
        <v>20454.830000000002</v>
      </c>
      <c r="BN20" s="766">
        <v>20750.400000000001</v>
      </c>
      <c r="BO20" s="766">
        <v>21047.14</v>
      </c>
      <c r="BP20" s="766">
        <v>21332.5</v>
      </c>
      <c r="BQ20" s="766">
        <v>21620.15</v>
      </c>
      <c r="BR20" s="766">
        <v>21954.17</v>
      </c>
      <c r="BS20" s="766">
        <v>22261.919999999998</v>
      </c>
      <c r="BT20" s="766">
        <v>22573.14</v>
      </c>
      <c r="BU20" s="766">
        <v>22885.45</v>
      </c>
      <c r="BV20" s="766">
        <v>23230.7</v>
      </c>
    </row>
    <row r="21" spans="1:74" ht="12" customHeight="1" x14ac:dyDescent="0.25">
      <c r="A21" s="752" t="s">
        <v>1307</v>
      </c>
      <c r="B21" s="750" t="s">
        <v>1308</v>
      </c>
      <c r="C21" s="763" t="s">
        <v>1345</v>
      </c>
      <c r="D21" s="763" t="s">
        <v>1345</v>
      </c>
      <c r="E21" s="763" t="s">
        <v>1345</v>
      </c>
      <c r="F21" s="763" t="s">
        <v>1345</v>
      </c>
      <c r="G21" s="763" t="s">
        <v>1345</v>
      </c>
      <c r="H21" s="763" t="s">
        <v>1345</v>
      </c>
      <c r="I21" s="763" t="s">
        <v>1345</v>
      </c>
      <c r="J21" s="763" t="s">
        <v>1345</v>
      </c>
      <c r="K21" s="763" t="s">
        <v>1345</v>
      </c>
      <c r="L21" s="763" t="s">
        <v>1345</v>
      </c>
      <c r="M21" s="763" t="s">
        <v>1345</v>
      </c>
      <c r="N21" s="763" t="s">
        <v>1345</v>
      </c>
      <c r="O21" s="762">
        <v>3424.8069999999998</v>
      </c>
      <c r="P21" s="762">
        <v>3550.2310000000002</v>
      </c>
      <c r="Q21" s="762">
        <v>3689.2660000000001</v>
      </c>
      <c r="R21" s="762">
        <v>3816.2939999999999</v>
      </c>
      <c r="S21" s="762">
        <v>3949.5250000000001</v>
      </c>
      <c r="T21" s="762">
        <v>4110.6959999999999</v>
      </c>
      <c r="U21" s="762">
        <v>4275.4780000000001</v>
      </c>
      <c r="V21" s="762">
        <v>4440.5020000000004</v>
      </c>
      <c r="W21" s="762">
        <v>4635.1289999999999</v>
      </c>
      <c r="X21" s="762">
        <v>4815.7020000000002</v>
      </c>
      <c r="Y21" s="762">
        <v>4972.4949999999999</v>
      </c>
      <c r="Z21" s="762">
        <v>5191.5050000000001</v>
      </c>
      <c r="AA21" s="762">
        <v>5428.4889999999996</v>
      </c>
      <c r="AB21" s="762">
        <v>5627.0910000000003</v>
      </c>
      <c r="AC21" s="762">
        <v>5852.6629999999996</v>
      </c>
      <c r="AD21" s="762">
        <v>6051.107</v>
      </c>
      <c r="AE21" s="762">
        <v>6238.683</v>
      </c>
      <c r="AF21" s="762">
        <v>6432.3339999999998</v>
      </c>
      <c r="AG21" s="762">
        <v>6592.866</v>
      </c>
      <c r="AH21" s="762">
        <v>6785.84</v>
      </c>
      <c r="AI21" s="762">
        <v>6957.6729999999998</v>
      </c>
      <c r="AJ21" s="762">
        <v>7147.0609999999997</v>
      </c>
      <c r="AK21" s="762">
        <v>7332.7569999999996</v>
      </c>
      <c r="AL21" s="762">
        <v>7527.01</v>
      </c>
      <c r="AM21" s="762">
        <v>7640.72</v>
      </c>
      <c r="AN21" s="762">
        <v>7965.1459999999997</v>
      </c>
      <c r="AO21" s="762">
        <v>8130.4459999999999</v>
      </c>
      <c r="AP21" s="762">
        <v>8282.5069999999996</v>
      </c>
      <c r="AQ21" s="762">
        <v>8463.7180000000008</v>
      </c>
      <c r="AR21" s="762">
        <v>8619.2620000000006</v>
      </c>
      <c r="AS21" s="762">
        <v>8777.3539999999994</v>
      </c>
      <c r="AT21" s="762">
        <v>8956.6200000000008</v>
      </c>
      <c r="AU21" s="762">
        <v>9096.7219999999998</v>
      </c>
      <c r="AV21" s="762">
        <v>9253.8610000000008</v>
      </c>
      <c r="AW21" s="762">
        <v>9428.3050000000003</v>
      </c>
      <c r="AX21" s="762">
        <v>9579.6280000000006</v>
      </c>
      <c r="AY21" s="762">
        <v>9743.3449999999993</v>
      </c>
      <c r="AZ21" s="766">
        <v>9907.1059999999998</v>
      </c>
      <c r="BA21" s="766">
        <v>10066.82</v>
      </c>
      <c r="BB21" s="766">
        <v>10230.129999999999</v>
      </c>
      <c r="BC21" s="766">
        <v>10393.209999999999</v>
      </c>
      <c r="BD21" s="766">
        <v>10556.46</v>
      </c>
      <c r="BE21" s="766">
        <v>10721.38</v>
      </c>
      <c r="BF21" s="766">
        <v>10886.24</v>
      </c>
      <c r="BG21" s="766">
        <v>11051.81</v>
      </c>
      <c r="BH21" s="766">
        <v>11218.6</v>
      </c>
      <c r="BI21" s="766">
        <v>11385.04</v>
      </c>
      <c r="BJ21" s="766">
        <v>11551.85</v>
      </c>
      <c r="BK21" s="766">
        <v>11718.11</v>
      </c>
      <c r="BL21" s="766">
        <v>11886.07</v>
      </c>
      <c r="BM21" s="766">
        <v>12054.98</v>
      </c>
      <c r="BN21" s="766">
        <v>12225.31</v>
      </c>
      <c r="BO21" s="766">
        <v>12395.63</v>
      </c>
      <c r="BP21" s="766">
        <v>12566.48</v>
      </c>
      <c r="BQ21" s="766">
        <v>12737.81</v>
      </c>
      <c r="BR21" s="766">
        <v>12909.73</v>
      </c>
      <c r="BS21" s="766">
        <v>13082.21</v>
      </c>
      <c r="BT21" s="766">
        <v>13255.53</v>
      </c>
      <c r="BU21" s="766">
        <v>13428.87</v>
      </c>
      <c r="BV21" s="766">
        <v>13602.55</v>
      </c>
    </row>
    <row r="22" spans="1:74" ht="12" customHeight="1" x14ac:dyDescent="0.25">
      <c r="A22" s="752" t="s">
        <v>1309</v>
      </c>
      <c r="B22" s="750" t="s">
        <v>1310</v>
      </c>
      <c r="C22" s="763" t="s">
        <v>1345</v>
      </c>
      <c r="D22" s="763" t="s">
        <v>1345</v>
      </c>
      <c r="E22" s="763" t="s">
        <v>1345</v>
      </c>
      <c r="F22" s="763" t="s">
        <v>1345</v>
      </c>
      <c r="G22" s="763" t="s">
        <v>1345</v>
      </c>
      <c r="H22" s="763" t="s">
        <v>1345</v>
      </c>
      <c r="I22" s="763" t="s">
        <v>1345</v>
      </c>
      <c r="J22" s="763" t="s">
        <v>1345</v>
      </c>
      <c r="K22" s="763" t="s">
        <v>1345</v>
      </c>
      <c r="L22" s="763" t="s">
        <v>1345</v>
      </c>
      <c r="M22" s="763" t="s">
        <v>1345</v>
      </c>
      <c r="N22" s="763" t="s">
        <v>1345</v>
      </c>
      <c r="O22" s="762">
        <v>3226.9850000000001</v>
      </c>
      <c r="P22" s="762">
        <v>3245.127</v>
      </c>
      <c r="Q22" s="762">
        <v>3268.259</v>
      </c>
      <c r="R22" s="762">
        <v>3294.6309999999999</v>
      </c>
      <c r="S22" s="762">
        <v>3336.5639999999999</v>
      </c>
      <c r="T22" s="762">
        <v>3356.2150000000001</v>
      </c>
      <c r="U22" s="762">
        <v>3414.5410000000002</v>
      </c>
      <c r="V22" s="762">
        <v>3455.8539999999998</v>
      </c>
      <c r="W22" s="762">
        <v>3498.9229999999998</v>
      </c>
      <c r="X22" s="762">
        <v>3540.498</v>
      </c>
      <c r="Y22" s="762">
        <v>3593.3870000000002</v>
      </c>
      <c r="Z22" s="762">
        <v>3706.7370000000001</v>
      </c>
      <c r="AA22" s="762">
        <v>3419.799</v>
      </c>
      <c r="AB22" s="762">
        <v>3458.288</v>
      </c>
      <c r="AC22" s="762">
        <v>3521.7759999999998</v>
      </c>
      <c r="AD22" s="762">
        <v>3552.6030000000001</v>
      </c>
      <c r="AE22" s="762">
        <v>3589.1410000000001</v>
      </c>
      <c r="AF22" s="762">
        <v>3640.3980000000001</v>
      </c>
      <c r="AG22" s="762">
        <v>3660.7379999999998</v>
      </c>
      <c r="AH22" s="762">
        <v>3734.201</v>
      </c>
      <c r="AI22" s="762">
        <v>3794.152</v>
      </c>
      <c r="AJ22" s="762">
        <v>3837.6219999999998</v>
      </c>
      <c r="AK22" s="762">
        <v>3930.7379999999998</v>
      </c>
      <c r="AL22" s="762">
        <v>4022.806</v>
      </c>
      <c r="AM22" s="762">
        <v>4044.9189999999999</v>
      </c>
      <c r="AN22" s="762">
        <v>4206.1850000000004</v>
      </c>
      <c r="AO22" s="762">
        <v>4292.4660000000003</v>
      </c>
      <c r="AP22" s="762">
        <v>4381.4629999999997</v>
      </c>
      <c r="AQ22" s="762">
        <v>4465.0230000000001</v>
      </c>
      <c r="AR22" s="762">
        <v>4561.4709999999995</v>
      </c>
      <c r="AS22" s="762">
        <v>4643.9840000000004</v>
      </c>
      <c r="AT22" s="762">
        <v>4738.1970000000001</v>
      </c>
      <c r="AU22" s="762">
        <v>4799.4679999999998</v>
      </c>
      <c r="AV22" s="762">
        <v>4912.2730000000001</v>
      </c>
      <c r="AW22" s="762">
        <v>5003.5550000000003</v>
      </c>
      <c r="AX22" s="762">
        <v>5202.192</v>
      </c>
      <c r="AY22" s="762">
        <v>5306.8779999999997</v>
      </c>
      <c r="AZ22" s="766">
        <v>5389.2550000000001</v>
      </c>
      <c r="BA22" s="766">
        <v>5472.335</v>
      </c>
      <c r="BB22" s="766">
        <v>5556.5529999999999</v>
      </c>
      <c r="BC22" s="766">
        <v>5641.53</v>
      </c>
      <c r="BD22" s="766">
        <v>5715.7809999999999</v>
      </c>
      <c r="BE22" s="766">
        <v>5791.3440000000001</v>
      </c>
      <c r="BF22" s="766">
        <v>5906.8</v>
      </c>
      <c r="BG22" s="766">
        <v>5998.4260000000004</v>
      </c>
      <c r="BH22" s="766">
        <v>6092.0609999999997</v>
      </c>
      <c r="BI22" s="766">
        <v>6186.335</v>
      </c>
      <c r="BJ22" s="766">
        <v>6308.9309999999996</v>
      </c>
      <c r="BK22" s="766">
        <v>6366.3059999999996</v>
      </c>
      <c r="BL22" s="766">
        <v>6466.0690000000004</v>
      </c>
      <c r="BM22" s="766">
        <v>6566.799</v>
      </c>
      <c r="BN22" s="766">
        <v>6668.9319999999998</v>
      </c>
      <c r="BO22" s="766">
        <v>6772.0950000000003</v>
      </c>
      <c r="BP22" s="766">
        <v>6864.8050000000003</v>
      </c>
      <c r="BQ22" s="766">
        <v>6959.107</v>
      </c>
      <c r="BR22" s="766">
        <v>7093.5839999999998</v>
      </c>
      <c r="BS22" s="766">
        <v>7204.518</v>
      </c>
      <c r="BT22" s="766">
        <v>7317.7520000000004</v>
      </c>
      <c r="BU22" s="766">
        <v>7431.9210000000003</v>
      </c>
      <c r="BV22" s="766">
        <v>7574.7120000000004</v>
      </c>
    </row>
    <row r="23" spans="1:74" ht="12" customHeight="1" x14ac:dyDescent="0.25">
      <c r="A23" s="752" t="s">
        <v>1311</v>
      </c>
      <c r="B23" s="750" t="s">
        <v>1312</v>
      </c>
      <c r="C23" s="763" t="s">
        <v>1345</v>
      </c>
      <c r="D23" s="763" t="s">
        <v>1345</v>
      </c>
      <c r="E23" s="763" t="s">
        <v>1345</v>
      </c>
      <c r="F23" s="763" t="s">
        <v>1345</v>
      </c>
      <c r="G23" s="763" t="s">
        <v>1345</v>
      </c>
      <c r="H23" s="763" t="s">
        <v>1345</v>
      </c>
      <c r="I23" s="763" t="s">
        <v>1345</v>
      </c>
      <c r="J23" s="763" t="s">
        <v>1345</v>
      </c>
      <c r="K23" s="763" t="s">
        <v>1345</v>
      </c>
      <c r="L23" s="763" t="s">
        <v>1345</v>
      </c>
      <c r="M23" s="763" t="s">
        <v>1345</v>
      </c>
      <c r="N23" s="763" t="s">
        <v>1345</v>
      </c>
      <c r="O23" s="762">
        <v>717.59400000000005</v>
      </c>
      <c r="P23" s="762">
        <v>733.70699999999999</v>
      </c>
      <c r="Q23" s="762">
        <v>739.13400000000001</v>
      </c>
      <c r="R23" s="762">
        <v>749.41600000000005</v>
      </c>
      <c r="S23" s="762">
        <v>764.49300000000005</v>
      </c>
      <c r="T23" s="762">
        <v>768.94</v>
      </c>
      <c r="U23" s="762">
        <v>789.10699999999997</v>
      </c>
      <c r="V23" s="762">
        <v>804.54700000000003</v>
      </c>
      <c r="W23" s="762">
        <v>817.40300000000002</v>
      </c>
      <c r="X23" s="762">
        <v>832.21600000000001</v>
      </c>
      <c r="Y23" s="762">
        <v>850.81299999999999</v>
      </c>
      <c r="Z23" s="762">
        <v>880.28300000000002</v>
      </c>
      <c r="AA23" s="762">
        <v>1017.323</v>
      </c>
      <c r="AB23" s="762">
        <v>1037.7070000000001</v>
      </c>
      <c r="AC23" s="762">
        <v>1065.8050000000001</v>
      </c>
      <c r="AD23" s="762">
        <v>1084.1089999999999</v>
      </c>
      <c r="AE23" s="762">
        <v>1100.0429999999999</v>
      </c>
      <c r="AF23" s="762">
        <v>1112.5029999999999</v>
      </c>
      <c r="AG23" s="762">
        <v>1131.73</v>
      </c>
      <c r="AH23" s="762">
        <v>1150.5419999999999</v>
      </c>
      <c r="AI23" s="762">
        <v>1161.4580000000001</v>
      </c>
      <c r="AJ23" s="762">
        <v>1171.75</v>
      </c>
      <c r="AK23" s="762">
        <v>1182.941</v>
      </c>
      <c r="AL23" s="762">
        <v>1215.2550000000001</v>
      </c>
      <c r="AM23" s="762">
        <v>1221.2619999999999</v>
      </c>
      <c r="AN23" s="762">
        <v>1277.2370000000001</v>
      </c>
      <c r="AO23" s="762">
        <v>1305.442</v>
      </c>
      <c r="AP23" s="762">
        <v>1317.913</v>
      </c>
      <c r="AQ23" s="762">
        <v>1341.586</v>
      </c>
      <c r="AR23" s="762">
        <v>1368.7329999999999</v>
      </c>
      <c r="AS23" s="762">
        <v>1394.491</v>
      </c>
      <c r="AT23" s="762">
        <v>1413.2829999999999</v>
      </c>
      <c r="AU23" s="762">
        <v>1436.489</v>
      </c>
      <c r="AV23" s="762">
        <v>1443.2629999999999</v>
      </c>
      <c r="AW23" s="762">
        <v>1473.184</v>
      </c>
      <c r="AX23" s="762">
        <v>1509.7750000000001</v>
      </c>
      <c r="AY23" s="762">
        <v>1533.242</v>
      </c>
      <c r="AZ23" s="766">
        <v>1553.5930000000001</v>
      </c>
      <c r="BA23" s="766">
        <v>1574.0419999999999</v>
      </c>
      <c r="BB23" s="766">
        <v>1594.6510000000001</v>
      </c>
      <c r="BC23" s="766">
        <v>1615.365</v>
      </c>
      <c r="BD23" s="766">
        <v>1634.5809999999999</v>
      </c>
      <c r="BE23" s="766">
        <v>1653.98</v>
      </c>
      <c r="BF23" s="766">
        <v>1678.952</v>
      </c>
      <c r="BG23" s="766">
        <v>1700.595</v>
      </c>
      <c r="BH23" s="766">
        <v>1722.519</v>
      </c>
      <c r="BI23" s="766">
        <v>1744.5319999999999</v>
      </c>
      <c r="BJ23" s="766">
        <v>1770.501</v>
      </c>
      <c r="BK23" s="766">
        <v>1787.3589999999999</v>
      </c>
      <c r="BL23" s="766">
        <v>1810.1389999999999</v>
      </c>
      <c r="BM23" s="766">
        <v>1833.0540000000001</v>
      </c>
      <c r="BN23" s="766">
        <v>1856.164</v>
      </c>
      <c r="BO23" s="766">
        <v>1879.4190000000001</v>
      </c>
      <c r="BP23" s="766">
        <v>1901.213</v>
      </c>
      <c r="BQ23" s="766">
        <v>1923.23</v>
      </c>
      <c r="BR23" s="766">
        <v>1950.8589999999999</v>
      </c>
      <c r="BS23" s="766">
        <v>1975.1990000000001</v>
      </c>
      <c r="BT23" s="766">
        <v>1999.86</v>
      </c>
      <c r="BU23" s="766">
        <v>2024.652</v>
      </c>
      <c r="BV23" s="766">
        <v>2053.442</v>
      </c>
    </row>
    <row r="24" spans="1:74" ht="12" customHeight="1" x14ac:dyDescent="0.25">
      <c r="A24" s="752" t="s">
        <v>1313</v>
      </c>
      <c r="B24" s="750" t="s">
        <v>96</v>
      </c>
      <c r="C24" s="762">
        <v>61.8</v>
      </c>
      <c r="D24" s="762">
        <v>61.8</v>
      </c>
      <c r="E24" s="762">
        <v>61.8</v>
      </c>
      <c r="F24" s="762">
        <v>61.8</v>
      </c>
      <c r="G24" s="762">
        <v>61.8</v>
      </c>
      <c r="H24" s="762">
        <v>73.3</v>
      </c>
      <c r="I24" s="762">
        <v>74.3</v>
      </c>
      <c r="J24" s="762">
        <v>74.3</v>
      </c>
      <c r="K24" s="762">
        <v>74.3</v>
      </c>
      <c r="L24" s="762">
        <v>74.3</v>
      </c>
      <c r="M24" s="762">
        <v>75.900000000000006</v>
      </c>
      <c r="N24" s="762">
        <v>75.900000000000006</v>
      </c>
      <c r="O24" s="762">
        <v>79.599999999999994</v>
      </c>
      <c r="P24" s="762">
        <v>79.599999999999994</v>
      </c>
      <c r="Q24" s="762">
        <v>79.599999999999994</v>
      </c>
      <c r="R24" s="762">
        <v>79.599999999999994</v>
      </c>
      <c r="S24" s="762">
        <v>79.599999999999994</v>
      </c>
      <c r="T24" s="762">
        <v>79.599999999999994</v>
      </c>
      <c r="U24" s="762">
        <v>79.599999999999994</v>
      </c>
      <c r="V24" s="762">
        <v>79.599999999999994</v>
      </c>
      <c r="W24" s="762">
        <v>79.599999999999994</v>
      </c>
      <c r="X24" s="762">
        <v>79.599999999999994</v>
      </c>
      <c r="Y24" s="762">
        <v>79.599999999999994</v>
      </c>
      <c r="Z24" s="762">
        <v>87.1</v>
      </c>
      <c r="AA24" s="762">
        <v>88.6</v>
      </c>
      <c r="AB24" s="762">
        <v>88.6</v>
      </c>
      <c r="AC24" s="762">
        <v>88.6</v>
      </c>
      <c r="AD24" s="762">
        <v>88.6</v>
      </c>
      <c r="AE24" s="762">
        <v>88.6</v>
      </c>
      <c r="AF24" s="762">
        <v>88.6</v>
      </c>
      <c r="AG24" s="762">
        <v>88.6</v>
      </c>
      <c r="AH24" s="762">
        <v>88.6</v>
      </c>
      <c r="AI24" s="762">
        <v>88.6</v>
      </c>
      <c r="AJ24" s="762">
        <v>88.6</v>
      </c>
      <c r="AK24" s="762">
        <v>88.6</v>
      </c>
      <c r="AL24" s="762">
        <v>88.6</v>
      </c>
      <c r="AM24" s="762">
        <v>92.6</v>
      </c>
      <c r="AN24" s="762">
        <v>92.6</v>
      </c>
      <c r="AO24" s="762">
        <v>92.6</v>
      </c>
      <c r="AP24" s="762">
        <v>92.6</v>
      </c>
      <c r="AQ24" s="762">
        <v>92.6</v>
      </c>
      <c r="AR24" s="762">
        <v>91</v>
      </c>
      <c r="AS24" s="762">
        <v>91</v>
      </c>
      <c r="AT24" s="762">
        <v>91</v>
      </c>
      <c r="AU24" s="762">
        <v>91</v>
      </c>
      <c r="AV24" s="762">
        <v>95.5</v>
      </c>
      <c r="AW24" s="762">
        <v>95.5</v>
      </c>
      <c r="AX24" s="762">
        <v>95.5</v>
      </c>
      <c r="AY24" s="762">
        <v>97</v>
      </c>
      <c r="AZ24" s="766">
        <v>100</v>
      </c>
      <c r="BA24" s="766">
        <v>100</v>
      </c>
      <c r="BB24" s="766">
        <v>100</v>
      </c>
      <c r="BC24" s="766">
        <v>100</v>
      </c>
      <c r="BD24" s="766">
        <v>100</v>
      </c>
      <c r="BE24" s="766">
        <v>100</v>
      </c>
      <c r="BF24" s="766">
        <v>100</v>
      </c>
      <c r="BG24" s="766">
        <v>100</v>
      </c>
      <c r="BH24" s="766">
        <v>100</v>
      </c>
      <c r="BI24" s="766">
        <v>100</v>
      </c>
      <c r="BJ24" s="766">
        <v>100</v>
      </c>
      <c r="BK24" s="766">
        <v>100</v>
      </c>
      <c r="BL24" s="766">
        <v>100</v>
      </c>
      <c r="BM24" s="766">
        <v>100</v>
      </c>
      <c r="BN24" s="766">
        <v>100</v>
      </c>
      <c r="BO24" s="766">
        <v>100</v>
      </c>
      <c r="BP24" s="766">
        <v>100</v>
      </c>
      <c r="BQ24" s="766">
        <v>100</v>
      </c>
      <c r="BR24" s="766">
        <v>100</v>
      </c>
      <c r="BS24" s="766">
        <v>100</v>
      </c>
      <c r="BT24" s="766">
        <v>100</v>
      </c>
      <c r="BU24" s="766">
        <v>100</v>
      </c>
      <c r="BV24" s="766">
        <v>100</v>
      </c>
    </row>
    <row r="25" spans="1:74" ht="12" customHeight="1" x14ac:dyDescent="0.25">
      <c r="A25" s="752"/>
      <c r="B25" s="747"/>
      <c r="C25" s="751"/>
      <c r="D25" s="751"/>
      <c r="E25" s="751"/>
      <c r="F25" s="751"/>
      <c r="G25" s="751"/>
      <c r="H25" s="751"/>
      <c r="I25" s="751"/>
      <c r="J25" s="751"/>
      <c r="K25" s="751"/>
      <c r="L25" s="751"/>
      <c r="M25" s="751"/>
      <c r="N25" s="751"/>
      <c r="O25" s="751"/>
      <c r="P25" s="751"/>
      <c r="Q25" s="751"/>
      <c r="R25" s="764"/>
      <c r="S25" s="764"/>
      <c r="T25" s="764"/>
      <c r="U25" s="764"/>
      <c r="V25" s="764"/>
      <c r="W25" s="764"/>
      <c r="X25" s="764"/>
      <c r="Y25" s="764"/>
      <c r="Z25" s="764"/>
      <c r="AA25" s="764"/>
      <c r="AB25" s="764"/>
      <c r="AC25" s="764"/>
      <c r="AD25" s="764"/>
      <c r="AE25" s="764"/>
      <c r="AF25" s="764"/>
      <c r="AG25" s="764"/>
      <c r="AH25" s="764"/>
      <c r="AI25" s="764"/>
      <c r="AJ25" s="764"/>
      <c r="AK25" s="764"/>
      <c r="AL25" s="764"/>
      <c r="AM25" s="764"/>
      <c r="AN25" s="764"/>
      <c r="AO25" s="764"/>
      <c r="AP25" s="764"/>
      <c r="AQ25" s="764"/>
      <c r="AR25" s="764"/>
      <c r="AS25" s="764"/>
      <c r="AT25" s="764"/>
      <c r="AU25" s="764"/>
      <c r="AV25" s="764"/>
      <c r="AW25" s="764"/>
      <c r="AX25" s="764"/>
      <c r="AY25" s="764"/>
      <c r="AZ25" s="768"/>
      <c r="BA25" s="768"/>
      <c r="BB25" s="768"/>
      <c r="BC25" s="768"/>
      <c r="BD25" s="768"/>
      <c r="BE25" s="768"/>
      <c r="BF25" s="768"/>
      <c r="BG25" s="768"/>
      <c r="BH25" s="768"/>
      <c r="BI25" s="768"/>
      <c r="BJ25" s="768"/>
      <c r="BK25" s="768"/>
      <c r="BL25" s="768"/>
      <c r="BM25" s="768"/>
      <c r="BN25" s="768"/>
      <c r="BO25" s="768"/>
      <c r="BP25" s="768"/>
      <c r="BQ25" s="768"/>
      <c r="BR25" s="768"/>
      <c r="BS25" s="768"/>
      <c r="BT25" s="768"/>
      <c r="BU25" s="768"/>
      <c r="BV25" s="768"/>
    </row>
    <row r="26" spans="1:74" ht="12" customHeight="1" x14ac:dyDescent="0.25">
      <c r="A26" s="752"/>
      <c r="B26" s="751" t="s">
        <v>1314</v>
      </c>
      <c r="C26" s="751"/>
      <c r="D26" s="751"/>
      <c r="E26" s="751"/>
      <c r="F26" s="751"/>
      <c r="G26" s="751"/>
      <c r="H26" s="751"/>
      <c r="I26" s="751"/>
      <c r="J26" s="751"/>
      <c r="K26" s="751"/>
      <c r="L26" s="751"/>
      <c r="M26" s="751"/>
      <c r="N26" s="751"/>
      <c r="O26" s="751"/>
      <c r="P26" s="751"/>
      <c r="Q26" s="751"/>
      <c r="R26" s="764"/>
      <c r="S26" s="764"/>
      <c r="T26" s="764"/>
      <c r="U26" s="764"/>
      <c r="V26" s="764"/>
      <c r="W26" s="764"/>
      <c r="X26" s="764"/>
      <c r="Y26" s="764"/>
      <c r="Z26" s="764"/>
      <c r="AA26" s="764"/>
      <c r="AB26" s="764"/>
      <c r="AC26" s="764"/>
      <c r="AD26" s="764"/>
      <c r="AE26" s="764"/>
      <c r="AF26" s="764"/>
      <c r="AG26" s="764"/>
      <c r="AH26" s="764"/>
      <c r="AI26" s="764"/>
      <c r="AJ26" s="764"/>
      <c r="AK26" s="764"/>
      <c r="AL26" s="764"/>
      <c r="AM26" s="764"/>
      <c r="AN26" s="764"/>
      <c r="AO26" s="764"/>
      <c r="AP26" s="764"/>
      <c r="AQ26" s="764"/>
      <c r="AR26" s="764"/>
      <c r="AS26" s="764"/>
      <c r="AT26" s="764"/>
      <c r="AU26" s="764"/>
      <c r="AV26" s="764"/>
      <c r="AW26" s="764"/>
      <c r="AX26" s="764"/>
      <c r="AY26" s="764"/>
      <c r="AZ26" s="768"/>
      <c r="BA26" s="768"/>
      <c r="BB26" s="768"/>
      <c r="BC26" s="768"/>
      <c r="BD26" s="768"/>
      <c r="BE26" s="768"/>
      <c r="BF26" s="768"/>
      <c r="BG26" s="768"/>
      <c r="BH26" s="768"/>
      <c r="BI26" s="768"/>
      <c r="BJ26" s="768"/>
      <c r="BK26" s="768"/>
      <c r="BL26" s="768"/>
      <c r="BM26" s="768"/>
      <c r="BN26" s="768"/>
      <c r="BO26" s="768"/>
      <c r="BP26" s="768"/>
      <c r="BQ26" s="768"/>
      <c r="BR26" s="768"/>
      <c r="BS26" s="768"/>
      <c r="BT26" s="768"/>
      <c r="BU26" s="768"/>
      <c r="BV26" s="768"/>
    </row>
    <row r="27" spans="1:74" ht="12" customHeight="1" x14ac:dyDescent="0.25">
      <c r="A27" s="752"/>
      <c r="B27" s="751" t="s">
        <v>1293</v>
      </c>
      <c r="C27" s="751"/>
      <c r="D27" s="751"/>
      <c r="E27" s="751"/>
      <c r="F27" s="751"/>
      <c r="G27" s="751"/>
      <c r="H27" s="751"/>
      <c r="I27" s="751"/>
      <c r="J27" s="751"/>
      <c r="K27" s="751"/>
      <c r="L27" s="751"/>
      <c r="M27" s="751"/>
      <c r="N27" s="751"/>
      <c r="O27" s="751"/>
      <c r="P27" s="751"/>
      <c r="Q27" s="751"/>
      <c r="R27" s="764"/>
      <c r="S27" s="764"/>
      <c r="T27" s="764"/>
      <c r="U27" s="764"/>
      <c r="V27" s="764"/>
      <c r="W27" s="764"/>
      <c r="X27" s="764"/>
      <c r="Y27" s="764"/>
      <c r="Z27" s="764"/>
      <c r="AA27" s="764"/>
      <c r="AB27" s="764"/>
      <c r="AC27" s="764"/>
      <c r="AD27" s="764"/>
      <c r="AE27" s="764"/>
      <c r="AF27" s="764"/>
      <c r="AG27" s="764"/>
      <c r="AH27" s="764"/>
      <c r="AI27" s="764"/>
      <c r="AJ27" s="764"/>
      <c r="AK27" s="764"/>
      <c r="AL27" s="764"/>
      <c r="AM27" s="764"/>
      <c r="AN27" s="764"/>
      <c r="AO27" s="764"/>
      <c r="AP27" s="764"/>
      <c r="AQ27" s="764"/>
      <c r="AR27" s="764"/>
      <c r="AS27" s="764"/>
      <c r="AT27" s="764"/>
      <c r="AU27" s="764"/>
      <c r="AV27" s="764"/>
      <c r="AW27" s="764"/>
      <c r="AX27" s="764"/>
      <c r="AY27" s="764"/>
      <c r="AZ27" s="768"/>
      <c r="BA27" s="768"/>
      <c r="BB27" s="768"/>
      <c r="BC27" s="768"/>
      <c r="BD27" s="768"/>
      <c r="BE27" s="768"/>
      <c r="BF27" s="768"/>
      <c r="BG27" s="768"/>
      <c r="BH27" s="768"/>
      <c r="BI27" s="768"/>
      <c r="BJ27" s="768"/>
      <c r="BK27" s="768"/>
      <c r="BL27" s="768"/>
      <c r="BM27" s="768"/>
      <c r="BN27" s="768"/>
      <c r="BO27" s="768"/>
      <c r="BP27" s="768"/>
      <c r="BQ27" s="768"/>
      <c r="BR27" s="768"/>
      <c r="BS27" s="768"/>
      <c r="BT27" s="768"/>
      <c r="BU27" s="768"/>
      <c r="BV27" s="768"/>
    </row>
    <row r="28" spans="1:74" ht="12" customHeight="1" x14ac:dyDescent="0.25">
      <c r="A28" s="752" t="s">
        <v>1315</v>
      </c>
      <c r="B28" s="750" t="s">
        <v>1294</v>
      </c>
      <c r="C28" s="762">
        <v>89.140500967999998</v>
      </c>
      <c r="D28" s="762">
        <v>90.520516428999997</v>
      </c>
      <c r="E28" s="762">
        <v>90.487397741999999</v>
      </c>
      <c r="F28" s="762">
        <v>83.525124000000005</v>
      </c>
      <c r="G28" s="762">
        <v>81.503026774000006</v>
      </c>
      <c r="H28" s="762">
        <v>93.590737000000004</v>
      </c>
      <c r="I28" s="762">
        <v>95.112587742000002</v>
      </c>
      <c r="J28" s="762">
        <v>93.457958065</v>
      </c>
      <c r="K28" s="762">
        <v>90.877765667000006</v>
      </c>
      <c r="L28" s="762">
        <v>84.868877419</v>
      </c>
      <c r="M28" s="762">
        <v>90.117552000000003</v>
      </c>
      <c r="N28" s="762">
        <v>89.634514194000005</v>
      </c>
      <c r="O28" s="762">
        <v>87.669539032000003</v>
      </c>
      <c r="P28" s="762">
        <v>89.105446428999997</v>
      </c>
      <c r="Q28" s="762">
        <v>84.532160967999999</v>
      </c>
      <c r="R28" s="762">
        <v>80.881458332999998</v>
      </c>
      <c r="S28" s="762">
        <v>83.080089999999998</v>
      </c>
      <c r="T28" s="762">
        <v>90.561086666999998</v>
      </c>
      <c r="U28" s="762">
        <v>96.899555805999995</v>
      </c>
      <c r="V28" s="762">
        <v>96.652301613000006</v>
      </c>
      <c r="W28" s="762">
        <v>89.397353667000004</v>
      </c>
      <c r="X28" s="762">
        <v>82.440146128999999</v>
      </c>
      <c r="Y28" s="762">
        <v>90.734643000000005</v>
      </c>
      <c r="Z28" s="762">
        <v>92.711557419000002</v>
      </c>
      <c r="AA28" s="762">
        <v>86.848057741999995</v>
      </c>
      <c r="AB28" s="762">
        <v>89.909287586000005</v>
      </c>
      <c r="AC28" s="762">
        <v>84.684338065000006</v>
      </c>
      <c r="AD28" s="762">
        <v>79.478470999999999</v>
      </c>
      <c r="AE28" s="762">
        <v>81.690486129000007</v>
      </c>
      <c r="AF28" s="762">
        <v>87.001919000000001</v>
      </c>
      <c r="AG28" s="762">
        <v>89.570271934999994</v>
      </c>
      <c r="AH28" s="762">
        <v>92.572891935000001</v>
      </c>
      <c r="AI28" s="762">
        <v>88.077946333</v>
      </c>
      <c r="AJ28" s="762">
        <v>76.039002257999996</v>
      </c>
      <c r="AK28" s="762">
        <v>88.109331333</v>
      </c>
      <c r="AL28" s="762">
        <v>92.324561613</v>
      </c>
      <c r="AM28" s="762">
        <v>89.634885806</v>
      </c>
      <c r="AN28" s="762">
        <v>90.119680356999993</v>
      </c>
      <c r="AO28" s="762">
        <v>89.497588065000002</v>
      </c>
      <c r="AP28" s="762">
        <v>83.299822667000001</v>
      </c>
      <c r="AQ28" s="762">
        <v>85.358938065000004</v>
      </c>
      <c r="AR28" s="762">
        <v>90.595335000000006</v>
      </c>
      <c r="AS28" s="762">
        <v>92.556374839</v>
      </c>
      <c r="AT28" s="762">
        <v>91.883898387000002</v>
      </c>
      <c r="AU28" s="762">
        <v>85.926202000000004</v>
      </c>
      <c r="AV28" s="762">
        <v>87.693804193999995</v>
      </c>
      <c r="AW28" s="762">
        <v>90.253518932999995</v>
      </c>
      <c r="AX28" s="762">
        <v>91.760149999999996</v>
      </c>
      <c r="AY28" s="762">
        <v>89.178290000000004</v>
      </c>
      <c r="AZ28" s="766">
        <v>88.984369999999998</v>
      </c>
      <c r="BA28" s="766">
        <v>86.987260000000006</v>
      </c>
      <c r="BB28" s="766">
        <v>81.189520000000002</v>
      </c>
      <c r="BC28" s="766">
        <v>82.595420000000004</v>
      </c>
      <c r="BD28" s="766">
        <v>91.237009999999998</v>
      </c>
      <c r="BE28" s="766">
        <v>93.844830000000002</v>
      </c>
      <c r="BF28" s="766">
        <v>94.746930000000006</v>
      </c>
      <c r="BG28" s="766">
        <v>89.548990000000003</v>
      </c>
      <c r="BH28" s="766">
        <v>83.128550000000004</v>
      </c>
      <c r="BI28" s="766">
        <v>88.356210000000004</v>
      </c>
      <c r="BJ28" s="766">
        <v>90.538790000000006</v>
      </c>
      <c r="BK28" s="766">
        <v>88.371139999999997</v>
      </c>
      <c r="BL28" s="766">
        <v>88.895579999999995</v>
      </c>
      <c r="BM28" s="766">
        <v>87.169529999999995</v>
      </c>
      <c r="BN28" s="766">
        <v>81.585639999999998</v>
      </c>
      <c r="BO28" s="766">
        <v>83.386489999999995</v>
      </c>
      <c r="BP28" s="766">
        <v>91.484080000000006</v>
      </c>
      <c r="BQ28" s="766">
        <v>94.873679999999993</v>
      </c>
      <c r="BR28" s="766">
        <v>96.016999999999996</v>
      </c>
      <c r="BS28" s="766">
        <v>90.786990000000003</v>
      </c>
      <c r="BT28" s="766">
        <v>84.278869999999998</v>
      </c>
      <c r="BU28" s="766">
        <v>89.714020000000005</v>
      </c>
      <c r="BV28" s="766">
        <v>91.685490000000001</v>
      </c>
    </row>
    <row r="29" spans="1:74" ht="12" customHeight="1" x14ac:dyDescent="0.25">
      <c r="A29" s="752" t="s">
        <v>1316</v>
      </c>
      <c r="B29" s="750" t="s">
        <v>1295</v>
      </c>
      <c r="C29" s="762">
        <v>48.078693870999999</v>
      </c>
      <c r="D29" s="762">
        <v>49.451496429000002</v>
      </c>
      <c r="E29" s="762">
        <v>48.839670968</v>
      </c>
      <c r="F29" s="762">
        <v>48.871630000000003</v>
      </c>
      <c r="G29" s="762">
        <v>49.029476451999997</v>
      </c>
      <c r="H29" s="762">
        <v>49.694102667000003</v>
      </c>
      <c r="I29" s="762">
        <v>50.776471612999998</v>
      </c>
      <c r="J29" s="762">
        <v>49.211680645000001</v>
      </c>
      <c r="K29" s="762">
        <v>47.956948333</v>
      </c>
      <c r="L29" s="762">
        <v>44.921250645000001</v>
      </c>
      <c r="M29" s="762">
        <v>45.760852</v>
      </c>
      <c r="N29" s="762">
        <v>46.189125806</v>
      </c>
      <c r="O29" s="762">
        <v>45.504641612999997</v>
      </c>
      <c r="P29" s="762">
        <v>45.034616429000003</v>
      </c>
      <c r="Q29" s="762">
        <v>44.942791290000002</v>
      </c>
      <c r="R29" s="762">
        <v>46.720292333000003</v>
      </c>
      <c r="S29" s="762">
        <v>47.822573871000003</v>
      </c>
      <c r="T29" s="762">
        <v>49.100847999999999</v>
      </c>
      <c r="U29" s="762">
        <v>52.863022258000001</v>
      </c>
      <c r="V29" s="762">
        <v>51.181651289999998</v>
      </c>
      <c r="W29" s="762">
        <v>49.368310000000001</v>
      </c>
      <c r="X29" s="762">
        <v>48.680927742000002</v>
      </c>
      <c r="Y29" s="762">
        <v>52.163756667000001</v>
      </c>
      <c r="Z29" s="762">
        <v>52.274097419</v>
      </c>
      <c r="AA29" s="762">
        <v>48.063936452</v>
      </c>
      <c r="AB29" s="762">
        <v>49.111476551999999</v>
      </c>
      <c r="AC29" s="762">
        <v>48.086021934999998</v>
      </c>
      <c r="AD29" s="762">
        <v>50.038243667000003</v>
      </c>
      <c r="AE29" s="762">
        <v>51.130771613</v>
      </c>
      <c r="AF29" s="762">
        <v>50.522972000000003</v>
      </c>
      <c r="AG29" s="762">
        <v>49.497171289999997</v>
      </c>
      <c r="AH29" s="762">
        <v>50.210035484000002</v>
      </c>
      <c r="AI29" s="762">
        <v>49.147840000000002</v>
      </c>
      <c r="AJ29" s="762">
        <v>45.341980645</v>
      </c>
      <c r="AK29" s="762">
        <v>52.568342332999997</v>
      </c>
      <c r="AL29" s="762">
        <v>52.527170968</v>
      </c>
      <c r="AM29" s="762">
        <v>50.625173226000001</v>
      </c>
      <c r="AN29" s="762">
        <v>49.281290714000001</v>
      </c>
      <c r="AO29" s="762">
        <v>47.219452580999999</v>
      </c>
      <c r="AP29" s="762">
        <v>46.412685000000003</v>
      </c>
      <c r="AQ29" s="762">
        <v>46.928421612999998</v>
      </c>
      <c r="AR29" s="762">
        <v>47.671402999999998</v>
      </c>
      <c r="AS29" s="762">
        <v>47.679203870999999</v>
      </c>
      <c r="AT29" s="762">
        <v>48.065873871000001</v>
      </c>
      <c r="AU29" s="762">
        <v>46.215910332999997</v>
      </c>
      <c r="AV29" s="762">
        <v>45.548426902999999</v>
      </c>
      <c r="AW29" s="762">
        <v>47.860446066999998</v>
      </c>
      <c r="AX29" s="762">
        <v>49.281410000000001</v>
      </c>
      <c r="AY29" s="762">
        <v>47.707169999999998</v>
      </c>
      <c r="AZ29" s="766">
        <v>48.090609999999998</v>
      </c>
      <c r="BA29" s="766">
        <v>49.007640000000002</v>
      </c>
      <c r="BB29" s="766">
        <v>49.287149999999997</v>
      </c>
      <c r="BC29" s="766">
        <v>50.092959999999998</v>
      </c>
      <c r="BD29" s="766">
        <v>51.441369999999999</v>
      </c>
      <c r="BE29" s="766">
        <v>52.164409999999997</v>
      </c>
      <c r="BF29" s="766">
        <v>51.876989999999999</v>
      </c>
      <c r="BG29" s="766">
        <v>50.42015</v>
      </c>
      <c r="BH29" s="766">
        <v>48.718029999999999</v>
      </c>
      <c r="BI29" s="766">
        <v>51.377569999999999</v>
      </c>
      <c r="BJ29" s="766">
        <v>51.9895</v>
      </c>
      <c r="BK29" s="766">
        <v>49.824719999999999</v>
      </c>
      <c r="BL29" s="766">
        <v>49.831690000000002</v>
      </c>
      <c r="BM29" s="766">
        <v>50.005319999999998</v>
      </c>
      <c r="BN29" s="766">
        <v>50.129559999999998</v>
      </c>
      <c r="BO29" s="766">
        <v>50.866570000000003</v>
      </c>
      <c r="BP29" s="766">
        <v>52.136859999999999</v>
      </c>
      <c r="BQ29" s="766">
        <v>52.830939999999998</v>
      </c>
      <c r="BR29" s="766">
        <v>52.532269999999997</v>
      </c>
      <c r="BS29" s="766">
        <v>51.052250000000001</v>
      </c>
      <c r="BT29" s="766">
        <v>49.325519999999997</v>
      </c>
      <c r="BU29" s="766">
        <v>51.986899999999999</v>
      </c>
      <c r="BV29" s="766">
        <v>52.254510000000003</v>
      </c>
    </row>
    <row r="30" spans="1:74" ht="12" customHeight="1" x14ac:dyDescent="0.25">
      <c r="A30" s="752" t="s">
        <v>1317</v>
      </c>
      <c r="B30" s="750" t="s">
        <v>1296</v>
      </c>
      <c r="C30" s="762">
        <v>41.061807096999999</v>
      </c>
      <c r="D30" s="762">
        <v>41.069020000000002</v>
      </c>
      <c r="E30" s="762">
        <v>41.647726773999999</v>
      </c>
      <c r="F30" s="762">
        <v>34.653494000000002</v>
      </c>
      <c r="G30" s="762">
        <v>32.473550322999998</v>
      </c>
      <c r="H30" s="762">
        <v>43.896634333000002</v>
      </c>
      <c r="I30" s="762">
        <v>44.336116128999997</v>
      </c>
      <c r="J30" s="762">
        <v>44.246277419000002</v>
      </c>
      <c r="K30" s="762">
        <v>42.920817333000002</v>
      </c>
      <c r="L30" s="762">
        <v>39.947626774</v>
      </c>
      <c r="M30" s="762">
        <v>44.356699999999996</v>
      </c>
      <c r="N30" s="762">
        <v>43.445388387000001</v>
      </c>
      <c r="O30" s="762">
        <v>42.164897418999999</v>
      </c>
      <c r="P30" s="762">
        <v>44.070830000000001</v>
      </c>
      <c r="Q30" s="762">
        <v>39.589369677000001</v>
      </c>
      <c r="R30" s="762">
        <v>34.161166000000001</v>
      </c>
      <c r="S30" s="762">
        <v>35.257516129000003</v>
      </c>
      <c r="T30" s="762">
        <v>41.460238666999999</v>
      </c>
      <c r="U30" s="762">
        <v>44.036533548000001</v>
      </c>
      <c r="V30" s="762">
        <v>45.470650323000001</v>
      </c>
      <c r="W30" s="762">
        <v>40.029043667000003</v>
      </c>
      <c r="X30" s="762">
        <v>33.759218386999997</v>
      </c>
      <c r="Y30" s="762">
        <v>38.570886332999997</v>
      </c>
      <c r="Z30" s="762">
        <v>40.437460000000002</v>
      </c>
      <c r="AA30" s="762">
        <v>38.784121290000002</v>
      </c>
      <c r="AB30" s="762">
        <v>40.797811033999999</v>
      </c>
      <c r="AC30" s="762">
        <v>36.598316128999997</v>
      </c>
      <c r="AD30" s="762">
        <v>29.440227332999999</v>
      </c>
      <c r="AE30" s="762">
        <v>30.559714516</v>
      </c>
      <c r="AF30" s="762">
        <v>36.478946999999998</v>
      </c>
      <c r="AG30" s="762">
        <v>40.073100644999997</v>
      </c>
      <c r="AH30" s="762">
        <v>42.362856452000003</v>
      </c>
      <c r="AI30" s="762">
        <v>38.930106332999998</v>
      </c>
      <c r="AJ30" s="762">
        <v>30.697021613</v>
      </c>
      <c r="AK30" s="762">
        <v>35.540989000000003</v>
      </c>
      <c r="AL30" s="762">
        <v>39.797390645</v>
      </c>
      <c r="AM30" s="762">
        <v>39.009712581000002</v>
      </c>
      <c r="AN30" s="762">
        <v>40.838389642999999</v>
      </c>
      <c r="AO30" s="762">
        <v>42.278135484000003</v>
      </c>
      <c r="AP30" s="762">
        <v>36.887137666999998</v>
      </c>
      <c r="AQ30" s="762">
        <v>38.430516451999999</v>
      </c>
      <c r="AR30" s="762">
        <v>42.923932000000001</v>
      </c>
      <c r="AS30" s="762">
        <v>44.877170968000001</v>
      </c>
      <c r="AT30" s="762">
        <v>43.818024516000001</v>
      </c>
      <c r="AU30" s="762">
        <v>39.710291667</v>
      </c>
      <c r="AV30" s="762">
        <v>42.145377289999999</v>
      </c>
      <c r="AW30" s="762">
        <v>42.393072867000001</v>
      </c>
      <c r="AX30" s="762">
        <v>42.478740000000002</v>
      </c>
      <c r="AY30" s="762">
        <v>41.471119999999999</v>
      </c>
      <c r="AZ30" s="766">
        <v>40.893770000000004</v>
      </c>
      <c r="BA30" s="766">
        <v>37.979619999999997</v>
      </c>
      <c r="BB30" s="766">
        <v>31.902370000000001</v>
      </c>
      <c r="BC30" s="766">
        <v>32.502470000000002</v>
      </c>
      <c r="BD30" s="766">
        <v>39.795639999999999</v>
      </c>
      <c r="BE30" s="766">
        <v>41.680430000000001</v>
      </c>
      <c r="BF30" s="766">
        <v>42.869950000000003</v>
      </c>
      <c r="BG30" s="766">
        <v>39.12885</v>
      </c>
      <c r="BH30" s="766">
        <v>34.410519999999998</v>
      </c>
      <c r="BI30" s="766">
        <v>36.978639999999999</v>
      </c>
      <c r="BJ30" s="766">
        <v>38.549289999999999</v>
      </c>
      <c r="BK30" s="766">
        <v>38.546419999999998</v>
      </c>
      <c r="BL30" s="766">
        <v>39.063890000000001</v>
      </c>
      <c r="BM30" s="766">
        <v>37.16422</v>
      </c>
      <c r="BN30" s="766">
        <v>31.45608</v>
      </c>
      <c r="BO30" s="766">
        <v>32.519919999999999</v>
      </c>
      <c r="BP30" s="766">
        <v>39.34722</v>
      </c>
      <c r="BQ30" s="766">
        <v>42.042740000000002</v>
      </c>
      <c r="BR30" s="766">
        <v>43.484729999999999</v>
      </c>
      <c r="BS30" s="766">
        <v>39.734740000000002</v>
      </c>
      <c r="BT30" s="766">
        <v>34.95335</v>
      </c>
      <c r="BU30" s="766">
        <v>37.727119999999999</v>
      </c>
      <c r="BV30" s="766">
        <v>39.430979999999998</v>
      </c>
    </row>
    <row r="31" spans="1:74" ht="12" customHeight="1" x14ac:dyDescent="0.25">
      <c r="A31" s="752" t="s">
        <v>1318</v>
      </c>
      <c r="B31" s="750" t="s">
        <v>1297</v>
      </c>
      <c r="C31" s="762">
        <v>693.87258741999995</v>
      </c>
      <c r="D31" s="762">
        <v>617.46223070999997</v>
      </c>
      <c r="E31" s="762">
        <v>778.67002387000002</v>
      </c>
      <c r="F31" s="762">
        <v>843.65035733000002</v>
      </c>
      <c r="G31" s="762">
        <v>851.94775064999999</v>
      </c>
      <c r="H31" s="762">
        <v>854.68270232999998</v>
      </c>
      <c r="I31" s="762">
        <v>782.73989773999995</v>
      </c>
      <c r="J31" s="762">
        <v>635.75736773999995</v>
      </c>
      <c r="K31" s="762">
        <v>532.86006099999997</v>
      </c>
      <c r="L31" s="762">
        <v>550.43442547999996</v>
      </c>
      <c r="M31" s="762">
        <v>617.46225332999995</v>
      </c>
      <c r="N31" s="762">
        <v>716.17800645</v>
      </c>
      <c r="O31" s="762">
        <v>774.64563128999998</v>
      </c>
      <c r="P31" s="762">
        <v>792.10246036000001</v>
      </c>
      <c r="Q31" s="762">
        <v>778.96744032000004</v>
      </c>
      <c r="R31" s="762">
        <v>744.35115332999999</v>
      </c>
      <c r="S31" s="762">
        <v>645.01380676999997</v>
      </c>
      <c r="T31" s="762">
        <v>676.553988</v>
      </c>
      <c r="U31" s="762">
        <v>674.06131289999996</v>
      </c>
      <c r="V31" s="762">
        <v>613.85539613000003</v>
      </c>
      <c r="W31" s="762">
        <v>533.83639966999999</v>
      </c>
      <c r="X31" s="762">
        <v>532.68520612999998</v>
      </c>
      <c r="Y31" s="762">
        <v>640.06554332999997</v>
      </c>
      <c r="Z31" s="762">
        <v>742.46820322999997</v>
      </c>
      <c r="AA31" s="762">
        <v>821.41558065000004</v>
      </c>
      <c r="AB31" s="762">
        <v>827.78718069000001</v>
      </c>
      <c r="AC31" s="762">
        <v>878.24658645</v>
      </c>
      <c r="AD31" s="762">
        <v>857.82957366999995</v>
      </c>
      <c r="AE31" s="762">
        <v>817.91646903000003</v>
      </c>
      <c r="AF31" s="762">
        <v>770.84955000000002</v>
      </c>
      <c r="AG31" s="762">
        <v>688.27955515999997</v>
      </c>
      <c r="AH31" s="762">
        <v>627.67772967999997</v>
      </c>
      <c r="AI31" s="762">
        <v>542.63057232999995</v>
      </c>
      <c r="AJ31" s="762">
        <v>555.78584612999998</v>
      </c>
      <c r="AK31" s="762">
        <v>624.04956566999999</v>
      </c>
      <c r="AL31" s="762">
        <v>722.26893226000004</v>
      </c>
      <c r="AM31" s="762">
        <v>893.92266773999995</v>
      </c>
      <c r="AN31" s="762">
        <v>871.80382393000002</v>
      </c>
      <c r="AO31" s="762">
        <v>969.97010193999995</v>
      </c>
      <c r="AP31" s="762">
        <v>972.42519666999999</v>
      </c>
      <c r="AQ31" s="762">
        <v>1032.8829768000001</v>
      </c>
      <c r="AR31" s="762">
        <v>1009.1369317</v>
      </c>
      <c r="AS31" s="762">
        <v>825.79638225999997</v>
      </c>
      <c r="AT31" s="762">
        <v>681.07684355000004</v>
      </c>
      <c r="AU31" s="762">
        <v>628.34181100000001</v>
      </c>
      <c r="AV31" s="762">
        <v>551.40725173999999</v>
      </c>
      <c r="AW31" s="762">
        <v>656.85560486999998</v>
      </c>
      <c r="AX31" s="762">
        <v>764.85735711999996</v>
      </c>
      <c r="AY31" s="762">
        <v>870.71805997000001</v>
      </c>
      <c r="AZ31" s="766">
        <v>728.81989999999996</v>
      </c>
      <c r="BA31" s="766">
        <v>708.0924</v>
      </c>
      <c r="BB31" s="766">
        <v>747.14430000000004</v>
      </c>
      <c r="BC31" s="766">
        <v>816.44979999999998</v>
      </c>
      <c r="BD31" s="766">
        <v>880.23379999999997</v>
      </c>
      <c r="BE31" s="766">
        <v>833.55029999999999</v>
      </c>
      <c r="BF31" s="766">
        <v>711.62689999999998</v>
      </c>
      <c r="BG31" s="766">
        <v>639.90449999999998</v>
      </c>
      <c r="BH31" s="766">
        <v>576.76819999999998</v>
      </c>
      <c r="BI31" s="766">
        <v>634.75620000000004</v>
      </c>
      <c r="BJ31" s="766">
        <v>740.90279999999996</v>
      </c>
      <c r="BK31" s="766">
        <v>805.17790000000002</v>
      </c>
      <c r="BL31" s="766">
        <v>686.64829999999995</v>
      </c>
      <c r="BM31" s="766">
        <v>716.56849999999997</v>
      </c>
      <c r="BN31" s="766">
        <v>732.49130000000002</v>
      </c>
      <c r="BO31" s="766">
        <v>798.72090000000003</v>
      </c>
      <c r="BP31" s="766">
        <v>852.22500000000002</v>
      </c>
      <c r="BQ31" s="766">
        <v>822.51469999999995</v>
      </c>
      <c r="BR31" s="766">
        <v>710.95680000000004</v>
      </c>
      <c r="BS31" s="766">
        <v>621.54470000000003</v>
      </c>
      <c r="BT31" s="766">
        <v>557.11950000000002</v>
      </c>
      <c r="BU31" s="766">
        <v>635.51949999999999</v>
      </c>
      <c r="BV31" s="766">
        <v>757.17729999999995</v>
      </c>
    </row>
    <row r="32" spans="1:74" ht="12" customHeight="1" x14ac:dyDescent="0.25">
      <c r="A32" s="752" t="s">
        <v>1319</v>
      </c>
      <c r="B32" s="750" t="s">
        <v>1320</v>
      </c>
      <c r="C32" s="762">
        <v>43.710177418999997</v>
      </c>
      <c r="D32" s="762">
        <v>43.076061428999999</v>
      </c>
      <c r="E32" s="762">
        <v>43.150503225999998</v>
      </c>
      <c r="F32" s="762">
        <v>43.784486999999999</v>
      </c>
      <c r="G32" s="762">
        <v>42.979379999999999</v>
      </c>
      <c r="H32" s="762">
        <v>43.112500666999999</v>
      </c>
      <c r="I32" s="762">
        <v>42.566835806</v>
      </c>
      <c r="J32" s="762">
        <v>42.877702257999999</v>
      </c>
      <c r="K32" s="762">
        <v>43.583976999999997</v>
      </c>
      <c r="L32" s="762">
        <v>43.390032257999998</v>
      </c>
      <c r="M32" s="762">
        <v>45.415638999999999</v>
      </c>
      <c r="N32" s="762">
        <v>44.354815160999998</v>
      </c>
      <c r="O32" s="762">
        <v>43.932736452</v>
      </c>
      <c r="P32" s="762">
        <v>45.003540000000001</v>
      </c>
      <c r="Q32" s="762">
        <v>44.967559354999999</v>
      </c>
      <c r="R32" s="762">
        <v>42.414259999999999</v>
      </c>
      <c r="S32" s="762">
        <v>44.843578065000003</v>
      </c>
      <c r="T32" s="762">
        <v>43.386921332999997</v>
      </c>
      <c r="U32" s="762">
        <v>43.765389999999996</v>
      </c>
      <c r="V32" s="762">
        <v>43.359441935</v>
      </c>
      <c r="W32" s="762">
        <v>40.095380667000001</v>
      </c>
      <c r="X32" s="762">
        <v>42.678458065000001</v>
      </c>
      <c r="Y32" s="762">
        <v>44.454274333000001</v>
      </c>
      <c r="Z32" s="762">
        <v>44.418981934999998</v>
      </c>
      <c r="AA32" s="762">
        <v>42.967937419000002</v>
      </c>
      <c r="AB32" s="762">
        <v>42.875302413999997</v>
      </c>
      <c r="AC32" s="762">
        <v>42.424471935</v>
      </c>
      <c r="AD32" s="762">
        <v>40.298993666999998</v>
      </c>
      <c r="AE32" s="762">
        <v>43.285173870999998</v>
      </c>
      <c r="AF32" s="762">
        <v>41.713087332999997</v>
      </c>
      <c r="AG32" s="762">
        <v>42.297266452000002</v>
      </c>
      <c r="AH32" s="762">
        <v>42.718181289999997</v>
      </c>
      <c r="AI32" s="762">
        <v>44.222527333000002</v>
      </c>
      <c r="AJ32" s="762">
        <v>43.650560968000001</v>
      </c>
      <c r="AK32" s="762">
        <v>45.461655667000002</v>
      </c>
      <c r="AL32" s="762">
        <v>46.899470968000003</v>
      </c>
      <c r="AM32" s="762">
        <v>45.143929677000003</v>
      </c>
      <c r="AN32" s="762">
        <v>44.332764642999997</v>
      </c>
      <c r="AO32" s="762">
        <v>44.510654193999997</v>
      </c>
      <c r="AP32" s="762">
        <v>45.244958666999999</v>
      </c>
      <c r="AQ32" s="762">
        <v>41.776176452000001</v>
      </c>
      <c r="AR32" s="762">
        <v>42.158126000000003</v>
      </c>
      <c r="AS32" s="762">
        <v>44.122833225999997</v>
      </c>
      <c r="AT32" s="762">
        <v>43.775544193999998</v>
      </c>
      <c r="AU32" s="762">
        <v>44.181192332999998</v>
      </c>
      <c r="AV32" s="762">
        <v>40.674314451999997</v>
      </c>
      <c r="AW32" s="762">
        <v>44.470198533000001</v>
      </c>
      <c r="AX32" s="762">
        <v>46.469549999999998</v>
      </c>
      <c r="AY32" s="762">
        <v>47.405119999999997</v>
      </c>
      <c r="AZ32" s="766">
        <v>46.91422</v>
      </c>
      <c r="BA32" s="766">
        <v>47.016820000000003</v>
      </c>
      <c r="BB32" s="766">
        <v>45.886229999999998</v>
      </c>
      <c r="BC32" s="766">
        <v>45.88888</v>
      </c>
      <c r="BD32" s="766">
        <v>47.11777</v>
      </c>
      <c r="BE32" s="766">
        <v>47.101610000000001</v>
      </c>
      <c r="BF32" s="766">
        <v>46.933819999999997</v>
      </c>
      <c r="BG32" s="766">
        <v>46.931040000000003</v>
      </c>
      <c r="BH32" s="766">
        <v>46.698639999999997</v>
      </c>
      <c r="BI32" s="766">
        <v>47.166440000000001</v>
      </c>
      <c r="BJ32" s="766">
        <v>47.966999999999999</v>
      </c>
      <c r="BK32" s="766">
        <v>48.591859999999997</v>
      </c>
      <c r="BL32" s="766">
        <v>47.790550000000003</v>
      </c>
      <c r="BM32" s="766">
        <v>47.686839999999997</v>
      </c>
      <c r="BN32" s="766">
        <v>46.41133</v>
      </c>
      <c r="BO32" s="766">
        <v>46.320590000000003</v>
      </c>
      <c r="BP32" s="766">
        <v>47.49315</v>
      </c>
      <c r="BQ32" s="766">
        <v>47.434730000000002</v>
      </c>
      <c r="BR32" s="766">
        <v>47.237720000000003</v>
      </c>
      <c r="BS32" s="766">
        <v>47.215890000000002</v>
      </c>
      <c r="BT32" s="766">
        <v>46.969470000000001</v>
      </c>
      <c r="BU32" s="766">
        <v>47.431130000000003</v>
      </c>
      <c r="BV32" s="766">
        <v>48.752719999999997</v>
      </c>
    </row>
    <row r="33" spans="1:74" ht="12" customHeight="1" x14ac:dyDescent="0.25">
      <c r="A33" s="752" t="s">
        <v>1321</v>
      </c>
      <c r="B33" s="750" t="s">
        <v>1298</v>
      </c>
      <c r="C33" s="762">
        <v>23.678541613</v>
      </c>
      <c r="D33" s="762">
        <v>29.068266071</v>
      </c>
      <c r="E33" s="762">
        <v>41.498713871</v>
      </c>
      <c r="F33" s="762">
        <v>48.430068333000001</v>
      </c>
      <c r="G33" s="762">
        <v>55.165593225999999</v>
      </c>
      <c r="H33" s="762">
        <v>62.759624666999997</v>
      </c>
      <c r="I33" s="762">
        <v>56.394265161</v>
      </c>
      <c r="J33" s="762">
        <v>59.312938064999997</v>
      </c>
      <c r="K33" s="762">
        <v>59.847546999999999</v>
      </c>
      <c r="L33" s="762">
        <v>54.191311290000002</v>
      </c>
      <c r="M33" s="762">
        <v>45.030520000000003</v>
      </c>
      <c r="N33" s="762">
        <v>32.603484516000002</v>
      </c>
      <c r="O33" s="762">
        <v>36.585473548000003</v>
      </c>
      <c r="P33" s="762">
        <v>52.11927</v>
      </c>
      <c r="Q33" s="762">
        <v>65.720646129000002</v>
      </c>
      <c r="R33" s="762">
        <v>77.927199666999996</v>
      </c>
      <c r="S33" s="762">
        <v>79.228675160999998</v>
      </c>
      <c r="T33" s="762">
        <v>83.734214332999997</v>
      </c>
      <c r="U33" s="762">
        <v>83.208725161000004</v>
      </c>
      <c r="V33" s="762">
        <v>85.140890967999994</v>
      </c>
      <c r="W33" s="762">
        <v>72.591643332999993</v>
      </c>
      <c r="X33" s="762">
        <v>60.496674515999999</v>
      </c>
      <c r="Y33" s="762">
        <v>56.718111999999998</v>
      </c>
      <c r="Z33" s="762">
        <v>49.846796128999998</v>
      </c>
      <c r="AA33" s="762">
        <v>47.038115161</v>
      </c>
      <c r="AB33" s="762">
        <v>75.880881379000002</v>
      </c>
      <c r="AC33" s="762">
        <v>82.928109676999995</v>
      </c>
      <c r="AD33" s="762">
        <v>94.370477332999997</v>
      </c>
      <c r="AE33" s="762">
        <v>108.87104194</v>
      </c>
      <c r="AF33" s="762">
        <v>113.92419767</v>
      </c>
      <c r="AG33" s="762">
        <v>125.37022355000001</v>
      </c>
      <c r="AH33" s="762">
        <v>126.0775771</v>
      </c>
      <c r="AI33" s="762">
        <v>119.472632</v>
      </c>
      <c r="AJ33" s="762">
        <v>101.50332258</v>
      </c>
      <c r="AK33" s="762">
        <v>90.980193666999995</v>
      </c>
      <c r="AL33" s="762">
        <v>77.063442257999995</v>
      </c>
      <c r="AM33" s="762">
        <v>68.491377096999997</v>
      </c>
      <c r="AN33" s="762">
        <v>87.963592143</v>
      </c>
      <c r="AO33" s="762">
        <v>140.96455452000001</v>
      </c>
      <c r="AP33" s="762">
        <v>156.85586967</v>
      </c>
      <c r="AQ33" s="762">
        <v>183.15756096999999</v>
      </c>
      <c r="AR33" s="762">
        <v>205.057177</v>
      </c>
      <c r="AS33" s="762">
        <v>174.59125387</v>
      </c>
      <c r="AT33" s="762">
        <v>171.34072839000001</v>
      </c>
      <c r="AU33" s="762">
        <v>169.32087333000001</v>
      </c>
      <c r="AV33" s="762">
        <v>153.06156931999999</v>
      </c>
      <c r="AW33" s="762">
        <v>101.26804283</v>
      </c>
      <c r="AX33" s="762">
        <v>75.462829999999997</v>
      </c>
      <c r="AY33" s="762">
        <v>76.052300000000002</v>
      </c>
      <c r="AZ33" s="766">
        <v>111.9461</v>
      </c>
      <c r="BA33" s="766">
        <v>156.85910000000001</v>
      </c>
      <c r="BB33" s="766">
        <v>182.68610000000001</v>
      </c>
      <c r="BC33" s="766">
        <v>202.4778</v>
      </c>
      <c r="BD33" s="766">
        <v>218.4819</v>
      </c>
      <c r="BE33" s="766">
        <v>201.49029999999999</v>
      </c>
      <c r="BF33" s="766">
        <v>196.77209999999999</v>
      </c>
      <c r="BG33" s="766">
        <v>180.7296</v>
      </c>
      <c r="BH33" s="766">
        <v>149.34299999999999</v>
      </c>
      <c r="BI33" s="766">
        <v>116.5488</v>
      </c>
      <c r="BJ33" s="766">
        <v>84.699119999999994</v>
      </c>
      <c r="BK33" s="766">
        <v>86.172370000000001</v>
      </c>
      <c r="BL33" s="766">
        <v>129.74289999999999</v>
      </c>
      <c r="BM33" s="766">
        <v>180.05459999999999</v>
      </c>
      <c r="BN33" s="766">
        <v>210.3201</v>
      </c>
      <c r="BO33" s="766">
        <v>234.8937</v>
      </c>
      <c r="BP33" s="766">
        <v>254.5264</v>
      </c>
      <c r="BQ33" s="766">
        <v>237.3261</v>
      </c>
      <c r="BR33" s="766">
        <v>233.27760000000001</v>
      </c>
      <c r="BS33" s="766">
        <v>216.64670000000001</v>
      </c>
      <c r="BT33" s="766">
        <v>186.6001</v>
      </c>
      <c r="BU33" s="766">
        <v>149.6002</v>
      </c>
      <c r="BV33" s="766">
        <v>119.0493</v>
      </c>
    </row>
    <row r="34" spans="1:74" ht="12" customHeight="1" x14ac:dyDescent="0.25">
      <c r="A34" s="752" t="s">
        <v>1322</v>
      </c>
      <c r="B34" s="750" t="s">
        <v>1323</v>
      </c>
      <c r="C34" s="762">
        <v>577.24604354999997</v>
      </c>
      <c r="D34" s="762">
        <v>499.87699393000003</v>
      </c>
      <c r="E34" s="762">
        <v>571.68033871</v>
      </c>
      <c r="F34" s="762">
        <v>620.708438</v>
      </c>
      <c r="G34" s="762">
        <v>502.92152871000002</v>
      </c>
      <c r="H34" s="762">
        <v>526.20689400000003</v>
      </c>
      <c r="I34" s="762">
        <v>392.78762581000001</v>
      </c>
      <c r="J34" s="762">
        <v>327.81068902999999</v>
      </c>
      <c r="K34" s="762">
        <v>383.66045600000001</v>
      </c>
      <c r="L34" s="762">
        <v>467.49221548000003</v>
      </c>
      <c r="M34" s="762">
        <v>628.25040100000001</v>
      </c>
      <c r="N34" s="762">
        <v>474.07960387000003</v>
      </c>
      <c r="O34" s="762">
        <v>488.58888516000002</v>
      </c>
      <c r="P34" s="762">
        <v>532.41565178999997</v>
      </c>
      <c r="Q34" s="762">
        <v>493.32166354999998</v>
      </c>
      <c r="R34" s="762">
        <v>595.01529300000004</v>
      </c>
      <c r="S34" s="762">
        <v>552.78653548</v>
      </c>
      <c r="T34" s="762">
        <v>446.98553199999998</v>
      </c>
      <c r="U34" s="762">
        <v>440.82438547999999</v>
      </c>
      <c r="V34" s="762">
        <v>421.61836032000002</v>
      </c>
      <c r="W34" s="762">
        <v>465.36499566999998</v>
      </c>
      <c r="X34" s="762">
        <v>527.85582515999999</v>
      </c>
      <c r="Y34" s="762">
        <v>655.43803500000001</v>
      </c>
      <c r="Z34" s="762">
        <v>647.74718355000005</v>
      </c>
      <c r="AA34" s="762">
        <v>595.06076773999996</v>
      </c>
      <c r="AB34" s="762">
        <v>693.73911862</v>
      </c>
      <c r="AC34" s="762">
        <v>707.09006548000002</v>
      </c>
      <c r="AD34" s="762">
        <v>692.69869767</v>
      </c>
      <c r="AE34" s="762">
        <v>607.48352612999997</v>
      </c>
      <c r="AF34" s="762">
        <v>542.994371</v>
      </c>
      <c r="AG34" s="762">
        <v>567.90676902999996</v>
      </c>
      <c r="AH34" s="762">
        <v>438.02674805999999</v>
      </c>
      <c r="AI34" s="762">
        <v>546.35598500000003</v>
      </c>
      <c r="AJ34" s="762">
        <v>655.41744160999997</v>
      </c>
      <c r="AK34" s="762">
        <v>646.26066900000001</v>
      </c>
      <c r="AL34" s="762">
        <v>745.87159065000003</v>
      </c>
      <c r="AM34" s="762">
        <v>664.26019710000003</v>
      </c>
      <c r="AN34" s="762">
        <v>788.31079070999999</v>
      </c>
      <c r="AO34" s="762">
        <v>838.96951258000001</v>
      </c>
      <c r="AP34" s="762">
        <v>856.73096533</v>
      </c>
      <c r="AQ34" s="762">
        <v>728.62317968000002</v>
      </c>
      <c r="AR34" s="762">
        <v>654.22173067000006</v>
      </c>
      <c r="AS34" s="762">
        <v>510.77251065000002</v>
      </c>
      <c r="AT34" s="762">
        <v>423.76083290000003</v>
      </c>
      <c r="AU34" s="762">
        <v>575.91956932999994</v>
      </c>
      <c r="AV34" s="762">
        <v>798.93282438999995</v>
      </c>
      <c r="AW34" s="762">
        <v>776.65819617</v>
      </c>
      <c r="AX34" s="762">
        <v>685.21180000000004</v>
      </c>
      <c r="AY34" s="762">
        <v>729.63130000000001</v>
      </c>
      <c r="AZ34" s="766">
        <v>745.20079999999996</v>
      </c>
      <c r="BA34" s="766">
        <v>794.68309999999997</v>
      </c>
      <c r="BB34" s="766">
        <v>847.98590000000002</v>
      </c>
      <c r="BC34" s="766">
        <v>752.97140000000002</v>
      </c>
      <c r="BD34" s="766">
        <v>699.85649999999998</v>
      </c>
      <c r="BE34" s="766">
        <v>546.56740000000002</v>
      </c>
      <c r="BF34" s="766">
        <v>503.90609999999998</v>
      </c>
      <c r="BG34" s="766">
        <v>561.29179999999997</v>
      </c>
      <c r="BH34" s="766">
        <v>697.5471</v>
      </c>
      <c r="BI34" s="766">
        <v>831.13499999999999</v>
      </c>
      <c r="BJ34" s="766">
        <v>745.99890000000005</v>
      </c>
      <c r="BK34" s="766">
        <v>784.24890000000005</v>
      </c>
      <c r="BL34" s="766">
        <v>799.71169999999995</v>
      </c>
      <c r="BM34" s="766">
        <v>864.5942</v>
      </c>
      <c r="BN34" s="766">
        <v>923.06960000000004</v>
      </c>
      <c r="BO34" s="766">
        <v>821.66539999999998</v>
      </c>
      <c r="BP34" s="766">
        <v>767.17899999999997</v>
      </c>
      <c r="BQ34" s="766">
        <v>594.69550000000004</v>
      </c>
      <c r="BR34" s="766">
        <v>545.52189999999996</v>
      </c>
      <c r="BS34" s="766">
        <v>609.38040000000001</v>
      </c>
      <c r="BT34" s="766">
        <v>749.91849999999999</v>
      </c>
      <c r="BU34" s="766">
        <v>892.69820000000004</v>
      </c>
      <c r="BV34" s="766">
        <v>819.49469999999997</v>
      </c>
    </row>
    <row r="35" spans="1:74" ht="12" customHeight="1" x14ac:dyDescent="0.25">
      <c r="A35" s="752"/>
      <c r="B35" s="751" t="s">
        <v>1299</v>
      </c>
      <c r="C35" s="751"/>
      <c r="D35" s="751"/>
      <c r="E35" s="751"/>
      <c r="F35" s="751"/>
      <c r="G35" s="751"/>
      <c r="H35" s="751"/>
      <c r="I35" s="751"/>
      <c r="J35" s="751"/>
      <c r="K35" s="751"/>
      <c r="L35" s="751"/>
      <c r="M35" s="751"/>
      <c r="N35" s="751"/>
      <c r="O35" s="751"/>
      <c r="P35" s="751"/>
      <c r="Q35" s="751"/>
      <c r="R35" s="751"/>
      <c r="S35" s="751"/>
      <c r="T35" s="751"/>
      <c r="U35" s="751"/>
      <c r="V35" s="751"/>
      <c r="W35" s="751"/>
      <c r="X35" s="751"/>
      <c r="Y35" s="751"/>
      <c r="Z35" s="751"/>
      <c r="AA35" s="751"/>
      <c r="AB35" s="751"/>
      <c r="AC35" s="751"/>
      <c r="AD35" s="751"/>
      <c r="AE35" s="751"/>
      <c r="AF35" s="751"/>
      <c r="AG35" s="751"/>
      <c r="AH35" s="751"/>
      <c r="AI35" s="751"/>
      <c r="AJ35" s="751"/>
      <c r="AK35" s="751"/>
      <c r="AL35" s="751"/>
      <c r="AM35" s="751"/>
      <c r="AN35" s="751"/>
      <c r="AO35" s="751"/>
      <c r="AP35" s="751"/>
      <c r="AQ35" s="751"/>
      <c r="AR35" s="751"/>
      <c r="AS35" s="751"/>
      <c r="AT35" s="751"/>
      <c r="AU35" s="751"/>
      <c r="AV35" s="751"/>
      <c r="AW35" s="751"/>
      <c r="AX35" s="751"/>
      <c r="AY35" s="751"/>
      <c r="AZ35" s="767"/>
      <c r="BA35" s="767"/>
      <c r="BB35" s="767"/>
      <c r="BC35" s="767"/>
      <c r="BD35" s="767"/>
      <c r="BE35" s="767"/>
      <c r="BF35" s="767"/>
      <c r="BG35" s="767"/>
      <c r="BH35" s="767"/>
      <c r="BI35" s="767"/>
      <c r="BJ35" s="767"/>
      <c r="BK35" s="767"/>
      <c r="BL35" s="767"/>
      <c r="BM35" s="767"/>
      <c r="BN35" s="767"/>
      <c r="BO35" s="767"/>
      <c r="BP35" s="767"/>
      <c r="BQ35" s="767"/>
      <c r="BR35" s="767"/>
      <c r="BS35" s="767"/>
      <c r="BT35" s="767"/>
      <c r="BU35" s="767"/>
      <c r="BV35" s="767"/>
    </row>
    <row r="36" spans="1:74" ht="12" customHeight="1" x14ac:dyDescent="0.25">
      <c r="A36" s="752" t="s">
        <v>1324</v>
      </c>
      <c r="B36" s="750" t="s">
        <v>1294</v>
      </c>
      <c r="C36" s="762">
        <v>87.500478709999996</v>
      </c>
      <c r="D36" s="762">
        <v>86.302346786000001</v>
      </c>
      <c r="E36" s="762">
        <v>85.642770644999999</v>
      </c>
      <c r="F36" s="762">
        <v>84.462328666999994</v>
      </c>
      <c r="G36" s="762">
        <v>84.268663226000001</v>
      </c>
      <c r="H36" s="762">
        <v>88.029601333000002</v>
      </c>
      <c r="I36" s="762">
        <v>90.355813225999995</v>
      </c>
      <c r="J36" s="762">
        <v>88.529014516000004</v>
      </c>
      <c r="K36" s="762">
        <v>83.582504</v>
      </c>
      <c r="L36" s="762">
        <v>81.211909031999994</v>
      </c>
      <c r="M36" s="762">
        <v>83.163648332999998</v>
      </c>
      <c r="N36" s="762">
        <v>87.896596451999997</v>
      </c>
      <c r="O36" s="762">
        <v>87.867138065000006</v>
      </c>
      <c r="P36" s="762">
        <v>85.755869642999997</v>
      </c>
      <c r="Q36" s="762">
        <v>82.213852903000003</v>
      </c>
      <c r="R36" s="762">
        <v>84.973880667000003</v>
      </c>
      <c r="S36" s="762">
        <v>82.615485160999995</v>
      </c>
      <c r="T36" s="762">
        <v>85.444905000000006</v>
      </c>
      <c r="U36" s="762">
        <v>90.044173225999998</v>
      </c>
      <c r="V36" s="762">
        <v>87.530528709999999</v>
      </c>
      <c r="W36" s="762">
        <v>85.796890667</v>
      </c>
      <c r="X36" s="762">
        <v>81.926635805999993</v>
      </c>
      <c r="Y36" s="762">
        <v>86.592538332999993</v>
      </c>
      <c r="Z36" s="762">
        <v>86.535071290000005</v>
      </c>
      <c r="AA36" s="762">
        <v>87.178150645000002</v>
      </c>
      <c r="AB36" s="762">
        <v>86.459406207000001</v>
      </c>
      <c r="AC36" s="762">
        <v>83.446302580999998</v>
      </c>
      <c r="AD36" s="762">
        <v>79.804471667000001</v>
      </c>
      <c r="AE36" s="762">
        <v>82.701045805999996</v>
      </c>
      <c r="AF36" s="762">
        <v>86.599012999999999</v>
      </c>
      <c r="AG36" s="762">
        <v>87.787956773999994</v>
      </c>
      <c r="AH36" s="762">
        <v>87.50917871</v>
      </c>
      <c r="AI36" s="762">
        <v>84.055154999999999</v>
      </c>
      <c r="AJ36" s="762">
        <v>81.031503548000003</v>
      </c>
      <c r="AK36" s="762">
        <v>87.972992667</v>
      </c>
      <c r="AL36" s="762">
        <v>87.028333548000006</v>
      </c>
      <c r="AM36" s="762">
        <v>86.235961935000006</v>
      </c>
      <c r="AN36" s="762">
        <v>90.281450356999997</v>
      </c>
      <c r="AO36" s="762">
        <v>85.181361934999998</v>
      </c>
      <c r="AP36" s="762">
        <v>84.571701000000004</v>
      </c>
      <c r="AQ36" s="762">
        <v>81.303450968000007</v>
      </c>
      <c r="AR36" s="762">
        <v>86.498740999999995</v>
      </c>
      <c r="AS36" s="762">
        <v>90.480513548000005</v>
      </c>
      <c r="AT36" s="762">
        <v>90.301785805999998</v>
      </c>
      <c r="AU36" s="762">
        <v>82.726651333000007</v>
      </c>
      <c r="AV36" s="762">
        <v>81.900847128999999</v>
      </c>
      <c r="AW36" s="762">
        <v>85.557429200000001</v>
      </c>
      <c r="AX36" s="762">
        <v>87.02834</v>
      </c>
      <c r="AY36" s="762">
        <v>86.235969999999995</v>
      </c>
      <c r="AZ36" s="766">
        <v>90.281450000000007</v>
      </c>
      <c r="BA36" s="766">
        <v>85.181370000000001</v>
      </c>
      <c r="BB36" s="766">
        <v>84.571700000000007</v>
      </c>
      <c r="BC36" s="766">
        <v>81.303449999999998</v>
      </c>
      <c r="BD36" s="766">
        <v>86.498750000000001</v>
      </c>
      <c r="BE36" s="766">
        <v>90.480519999999999</v>
      </c>
      <c r="BF36" s="766">
        <v>90.301789999999997</v>
      </c>
      <c r="BG36" s="766">
        <v>82.726659999999995</v>
      </c>
      <c r="BH36" s="766">
        <v>81.900850000000005</v>
      </c>
      <c r="BI36" s="766">
        <v>85.557429999999997</v>
      </c>
      <c r="BJ36" s="766">
        <v>87.028379999999999</v>
      </c>
      <c r="BK36" s="766">
        <v>86.236009999999993</v>
      </c>
      <c r="BL36" s="766">
        <v>90.281450000000007</v>
      </c>
      <c r="BM36" s="766">
        <v>85.181370000000001</v>
      </c>
      <c r="BN36" s="766">
        <v>84.571700000000007</v>
      </c>
      <c r="BO36" s="766">
        <v>81.303449999999998</v>
      </c>
      <c r="BP36" s="766">
        <v>86.498750000000001</v>
      </c>
      <c r="BQ36" s="766">
        <v>90.480519999999999</v>
      </c>
      <c r="BR36" s="766">
        <v>90.301789999999997</v>
      </c>
      <c r="BS36" s="766">
        <v>82.726659999999995</v>
      </c>
      <c r="BT36" s="766">
        <v>81.900850000000005</v>
      </c>
      <c r="BU36" s="766">
        <v>85.557429999999997</v>
      </c>
      <c r="BV36" s="766">
        <v>87.028379999999999</v>
      </c>
    </row>
    <row r="37" spans="1:74" ht="12" customHeight="1" x14ac:dyDescent="0.25">
      <c r="A37" s="752" t="s">
        <v>1325</v>
      </c>
      <c r="B37" s="750" t="s">
        <v>1295</v>
      </c>
      <c r="C37" s="762">
        <v>75.917154194000005</v>
      </c>
      <c r="D37" s="762">
        <v>75.523926786000004</v>
      </c>
      <c r="E37" s="762">
        <v>74.774653548000003</v>
      </c>
      <c r="F37" s="762">
        <v>73.014704332999997</v>
      </c>
      <c r="G37" s="762">
        <v>73.647710322999998</v>
      </c>
      <c r="H37" s="762">
        <v>76.845729000000006</v>
      </c>
      <c r="I37" s="762">
        <v>78.483995805999996</v>
      </c>
      <c r="J37" s="762">
        <v>77.084068387000002</v>
      </c>
      <c r="K37" s="762">
        <v>72.486692332999993</v>
      </c>
      <c r="L37" s="762">
        <v>70.446855161000002</v>
      </c>
      <c r="M37" s="762">
        <v>72.573921666999993</v>
      </c>
      <c r="N37" s="762">
        <v>77.088945805999998</v>
      </c>
      <c r="O37" s="762">
        <v>77.734065483999998</v>
      </c>
      <c r="P37" s="762">
        <v>76.355656070999999</v>
      </c>
      <c r="Q37" s="762">
        <v>71.921558387000005</v>
      </c>
      <c r="R37" s="762">
        <v>74.052329</v>
      </c>
      <c r="S37" s="762">
        <v>72.413695484000002</v>
      </c>
      <c r="T37" s="762">
        <v>75.076522667000006</v>
      </c>
      <c r="U37" s="762">
        <v>78.753087097000005</v>
      </c>
      <c r="V37" s="762">
        <v>76.730671935000004</v>
      </c>
      <c r="W37" s="762">
        <v>74.982308333000006</v>
      </c>
      <c r="X37" s="762">
        <v>71.150958064999998</v>
      </c>
      <c r="Y37" s="762">
        <v>75.358210333000002</v>
      </c>
      <c r="Z37" s="762">
        <v>75.284815805999997</v>
      </c>
      <c r="AA37" s="762">
        <v>77.353405160999998</v>
      </c>
      <c r="AB37" s="762">
        <v>76.663916207</v>
      </c>
      <c r="AC37" s="762">
        <v>73.170486128999997</v>
      </c>
      <c r="AD37" s="762">
        <v>69.459921667000003</v>
      </c>
      <c r="AE37" s="762">
        <v>72.250842903000006</v>
      </c>
      <c r="AF37" s="762">
        <v>77.306466333000003</v>
      </c>
      <c r="AG37" s="762">
        <v>77.917148386999997</v>
      </c>
      <c r="AH37" s="762">
        <v>77.709256773999996</v>
      </c>
      <c r="AI37" s="762">
        <v>74.648477</v>
      </c>
      <c r="AJ37" s="762">
        <v>71.757252581000003</v>
      </c>
      <c r="AK37" s="762">
        <v>77.499739667</v>
      </c>
      <c r="AL37" s="762">
        <v>76.829975160999993</v>
      </c>
      <c r="AM37" s="762">
        <v>76.764560322999998</v>
      </c>
      <c r="AN37" s="762">
        <v>80.765753214</v>
      </c>
      <c r="AO37" s="762">
        <v>75.848748064999995</v>
      </c>
      <c r="AP37" s="762">
        <v>75.537178333</v>
      </c>
      <c r="AQ37" s="762">
        <v>72.256802581000002</v>
      </c>
      <c r="AR37" s="762">
        <v>77.894619332999994</v>
      </c>
      <c r="AS37" s="762">
        <v>81.631065160999995</v>
      </c>
      <c r="AT37" s="762">
        <v>81.334469032000001</v>
      </c>
      <c r="AU37" s="762">
        <v>74.181143667000001</v>
      </c>
      <c r="AV37" s="762">
        <v>73.074394806000001</v>
      </c>
      <c r="AW37" s="762">
        <v>76.262063767000001</v>
      </c>
      <c r="AX37" s="762">
        <v>76.829980000000006</v>
      </c>
      <c r="AY37" s="762">
        <v>76.764560000000003</v>
      </c>
      <c r="AZ37" s="766">
        <v>80.76576</v>
      </c>
      <c r="BA37" s="766">
        <v>75.848749999999995</v>
      </c>
      <c r="BB37" s="766">
        <v>75.537180000000006</v>
      </c>
      <c r="BC37" s="766">
        <v>72.256810000000002</v>
      </c>
      <c r="BD37" s="766">
        <v>77.894620000000003</v>
      </c>
      <c r="BE37" s="766">
        <v>81.631069999999994</v>
      </c>
      <c r="BF37" s="766">
        <v>81.334469999999996</v>
      </c>
      <c r="BG37" s="766">
        <v>74.181150000000002</v>
      </c>
      <c r="BH37" s="766">
        <v>73.074389999999994</v>
      </c>
      <c r="BI37" s="766">
        <v>76.262060000000005</v>
      </c>
      <c r="BJ37" s="766">
        <v>76.830020000000005</v>
      </c>
      <c r="BK37" s="766">
        <v>76.764600000000002</v>
      </c>
      <c r="BL37" s="766">
        <v>80.76576</v>
      </c>
      <c r="BM37" s="766">
        <v>75.848749999999995</v>
      </c>
      <c r="BN37" s="766">
        <v>75.537180000000006</v>
      </c>
      <c r="BO37" s="766">
        <v>72.256810000000002</v>
      </c>
      <c r="BP37" s="766">
        <v>77.894620000000003</v>
      </c>
      <c r="BQ37" s="766">
        <v>81.631069999999994</v>
      </c>
      <c r="BR37" s="766">
        <v>81.334469999999996</v>
      </c>
      <c r="BS37" s="766">
        <v>74.181150000000002</v>
      </c>
      <c r="BT37" s="766">
        <v>73.074389999999994</v>
      </c>
      <c r="BU37" s="766">
        <v>76.262060000000005</v>
      </c>
      <c r="BV37" s="766">
        <v>76.830020000000005</v>
      </c>
    </row>
    <row r="38" spans="1:74" ht="12" customHeight="1" x14ac:dyDescent="0.25">
      <c r="A38" s="752" t="s">
        <v>1326</v>
      </c>
      <c r="B38" s="750" t="s">
        <v>1296</v>
      </c>
      <c r="C38" s="762">
        <v>11.583324515999999</v>
      </c>
      <c r="D38" s="762">
        <v>10.778420000000001</v>
      </c>
      <c r="E38" s="762">
        <v>10.868117097000001</v>
      </c>
      <c r="F38" s="762">
        <v>11.447624333</v>
      </c>
      <c r="G38" s="762">
        <v>10.620952902999999</v>
      </c>
      <c r="H38" s="762">
        <v>11.183872333</v>
      </c>
      <c r="I38" s="762">
        <v>11.871817418999999</v>
      </c>
      <c r="J38" s="762">
        <v>11.444946129</v>
      </c>
      <c r="K38" s="762">
        <v>11.095811667</v>
      </c>
      <c r="L38" s="762">
        <v>10.765053870999999</v>
      </c>
      <c r="M38" s="762">
        <v>10.589726667000001</v>
      </c>
      <c r="N38" s="762">
        <v>10.807650645000001</v>
      </c>
      <c r="O38" s="762">
        <v>10.133072581</v>
      </c>
      <c r="P38" s="762">
        <v>9.4002135714000001</v>
      </c>
      <c r="Q38" s="762">
        <v>10.292294516</v>
      </c>
      <c r="R38" s="762">
        <v>10.921551666999999</v>
      </c>
      <c r="S38" s="762">
        <v>10.201789677000001</v>
      </c>
      <c r="T38" s="762">
        <v>10.368382333</v>
      </c>
      <c r="U38" s="762">
        <v>11.291086129</v>
      </c>
      <c r="V38" s="762">
        <v>10.799856774</v>
      </c>
      <c r="W38" s="762">
        <v>10.814582333000001</v>
      </c>
      <c r="X38" s="762">
        <v>10.775677741999999</v>
      </c>
      <c r="Y38" s="762">
        <v>11.234328</v>
      </c>
      <c r="Z38" s="762">
        <v>11.250255484</v>
      </c>
      <c r="AA38" s="762">
        <v>9.8247454838999992</v>
      </c>
      <c r="AB38" s="762">
        <v>9.7954899999999991</v>
      </c>
      <c r="AC38" s="762">
        <v>10.275816452000001</v>
      </c>
      <c r="AD38" s="762">
        <v>10.34455</v>
      </c>
      <c r="AE38" s="762">
        <v>10.450202902999999</v>
      </c>
      <c r="AF38" s="762">
        <v>9.2925466666999998</v>
      </c>
      <c r="AG38" s="762">
        <v>9.8708083871000003</v>
      </c>
      <c r="AH38" s="762">
        <v>9.7999219355000005</v>
      </c>
      <c r="AI38" s="762">
        <v>9.4066779999999994</v>
      </c>
      <c r="AJ38" s="762">
        <v>9.2742509677000005</v>
      </c>
      <c r="AK38" s="762">
        <v>10.473253</v>
      </c>
      <c r="AL38" s="762">
        <v>10.198358387000001</v>
      </c>
      <c r="AM38" s="762">
        <v>9.4714016128999994</v>
      </c>
      <c r="AN38" s="762">
        <v>9.5156971429000006</v>
      </c>
      <c r="AO38" s="762">
        <v>9.3326138709999995</v>
      </c>
      <c r="AP38" s="762">
        <v>9.0345226666999991</v>
      </c>
      <c r="AQ38" s="762">
        <v>9.0466483870999994</v>
      </c>
      <c r="AR38" s="762">
        <v>8.6041216666999993</v>
      </c>
      <c r="AS38" s="762">
        <v>8.8494483871000007</v>
      </c>
      <c r="AT38" s="762">
        <v>8.9673167742000004</v>
      </c>
      <c r="AU38" s="762">
        <v>8.5455076667000007</v>
      </c>
      <c r="AV38" s="762">
        <v>8.8264523225999998</v>
      </c>
      <c r="AW38" s="762">
        <v>9.2953654333000006</v>
      </c>
      <c r="AX38" s="762">
        <v>10.198359999999999</v>
      </c>
      <c r="AY38" s="762">
        <v>9.4714019999999994</v>
      </c>
      <c r="AZ38" s="766">
        <v>9.5156969999999994</v>
      </c>
      <c r="BA38" s="766">
        <v>9.3326139999999995</v>
      </c>
      <c r="BB38" s="766">
        <v>9.0345230000000001</v>
      </c>
      <c r="BC38" s="766">
        <v>9.0466479999999994</v>
      </c>
      <c r="BD38" s="766">
        <v>8.6041220000000003</v>
      </c>
      <c r="BE38" s="766">
        <v>8.8494480000000006</v>
      </c>
      <c r="BF38" s="766">
        <v>8.9673169999999995</v>
      </c>
      <c r="BG38" s="766">
        <v>8.5455079999999999</v>
      </c>
      <c r="BH38" s="766">
        <v>8.8264519999999997</v>
      </c>
      <c r="BI38" s="766">
        <v>9.2953650000000003</v>
      </c>
      <c r="BJ38" s="766">
        <v>10.198359999999999</v>
      </c>
      <c r="BK38" s="766">
        <v>9.471406</v>
      </c>
      <c r="BL38" s="766">
        <v>9.5156969999999994</v>
      </c>
      <c r="BM38" s="766">
        <v>9.3326139999999995</v>
      </c>
      <c r="BN38" s="766">
        <v>9.0345230000000001</v>
      </c>
      <c r="BO38" s="766">
        <v>9.0466479999999994</v>
      </c>
      <c r="BP38" s="766">
        <v>8.6041220000000003</v>
      </c>
      <c r="BQ38" s="766">
        <v>8.8494480000000006</v>
      </c>
      <c r="BR38" s="766">
        <v>8.9673169999999995</v>
      </c>
      <c r="BS38" s="766">
        <v>8.5455079999999999</v>
      </c>
      <c r="BT38" s="766">
        <v>8.8264519999999997</v>
      </c>
      <c r="BU38" s="766">
        <v>9.2953650000000003</v>
      </c>
      <c r="BV38" s="766">
        <v>10.198359999999999</v>
      </c>
    </row>
    <row r="39" spans="1:74" ht="12" customHeight="1" x14ac:dyDescent="0.25">
      <c r="A39" s="752" t="s">
        <v>1327</v>
      </c>
      <c r="B39" s="750" t="s">
        <v>1297</v>
      </c>
      <c r="C39" s="762">
        <v>3.9917419354999999</v>
      </c>
      <c r="D39" s="762">
        <v>3.8280735714</v>
      </c>
      <c r="E39" s="762">
        <v>3.8180016128999998</v>
      </c>
      <c r="F39" s="762">
        <v>4.3465170000000004</v>
      </c>
      <c r="G39" s="762">
        <v>4.3065945160999997</v>
      </c>
      <c r="H39" s="762">
        <v>3.4465409999999999</v>
      </c>
      <c r="I39" s="762">
        <v>2.9827441934999999</v>
      </c>
      <c r="J39" s="762">
        <v>3.1860593547999998</v>
      </c>
      <c r="K39" s="762">
        <v>2.9508169999999998</v>
      </c>
      <c r="L39" s="762">
        <v>3.0885367742000001</v>
      </c>
      <c r="M39" s="762">
        <v>3.3684943333000001</v>
      </c>
      <c r="N39" s="762">
        <v>4.1054825806000004</v>
      </c>
      <c r="O39" s="762">
        <v>4.0118999999999998</v>
      </c>
      <c r="P39" s="762">
        <v>3.8288082143</v>
      </c>
      <c r="Q39" s="762">
        <v>4.2875383870999997</v>
      </c>
      <c r="R39" s="762">
        <v>4.6814080000000002</v>
      </c>
      <c r="S39" s="762">
        <v>4.1931348386999998</v>
      </c>
      <c r="T39" s="762">
        <v>3.9154640000000001</v>
      </c>
      <c r="U39" s="762">
        <v>3.8167854838999999</v>
      </c>
      <c r="V39" s="762">
        <v>2.9866916129000001</v>
      </c>
      <c r="W39" s="762">
        <v>2.6343320000000001</v>
      </c>
      <c r="X39" s="762">
        <v>3.7793458064999998</v>
      </c>
      <c r="Y39" s="762">
        <v>4.5288053333000002</v>
      </c>
      <c r="Z39" s="762">
        <v>4.8079764516000001</v>
      </c>
      <c r="AA39" s="762">
        <v>4.8599645160999998</v>
      </c>
      <c r="AB39" s="762">
        <v>4.5926489654999996</v>
      </c>
      <c r="AC39" s="762">
        <v>5.2978248387000004</v>
      </c>
      <c r="AD39" s="762">
        <v>4.7713713333000003</v>
      </c>
      <c r="AE39" s="762">
        <v>4.2248535483999996</v>
      </c>
      <c r="AF39" s="762">
        <v>3.712682</v>
      </c>
      <c r="AG39" s="762">
        <v>3.8275570968000001</v>
      </c>
      <c r="AH39" s="762">
        <v>3.5980338710000002</v>
      </c>
      <c r="AI39" s="762">
        <v>2.9588800000000002</v>
      </c>
      <c r="AJ39" s="762">
        <v>3.5320941934999999</v>
      </c>
      <c r="AK39" s="762">
        <v>2.892595</v>
      </c>
      <c r="AL39" s="762">
        <v>4.4331367742000003</v>
      </c>
      <c r="AM39" s="762">
        <v>4.7116912903000001</v>
      </c>
      <c r="AN39" s="762">
        <v>4.7351439286000003</v>
      </c>
      <c r="AO39" s="762">
        <v>4.906713871</v>
      </c>
      <c r="AP39" s="762">
        <v>4.9796630000000004</v>
      </c>
      <c r="AQ39" s="762">
        <v>5.2265422581000003</v>
      </c>
      <c r="AR39" s="762">
        <v>4.9656209999999996</v>
      </c>
      <c r="AS39" s="762">
        <v>4.5575229031999998</v>
      </c>
      <c r="AT39" s="762">
        <v>4.0422777419000004</v>
      </c>
      <c r="AU39" s="762">
        <v>3.7508339999999998</v>
      </c>
      <c r="AV39" s="762">
        <v>3.6980823547999999</v>
      </c>
      <c r="AW39" s="762">
        <v>4.4961871333000003</v>
      </c>
      <c r="AX39" s="762">
        <v>4.4331379999999996</v>
      </c>
      <c r="AY39" s="762">
        <v>4.7116930000000004</v>
      </c>
      <c r="AZ39" s="766">
        <v>4.7351460000000003</v>
      </c>
      <c r="BA39" s="766">
        <v>4.9067150000000002</v>
      </c>
      <c r="BB39" s="766">
        <v>4.9796639999999996</v>
      </c>
      <c r="BC39" s="766">
        <v>5.2265439999999996</v>
      </c>
      <c r="BD39" s="766">
        <v>4.9656229999999999</v>
      </c>
      <c r="BE39" s="766">
        <v>4.557525</v>
      </c>
      <c r="BF39" s="766">
        <v>4.0422799999999999</v>
      </c>
      <c r="BG39" s="766">
        <v>3.7508349999999999</v>
      </c>
      <c r="BH39" s="766">
        <v>3.6980819999999999</v>
      </c>
      <c r="BI39" s="766">
        <v>4.4961869999999999</v>
      </c>
      <c r="BJ39" s="766">
        <v>4.4331339999999999</v>
      </c>
      <c r="BK39" s="766">
        <v>4.7116959999999999</v>
      </c>
      <c r="BL39" s="766">
        <v>4.7351460000000003</v>
      </c>
      <c r="BM39" s="766">
        <v>4.9067150000000002</v>
      </c>
      <c r="BN39" s="766">
        <v>4.9796639999999996</v>
      </c>
      <c r="BO39" s="766">
        <v>5.2265439999999996</v>
      </c>
      <c r="BP39" s="766">
        <v>4.9656229999999999</v>
      </c>
      <c r="BQ39" s="766">
        <v>4.557525</v>
      </c>
      <c r="BR39" s="766">
        <v>4.0422799999999999</v>
      </c>
      <c r="BS39" s="766">
        <v>3.7508349999999999</v>
      </c>
      <c r="BT39" s="766">
        <v>3.6980819999999999</v>
      </c>
      <c r="BU39" s="766">
        <v>4.4961869999999999</v>
      </c>
      <c r="BV39" s="766">
        <v>4.4331339999999999</v>
      </c>
    </row>
    <row r="40" spans="1:74" ht="12" customHeight="1" x14ac:dyDescent="0.25">
      <c r="A40" s="752" t="s">
        <v>1328</v>
      </c>
      <c r="B40" s="750" t="s">
        <v>1298</v>
      </c>
      <c r="C40" s="762">
        <v>0.55108677418999996</v>
      </c>
      <c r="D40" s="762">
        <v>0.75287392857000002</v>
      </c>
      <c r="E40" s="762">
        <v>0.98816903225999997</v>
      </c>
      <c r="F40" s="762">
        <v>1.1398303332999999</v>
      </c>
      <c r="G40" s="762">
        <v>1.2748706452</v>
      </c>
      <c r="H40" s="762">
        <v>1.3512280000000001</v>
      </c>
      <c r="I40" s="762">
        <v>1.2734312903</v>
      </c>
      <c r="J40" s="762">
        <v>1.3155058065</v>
      </c>
      <c r="K40" s="762">
        <v>1.227795</v>
      </c>
      <c r="L40" s="762">
        <v>1.1932916129</v>
      </c>
      <c r="M40" s="762">
        <v>0.95746866666999997</v>
      </c>
      <c r="N40" s="762">
        <v>0.67858387096999995</v>
      </c>
      <c r="O40" s="762">
        <v>0.68389258065000003</v>
      </c>
      <c r="P40" s="762">
        <v>0.86478571428999995</v>
      </c>
      <c r="Q40" s="762">
        <v>1.1263461290000001</v>
      </c>
      <c r="R40" s="762">
        <v>1.3767263332999999</v>
      </c>
      <c r="S40" s="762">
        <v>1.5503116129000001</v>
      </c>
      <c r="T40" s="762">
        <v>1.5190483333</v>
      </c>
      <c r="U40" s="762">
        <v>1.5352512903</v>
      </c>
      <c r="V40" s="762">
        <v>1.5543638710000001</v>
      </c>
      <c r="W40" s="762">
        <v>1.3124826667</v>
      </c>
      <c r="X40" s="762">
        <v>1.1026629031999999</v>
      </c>
      <c r="Y40" s="762">
        <v>0.93725433332999997</v>
      </c>
      <c r="Z40" s="762">
        <v>0.79496741935000004</v>
      </c>
      <c r="AA40" s="762">
        <v>0.89096322580999998</v>
      </c>
      <c r="AB40" s="762">
        <v>1.4143968966</v>
      </c>
      <c r="AC40" s="762">
        <v>1.5058235484</v>
      </c>
      <c r="AD40" s="762">
        <v>1.6189066667000001</v>
      </c>
      <c r="AE40" s="762">
        <v>1.6187354839000001</v>
      </c>
      <c r="AF40" s="762">
        <v>1.8590519999999999</v>
      </c>
      <c r="AG40" s="762">
        <v>1.8811487096999999</v>
      </c>
      <c r="AH40" s="762">
        <v>1.9606783871</v>
      </c>
      <c r="AI40" s="762">
        <v>1.6963296667000001</v>
      </c>
      <c r="AJ40" s="762">
        <v>1.4393803225999999</v>
      </c>
      <c r="AK40" s="762">
        <v>1.2579443333</v>
      </c>
      <c r="AL40" s="762">
        <v>1.1147222581</v>
      </c>
      <c r="AM40" s="762">
        <v>0.76506064516000005</v>
      </c>
      <c r="AN40" s="762">
        <v>0.986205</v>
      </c>
      <c r="AO40" s="762">
        <v>1.653793871</v>
      </c>
      <c r="AP40" s="762">
        <v>1.7733233333</v>
      </c>
      <c r="AQ40" s="762">
        <v>2.2224787096999998</v>
      </c>
      <c r="AR40" s="762">
        <v>2.6226753333000001</v>
      </c>
      <c r="AS40" s="762">
        <v>2.2589348387000001</v>
      </c>
      <c r="AT40" s="762">
        <v>2.1671406451999999</v>
      </c>
      <c r="AU40" s="762">
        <v>2.1677563332999998</v>
      </c>
      <c r="AV40" s="762">
        <v>1.9148299032</v>
      </c>
      <c r="AW40" s="762">
        <v>1.1479228667000001</v>
      </c>
      <c r="AX40" s="762">
        <v>1.290295</v>
      </c>
      <c r="AY40" s="762">
        <v>1.4784930000000001</v>
      </c>
      <c r="AZ40" s="766">
        <v>1.885899</v>
      </c>
      <c r="BA40" s="766">
        <v>2.1353240000000002</v>
      </c>
      <c r="BB40" s="766">
        <v>2.3454470000000001</v>
      </c>
      <c r="BC40" s="766">
        <v>2.4854919999999998</v>
      </c>
      <c r="BD40" s="766">
        <v>2.6427420000000001</v>
      </c>
      <c r="BE40" s="766">
        <v>2.5921810000000001</v>
      </c>
      <c r="BF40" s="766">
        <v>2.634182</v>
      </c>
      <c r="BG40" s="766">
        <v>2.60107</v>
      </c>
      <c r="BH40" s="766">
        <v>2.5262129999999998</v>
      </c>
      <c r="BI40" s="766">
        <v>2.4211990000000001</v>
      </c>
      <c r="BJ40" s="766">
        <v>2.315035</v>
      </c>
      <c r="BK40" s="766">
        <v>2.3083469999999999</v>
      </c>
      <c r="BL40" s="766">
        <v>2.575367</v>
      </c>
      <c r="BM40" s="766">
        <v>2.723665</v>
      </c>
      <c r="BN40" s="766">
        <v>2.8609390000000001</v>
      </c>
      <c r="BO40" s="766">
        <v>2.9485070000000002</v>
      </c>
      <c r="BP40" s="766">
        <v>3.067955</v>
      </c>
      <c r="BQ40" s="766">
        <v>2.9901620000000002</v>
      </c>
      <c r="BR40" s="766">
        <v>3.0125459999999999</v>
      </c>
      <c r="BS40" s="766">
        <v>2.965303</v>
      </c>
      <c r="BT40" s="766">
        <v>2.8802660000000002</v>
      </c>
      <c r="BU40" s="766">
        <v>2.767919</v>
      </c>
      <c r="BV40" s="766">
        <v>2.6564730000000001</v>
      </c>
    </row>
    <row r="41" spans="1:74" ht="12" customHeight="1" x14ac:dyDescent="0.25">
      <c r="A41" s="752" t="s">
        <v>1329</v>
      </c>
      <c r="B41" s="750" t="s">
        <v>1306</v>
      </c>
      <c r="C41" s="763" t="s">
        <v>1345</v>
      </c>
      <c r="D41" s="763" t="s">
        <v>1345</v>
      </c>
      <c r="E41" s="763" t="s">
        <v>1345</v>
      </c>
      <c r="F41" s="763" t="s">
        <v>1345</v>
      </c>
      <c r="G41" s="763" t="s">
        <v>1345</v>
      </c>
      <c r="H41" s="763" t="s">
        <v>1345</v>
      </c>
      <c r="I41" s="763" t="s">
        <v>1345</v>
      </c>
      <c r="J41" s="763" t="s">
        <v>1345</v>
      </c>
      <c r="K41" s="763" t="s">
        <v>1345</v>
      </c>
      <c r="L41" s="763" t="s">
        <v>1345</v>
      </c>
      <c r="M41" s="763" t="s">
        <v>1345</v>
      </c>
      <c r="N41" s="763" t="s">
        <v>1345</v>
      </c>
      <c r="O41" s="762">
        <v>24.078896774</v>
      </c>
      <c r="P41" s="762">
        <v>29.134446429</v>
      </c>
      <c r="Q41" s="762">
        <v>36.567</v>
      </c>
      <c r="R41" s="762">
        <v>42.117600000000003</v>
      </c>
      <c r="S41" s="762">
        <v>44.962483871000003</v>
      </c>
      <c r="T41" s="762">
        <v>46.933799999999998</v>
      </c>
      <c r="U41" s="762">
        <v>47.957483871000001</v>
      </c>
      <c r="V41" s="762">
        <v>47.356387097000002</v>
      </c>
      <c r="W41" s="762">
        <v>44.3217</v>
      </c>
      <c r="X41" s="762">
        <v>38.635741934999999</v>
      </c>
      <c r="Y41" s="762">
        <v>32.734943332999997</v>
      </c>
      <c r="Z41" s="762">
        <v>29.482706451999999</v>
      </c>
      <c r="AA41" s="762">
        <v>31.600177419000001</v>
      </c>
      <c r="AB41" s="762">
        <v>39.468034482999997</v>
      </c>
      <c r="AC41" s="762">
        <v>49.198064516000002</v>
      </c>
      <c r="AD41" s="762">
        <v>56.764566666999997</v>
      </c>
      <c r="AE41" s="762">
        <v>60.612612902999999</v>
      </c>
      <c r="AF41" s="762">
        <v>64.258899999999997</v>
      </c>
      <c r="AG41" s="762">
        <v>64.525290322999993</v>
      </c>
      <c r="AH41" s="762">
        <v>62.633612903</v>
      </c>
      <c r="AI41" s="762">
        <v>57.845933332999998</v>
      </c>
      <c r="AJ41" s="762">
        <v>50.066580645000002</v>
      </c>
      <c r="AK41" s="762">
        <v>41.894799999999996</v>
      </c>
      <c r="AL41" s="762">
        <v>37.649838709999997</v>
      </c>
      <c r="AM41" s="762">
        <v>39.676258064999999</v>
      </c>
      <c r="AN41" s="762">
        <v>49.877571429</v>
      </c>
      <c r="AO41" s="762">
        <v>64.078064515999998</v>
      </c>
      <c r="AP41" s="762">
        <v>73.709766666999997</v>
      </c>
      <c r="AQ41" s="762">
        <v>78.747322581000006</v>
      </c>
      <c r="AR41" s="762">
        <v>83.424666666999997</v>
      </c>
      <c r="AS41" s="762">
        <v>83.166935484000007</v>
      </c>
      <c r="AT41" s="762">
        <v>80.668903225999998</v>
      </c>
      <c r="AU41" s="762">
        <v>74.635099999999994</v>
      </c>
      <c r="AV41" s="762">
        <v>64.696129032000002</v>
      </c>
      <c r="AW41" s="762">
        <v>52.614533332999997</v>
      </c>
      <c r="AX41" s="762">
        <v>47.580039999999997</v>
      </c>
      <c r="AY41" s="762">
        <v>49.745040000000003</v>
      </c>
      <c r="AZ41" s="766">
        <v>61.557400000000001</v>
      </c>
      <c r="BA41" s="766">
        <v>78.203040000000001</v>
      </c>
      <c r="BB41" s="766">
        <v>90.047430000000006</v>
      </c>
      <c r="BC41" s="766">
        <v>96.082359999999994</v>
      </c>
      <c r="BD41" s="766">
        <v>100.76300000000001</v>
      </c>
      <c r="BE41" s="766">
        <v>101.1006</v>
      </c>
      <c r="BF41" s="766">
        <v>98.374449999999996</v>
      </c>
      <c r="BG41" s="766">
        <v>91.346490000000003</v>
      </c>
      <c r="BH41" s="766">
        <v>79.308530000000005</v>
      </c>
      <c r="BI41" s="766">
        <v>65.80753</v>
      </c>
      <c r="BJ41" s="766">
        <v>58.993510000000001</v>
      </c>
      <c r="BK41" s="766">
        <v>61.041310000000003</v>
      </c>
      <c r="BL41" s="766">
        <v>74.923410000000004</v>
      </c>
      <c r="BM41" s="766">
        <v>94.580100000000002</v>
      </c>
      <c r="BN41" s="766">
        <v>108.4817</v>
      </c>
      <c r="BO41" s="766">
        <v>115.43980000000001</v>
      </c>
      <c r="BP41" s="766">
        <v>120.8061</v>
      </c>
      <c r="BQ41" s="766">
        <v>121.00320000000001</v>
      </c>
      <c r="BR41" s="766">
        <v>117.5241</v>
      </c>
      <c r="BS41" s="766">
        <v>108.9885</v>
      </c>
      <c r="BT41" s="766">
        <v>94.531440000000003</v>
      </c>
      <c r="BU41" s="766">
        <v>78.391130000000004</v>
      </c>
      <c r="BV41" s="766">
        <v>70.205609999999993</v>
      </c>
    </row>
    <row r="42" spans="1:74" ht="12" customHeight="1" x14ac:dyDescent="0.25">
      <c r="A42" s="752" t="s">
        <v>1330</v>
      </c>
      <c r="B42" s="750" t="s">
        <v>1331</v>
      </c>
      <c r="C42" s="763" t="s">
        <v>1345</v>
      </c>
      <c r="D42" s="763" t="s">
        <v>1345</v>
      </c>
      <c r="E42" s="763" t="s">
        <v>1345</v>
      </c>
      <c r="F42" s="763" t="s">
        <v>1345</v>
      </c>
      <c r="G42" s="763" t="s">
        <v>1345</v>
      </c>
      <c r="H42" s="763" t="s">
        <v>1345</v>
      </c>
      <c r="I42" s="763" t="s">
        <v>1345</v>
      </c>
      <c r="J42" s="763" t="s">
        <v>1345</v>
      </c>
      <c r="K42" s="763" t="s">
        <v>1345</v>
      </c>
      <c r="L42" s="763" t="s">
        <v>1345</v>
      </c>
      <c r="M42" s="763" t="s">
        <v>1345</v>
      </c>
      <c r="N42" s="763" t="s">
        <v>1345</v>
      </c>
      <c r="O42" s="762">
        <v>10.959777419</v>
      </c>
      <c r="P42" s="762">
        <v>13.381132143</v>
      </c>
      <c r="Q42" s="762">
        <v>17.274567741999999</v>
      </c>
      <c r="R42" s="762">
        <v>20.316063332999999</v>
      </c>
      <c r="S42" s="762">
        <v>21.811970968000001</v>
      </c>
      <c r="T42" s="762">
        <v>23.105706667</v>
      </c>
      <c r="U42" s="762">
        <v>23.893312903000002</v>
      </c>
      <c r="V42" s="762">
        <v>24.051677419000001</v>
      </c>
      <c r="W42" s="762">
        <v>22.648313333000001</v>
      </c>
      <c r="X42" s="762">
        <v>19.929990322999998</v>
      </c>
      <c r="Y42" s="762">
        <v>17.160830000000001</v>
      </c>
      <c r="Z42" s="762">
        <v>15.205951613</v>
      </c>
      <c r="AA42" s="762">
        <v>16.771761290000001</v>
      </c>
      <c r="AB42" s="762">
        <v>21.442851724000001</v>
      </c>
      <c r="AC42" s="762">
        <v>26.921129032</v>
      </c>
      <c r="AD42" s="762">
        <v>31.69913</v>
      </c>
      <c r="AE42" s="762">
        <v>34.117064515999999</v>
      </c>
      <c r="AF42" s="762">
        <v>36.633033333</v>
      </c>
      <c r="AG42" s="762">
        <v>36.980935484</v>
      </c>
      <c r="AH42" s="762">
        <v>35.897354839000002</v>
      </c>
      <c r="AI42" s="762">
        <v>32.970500000000001</v>
      </c>
      <c r="AJ42" s="762">
        <v>28.528380644999999</v>
      </c>
      <c r="AK42" s="762">
        <v>24.190596667000001</v>
      </c>
      <c r="AL42" s="762">
        <v>21.049419355000001</v>
      </c>
      <c r="AM42" s="762">
        <v>22.242067742</v>
      </c>
      <c r="AN42" s="762">
        <v>28.257046428999999</v>
      </c>
      <c r="AO42" s="762">
        <v>37.033451612999997</v>
      </c>
      <c r="AP42" s="762">
        <v>42.83</v>
      </c>
      <c r="AQ42" s="762">
        <v>45.683064516000002</v>
      </c>
      <c r="AR42" s="762">
        <v>48.933399999999999</v>
      </c>
      <c r="AS42" s="762">
        <v>48.233838710000001</v>
      </c>
      <c r="AT42" s="762">
        <v>46.644096773999998</v>
      </c>
      <c r="AU42" s="762">
        <v>43.028766666999999</v>
      </c>
      <c r="AV42" s="762">
        <v>37.280935483999997</v>
      </c>
      <c r="AW42" s="762">
        <v>30.149463333</v>
      </c>
      <c r="AX42" s="762">
        <v>26.499189999999999</v>
      </c>
      <c r="AY42" s="762">
        <v>27.231660000000002</v>
      </c>
      <c r="AZ42" s="766">
        <v>34.18683</v>
      </c>
      <c r="BA42" s="766">
        <v>44.224960000000003</v>
      </c>
      <c r="BB42" s="766">
        <v>51.510159999999999</v>
      </c>
      <c r="BC42" s="766">
        <v>55.031619999999997</v>
      </c>
      <c r="BD42" s="766">
        <v>58.126019999999997</v>
      </c>
      <c r="BE42" s="766">
        <v>58.27966</v>
      </c>
      <c r="BF42" s="766">
        <v>56.733969999999999</v>
      </c>
      <c r="BG42" s="766">
        <v>52.502400000000002</v>
      </c>
      <c r="BH42" s="766">
        <v>45.57199</v>
      </c>
      <c r="BI42" s="766">
        <v>38.001069999999999</v>
      </c>
      <c r="BJ42" s="766">
        <v>33.380800000000001</v>
      </c>
      <c r="BK42" s="766">
        <v>34.026040000000002</v>
      </c>
      <c r="BL42" s="766">
        <v>42.155819999999999</v>
      </c>
      <c r="BM42" s="766">
        <v>53.978459999999998</v>
      </c>
      <c r="BN42" s="766">
        <v>62.467309999999998</v>
      </c>
      <c r="BO42" s="766">
        <v>66.448650000000001</v>
      </c>
      <c r="BP42" s="766">
        <v>69.921319999999994</v>
      </c>
      <c r="BQ42" s="766">
        <v>69.890829999999994</v>
      </c>
      <c r="BR42" s="766">
        <v>67.860309999999998</v>
      </c>
      <c r="BS42" s="766">
        <v>62.666780000000003</v>
      </c>
      <c r="BT42" s="766">
        <v>54.30977</v>
      </c>
      <c r="BU42" s="766">
        <v>45.236820000000002</v>
      </c>
      <c r="BV42" s="766">
        <v>39.676090000000002</v>
      </c>
    </row>
    <row r="43" spans="1:74" ht="12" customHeight="1" x14ac:dyDescent="0.25">
      <c r="A43" s="752" t="s">
        <v>1332</v>
      </c>
      <c r="B43" s="750" t="s">
        <v>1333</v>
      </c>
      <c r="C43" s="763" t="s">
        <v>1345</v>
      </c>
      <c r="D43" s="763" t="s">
        <v>1345</v>
      </c>
      <c r="E43" s="763" t="s">
        <v>1345</v>
      </c>
      <c r="F43" s="763" t="s">
        <v>1345</v>
      </c>
      <c r="G43" s="763" t="s">
        <v>1345</v>
      </c>
      <c r="H43" s="763" t="s">
        <v>1345</v>
      </c>
      <c r="I43" s="763" t="s">
        <v>1345</v>
      </c>
      <c r="J43" s="763" t="s">
        <v>1345</v>
      </c>
      <c r="K43" s="763" t="s">
        <v>1345</v>
      </c>
      <c r="L43" s="763" t="s">
        <v>1345</v>
      </c>
      <c r="M43" s="763" t="s">
        <v>1345</v>
      </c>
      <c r="N43" s="763" t="s">
        <v>1345</v>
      </c>
      <c r="O43" s="762">
        <v>10.553883871</v>
      </c>
      <c r="P43" s="762">
        <v>12.721660714</v>
      </c>
      <c r="Q43" s="762">
        <v>15.437729032</v>
      </c>
      <c r="R43" s="762">
        <v>17.487513332999999</v>
      </c>
      <c r="S43" s="762">
        <v>18.505664516</v>
      </c>
      <c r="T43" s="762">
        <v>19.033693332999999</v>
      </c>
      <c r="U43" s="762">
        <v>19.226690323</v>
      </c>
      <c r="V43" s="762">
        <v>18.559412902999998</v>
      </c>
      <c r="W43" s="762">
        <v>17.179466667</v>
      </c>
      <c r="X43" s="762">
        <v>14.679674194</v>
      </c>
      <c r="Y43" s="762">
        <v>12.237016667000001</v>
      </c>
      <c r="Z43" s="762">
        <v>11.261835484000001</v>
      </c>
      <c r="AA43" s="762">
        <v>11.176829032000001</v>
      </c>
      <c r="AB43" s="762">
        <v>13.7363</v>
      </c>
      <c r="AC43" s="762">
        <v>16.759032258000001</v>
      </c>
      <c r="AD43" s="762">
        <v>18.858656667000002</v>
      </c>
      <c r="AE43" s="762">
        <v>19.858767742000001</v>
      </c>
      <c r="AF43" s="762">
        <v>20.756273332999999</v>
      </c>
      <c r="AG43" s="762">
        <v>20.652212902999999</v>
      </c>
      <c r="AH43" s="762">
        <v>19.986780645</v>
      </c>
      <c r="AI43" s="762">
        <v>18.546420000000001</v>
      </c>
      <c r="AJ43" s="762">
        <v>15.915516129</v>
      </c>
      <c r="AK43" s="762">
        <v>13.086813333</v>
      </c>
      <c r="AL43" s="762">
        <v>12.487280645</v>
      </c>
      <c r="AM43" s="762">
        <v>13.094854839</v>
      </c>
      <c r="AN43" s="762">
        <v>16.414310713999999</v>
      </c>
      <c r="AO43" s="762">
        <v>20.314945161000001</v>
      </c>
      <c r="AP43" s="762">
        <v>23.353356667</v>
      </c>
      <c r="AQ43" s="762">
        <v>24.965596774000002</v>
      </c>
      <c r="AR43" s="762">
        <v>26.033583332999999</v>
      </c>
      <c r="AS43" s="762">
        <v>26.405461290000002</v>
      </c>
      <c r="AT43" s="762">
        <v>25.710432258000001</v>
      </c>
      <c r="AU43" s="762">
        <v>23.781993332999999</v>
      </c>
      <c r="AV43" s="762">
        <v>20.515599999999999</v>
      </c>
      <c r="AW43" s="762">
        <v>16.780276666999999</v>
      </c>
      <c r="AX43" s="762">
        <v>16.01275</v>
      </c>
      <c r="AY43" s="762">
        <v>17.114080000000001</v>
      </c>
      <c r="AZ43" s="766">
        <v>21.049309999999998</v>
      </c>
      <c r="BA43" s="766">
        <v>25.874559999999999</v>
      </c>
      <c r="BB43" s="766">
        <v>29.452660000000002</v>
      </c>
      <c r="BC43" s="766">
        <v>31.326609999999999</v>
      </c>
      <c r="BD43" s="766">
        <v>32.546100000000003</v>
      </c>
      <c r="BE43" s="766">
        <v>32.740499999999997</v>
      </c>
      <c r="BF43" s="766">
        <v>31.79355</v>
      </c>
      <c r="BG43" s="766">
        <v>29.57039</v>
      </c>
      <c r="BH43" s="766">
        <v>25.475000000000001</v>
      </c>
      <c r="BI43" s="766">
        <v>21.027280000000001</v>
      </c>
      <c r="BJ43" s="766">
        <v>19.62548</v>
      </c>
      <c r="BK43" s="766">
        <v>20.680540000000001</v>
      </c>
      <c r="BL43" s="766">
        <v>25.364899999999999</v>
      </c>
      <c r="BM43" s="766">
        <v>31.129819999999999</v>
      </c>
      <c r="BN43" s="766">
        <v>35.407690000000002</v>
      </c>
      <c r="BO43" s="766">
        <v>37.647550000000003</v>
      </c>
      <c r="BP43" s="766">
        <v>39.12021</v>
      </c>
      <c r="BQ43" s="766">
        <v>39.365270000000002</v>
      </c>
      <c r="BR43" s="766">
        <v>38.198349999999998</v>
      </c>
      <c r="BS43" s="766">
        <v>35.528419999999997</v>
      </c>
      <c r="BT43" s="766">
        <v>30.609500000000001</v>
      </c>
      <c r="BU43" s="766">
        <v>25.26764</v>
      </c>
      <c r="BV43" s="766">
        <v>23.567869999999999</v>
      </c>
    </row>
    <row r="44" spans="1:74" ht="12" customHeight="1" x14ac:dyDescent="0.25">
      <c r="A44" s="752" t="s">
        <v>1334</v>
      </c>
      <c r="B44" s="750" t="s">
        <v>1335</v>
      </c>
      <c r="C44" s="763" t="s">
        <v>1345</v>
      </c>
      <c r="D44" s="763" t="s">
        <v>1345</v>
      </c>
      <c r="E44" s="763" t="s">
        <v>1345</v>
      </c>
      <c r="F44" s="763" t="s">
        <v>1345</v>
      </c>
      <c r="G44" s="763" t="s">
        <v>1345</v>
      </c>
      <c r="H44" s="763" t="s">
        <v>1345</v>
      </c>
      <c r="I44" s="763" t="s">
        <v>1345</v>
      </c>
      <c r="J44" s="763" t="s">
        <v>1345</v>
      </c>
      <c r="K44" s="763" t="s">
        <v>1345</v>
      </c>
      <c r="L44" s="763" t="s">
        <v>1345</v>
      </c>
      <c r="M44" s="763" t="s">
        <v>1345</v>
      </c>
      <c r="N44" s="763" t="s">
        <v>1345</v>
      </c>
      <c r="O44" s="762">
        <v>2.5652374193999998</v>
      </c>
      <c r="P44" s="762">
        <v>3.0316528571000001</v>
      </c>
      <c r="Q44" s="762">
        <v>3.8547096773999998</v>
      </c>
      <c r="R44" s="762">
        <v>4.3140333333000003</v>
      </c>
      <c r="S44" s="762">
        <v>4.6448387097000001</v>
      </c>
      <c r="T44" s="762">
        <v>4.7943866667000004</v>
      </c>
      <c r="U44" s="762">
        <v>4.8374677419000003</v>
      </c>
      <c r="V44" s="762">
        <v>4.7453064516000003</v>
      </c>
      <c r="W44" s="762">
        <v>4.4939366666999998</v>
      </c>
      <c r="X44" s="762">
        <v>4.0260645160999999</v>
      </c>
      <c r="Y44" s="762">
        <v>3.3370966666999999</v>
      </c>
      <c r="Z44" s="762">
        <v>3.0149216128999998</v>
      </c>
      <c r="AA44" s="762">
        <v>3.6515870968000002</v>
      </c>
      <c r="AB44" s="762">
        <v>4.2888724138000001</v>
      </c>
      <c r="AC44" s="762">
        <v>5.5179</v>
      </c>
      <c r="AD44" s="762">
        <v>6.2067699999999997</v>
      </c>
      <c r="AE44" s="762">
        <v>6.6367903225999996</v>
      </c>
      <c r="AF44" s="762">
        <v>6.8695833332999996</v>
      </c>
      <c r="AG44" s="762">
        <v>6.8921548386999998</v>
      </c>
      <c r="AH44" s="762">
        <v>6.7494870968000003</v>
      </c>
      <c r="AI44" s="762">
        <v>6.3290266666999999</v>
      </c>
      <c r="AJ44" s="762">
        <v>5.6226677419</v>
      </c>
      <c r="AK44" s="762">
        <v>4.6173966667000004</v>
      </c>
      <c r="AL44" s="762">
        <v>4.1131451613000003</v>
      </c>
      <c r="AM44" s="762">
        <v>4.3393290323000002</v>
      </c>
      <c r="AN44" s="762">
        <v>5.2061999999999999</v>
      </c>
      <c r="AO44" s="762">
        <v>6.7296741935000002</v>
      </c>
      <c r="AP44" s="762">
        <v>7.5263900000000001</v>
      </c>
      <c r="AQ44" s="762">
        <v>8.0986419354999999</v>
      </c>
      <c r="AR44" s="762">
        <v>8.4576733333000007</v>
      </c>
      <c r="AS44" s="762">
        <v>8.5276419355000002</v>
      </c>
      <c r="AT44" s="762">
        <v>8.3143774193999995</v>
      </c>
      <c r="AU44" s="762">
        <v>7.8243400000000003</v>
      </c>
      <c r="AV44" s="762">
        <v>6.8996032258</v>
      </c>
      <c r="AW44" s="762">
        <v>5.6848099999999997</v>
      </c>
      <c r="AX44" s="762">
        <v>5.0680969999999999</v>
      </c>
      <c r="AY44" s="762">
        <v>5.3992940000000003</v>
      </c>
      <c r="AZ44" s="766">
        <v>6.3212520000000003</v>
      </c>
      <c r="BA44" s="766">
        <v>8.1035129999999995</v>
      </c>
      <c r="BB44" s="766">
        <v>9.0845990000000008</v>
      </c>
      <c r="BC44" s="766">
        <v>9.7241309999999999</v>
      </c>
      <c r="BD44" s="766">
        <v>10.090859999999999</v>
      </c>
      <c r="BE44" s="766">
        <v>10.08043</v>
      </c>
      <c r="BF44" s="766">
        <v>9.8469309999999997</v>
      </c>
      <c r="BG44" s="766">
        <v>9.2736999999999998</v>
      </c>
      <c r="BH44" s="766">
        <v>8.2615320000000008</v>
      </c>
      <c r="BI44" s="766">
        <v>6.7791819999999996</v>
      </c>
      <c r="BJ44" s="766">
        <v>5.9872329999999998</v>
      </c>
      <c r="BK44" s="766">
        <v>6.3347420000000003</v>
      </c>
      <c r="BL44" s="766">
        <v>7.4026959999999997</v>
      </c>
      <c r="BM44" s="766">
        <v>9.4718180000000007</v>
      </c>
      <c r="BN44" s="766">
        <v>10.606730000000001</v>
      </c>
      <c r="BO44" s="766">
        <v>11.34361</v>
      </c>
      <c r="BP44" s="766">
        <v>11.76459</v>
      </c>
      <c r="BQ44" s="766">
        <v>11.747070000000001</v>
      </c>
      <c r="BR44" s="766">
        <v>11.46547</v>
      </c>
      <c r="BS44" s="766">
        <v>10.79325</v>
      </c>
      <c r="BT44" s="766">
        <v>9.6121730000000003</v>
      </c>
      <c r="BU44" s="766">
        <v>7.8866750000000003</v>
      </c>
      <c r="BV44" s="766">
        <v>6.9616410000000002</v>
      </c>
    </row>
    <row r="45" spans="1:74" ht="12" customHeight="1" x14ac:dyDescent="0.25">
      <c r="A45" s="756" t="s">
        <v>1336</v>
      </c>
      <c r="B45" s="757" t="s">
        <v>1323</v>
      </c>
      <c r="C45" s="765">
        <v>0.53505419354999995</v>
      </c>
      <c r="D45" s="765">
        <v>0.43229857143</v>
      </c>
      <c r="E45" s="765">
        <v>0.44490645160999998</v>
      </c>
      <c r="F45" s="765">
        <v>0.47652499999999998</v>
      </c>
      <c r="G45" s="765">
        <v>0.34835903225999998</v>
      </c>
      <c r="H45" s="765">
        <v>0.42033266667000002</v>
      </c>
      <c r="I45" s="765">
        <v>0.35405612903</v>
      </c>
      <c r="J45" s="765">
        <v>0.27061612902999999</v>
      </c>
      <c r="K45" s="765">
        <v>0.33181500000000003</v>
      </c>
      <c r="L45" s="765">
        <v>0.50555258064999997</v>
      </c>
      <c r="M45" s="765">
        <v>0.64721533333000003</v>
      </c>
      <c r="N45" s="765">
        <v>0.47682193548000001</v>
      </c>
      <c r="O45" s="765">
        <v>0.51260032257999999</v>
      </c>
      <c r="P45" s="765">
        <v>0.49667214286</v>
      </c>
      <c r="Q45" s="765">
        <v>0.48248709677000001</v>
      </c>
      <c r="R45" s="765">
        <v>0.55633666667000004</v>
      </c>
      <c r="S45" s="765">
        <v>0.48252935483999998</v>
      </c>
      <c r="T45" s="765">
        <v>0.38999866666999999</v>
      </c>
      <c r="U45" s="765">
        <v>0.31913258065</v>
      </c>
      <c r="V45" s="765">
        <v>0.31800225805999999</v>
      </c>
      <c r="W45" s="765">
        <v>0.35388033333000002</v>
      </c>
      <c r="X45" s="765">
        <v>0.53250580645000001</v>
      </c>
      <c r="Y45" s="765">
        <v>0.61914400000000003</v>
      </c>
      <c r="Z45" s="765">
        <v>0.58741225805999997</v>
      </c>
      <c r="AA45" s="765">
        <v>0.62959290322999995</v>
      </c>
      <c r="AB45" s="765">
        <v>0.68251793103000002</v>
      </c>
      <c r="AC45" s="765">
        <v>0.63280677418999998</v>
      </c>
      <c r="AD45" s="765">
        <v>0.61140666666999999</v>
      </c>
      <c r="AE45" s="765">
        <v>0.51319612903</v>
      </c>
      <c r="AF45" s="765">
        <v>0.45366200000000001</v>
      </c>
      <c r="AG45" s="765">
        <v>0.42732129031999999</v>
      </c>
      <c r="AH45" s="765">
        <v>0.33860193548</v>
      </c>
      <c r="AI45" s="765">
        <v>0.43200933333000002</v>
      </c>
      <c r="AJ45" s="765">
        <v>0.56286354838999997</v>
      </c>
      <c r="AK45" s="765">
        <v>0.59405699999999995</v>
      </c>
      <c r="AL45" s="765">
        <v>0.75822935483999998</v>
      </c>
      <c r="AM45" s="765">
        <v>0.49469999999999997</v>
      </c>
      <c r="AN45" s="765">
        <v>0.55362392856999998</v>
      </c>
      <c r="AO45" s="765">
        <v>0.70303935484000002</v>
      </c>
      <c r="AP45" s="765">
        <v>0.67236733332999998</v>
      </c>
      <c r="AQ45" s="765">
        <v>0.59664387097000005</v>
      </c>
      <c r="AR45" s="765">
        <v>0.52440500000000001</v>
      </c>
      <c r="AS45" s="765">
        <v>0.39475387096999998</v>
      </c>
      <c r="AT45" s="765">
        <v>0.33186258065000002</v>
      </c>
      <c r="AU45" s="765">
        <v>0.45995666667000001</v>
      </c>
      <c r="AV45" s="765">
        <v>0.71351545160999996</v>
      </c>
      <c r="AW45" s="765">
        <v>0.68019656666999995</v>
      </c>
      <c r="AX45" s="765">
        <v>0.69690909999999995</v>
      </c>
      <c r="AY45" s="765">
        <v>0.76542410000000005</v>
      </c>
      <c r="AZ45" s="769">
        <v>0.77453470000000002</v>
      </c>
      <c r="BA45" s="769">
        <v>0.78288769999999996</v>
      </c>
      <c r="BB45" s="769">
        <v>0.81110769999999999</v>
      </c>
      <c r="BC45" s="769">
        <v>0.77278939999999996</v>
      </c>
      <c r="BD45" s="769">
        <v>0.75211760000000005</v>
      </c>
      <c r="BE45" s="769">
        <v>0.71037709999999998</v>
      </c>
      <c r="BF45" s="769">
        <v>0.68852089999999999</v>
      </c>
      <c r="BG45" s="769">
        <v>0.71760999999999997</v>
      </c>
      <c r="BH45" s="769">
        <v>0.81039090000000003</v>
      </c>
      <c r="BI45" s="769">
        <v>0.88848170000000004</v>
      </c>
      <c r="BJ45" s="769">
        <v>0.85978560000000004</v>
      </c>
      <c r="BK45" s="769">
        <v>0.9014394</v>
      </c>
      <c r="BL45" s="769">
        <v>0.8945208</v>
      </c>
      <c r="BM45" s="769">
        <v>0.89322670000000004</v>
      </c>
      <c r="BN45" s="769">
        <v>0.91559190000000001</v>
      </c>
      <c r="BO45" s="769">
        <v>0.87369209999999997</v>
      </c>
      <c r="BP45" s="769">
        <v>0.85081289999999998</v>
      </c>
      <c r="BQ45" s="769">
        <v>0.8077027</v>
      </c>
      <c r="BR45" s="769">
        <v>0.78499110000000005</v>
      </c>
      <c r="BS45" s="769">
        <v>0.81354309999999996</v>
      </c>
      <c r="BT45" s="769">
        <v>0.90598489999999998</v>
      </c>
      <c r="BU45" s="769">
        <v>0.98386070000000003</v>
      </c>
      <c r="BV45" s="769">
        <v>0.95502790000000004</v>
      </c>
    </row>
    <row r="46" spans="1:74" ht="12" customHeight="1" x14ac:dyDescent="0.25">
      <c r="A46" s="758"/>
      <c r="B46" s="761" t="s">
        <v>1344</v>
      </c>
      <c r="C46" s="759"/>
      <c r="D46" s="759"/>
      <c r="E46" s="759"/>
      <c r="F46" s="759"/>
      <c r="G46" s="759"/>
      <c r="H46" s="759"/>
      <c r="I46" s="759"/>
      <c r="J46" s="759"/>
      <c r="K46" s="759"/>
      <c r="L46" s="759"/>
      <c r="M46" s="759"/>
      <c r="N46" s="759"/>
      <c r="O46" s="759"/>
      <c r="P46" s="759"/>
      <c r="Q46" s="759"/>
      <c r="R46" s="760"/>
      <c r="S46" s="760"/>
      <c r="T46" s="760"/>
      <c r="U46" s="760"/>
      <c r="V46" s="760"/>
      <c r="W46" s="760"/>
      <c r="X46" s="760"/>
      <c r="Y46" s="760"/>
      <c r="Z46" s="760"/>
      <c r="AA46" s="760"/>
      <c r="AB46" s="760"/>
      <c r="AC46" s="760"/>
      <c r="AD46" s="760"/>
      <c r="AE46" s="760"/>
      <c r="AF46" s="760"/>
      <c r="AG46" s="760"/>
      <c r="AH46" s="760"/>
      <c r="AI46" s="760"/>
      <c r="AJ46" s="760"/>
      <c r="AK46" s="760"/>
      <c r="AL46" s="760"/>
      <c r="AM46" s="760"/>
      <c r="AN46" s="760"/>
      <c r="AO46" s="760"/>
      <c r="AP46" s="760"/>
      <c r="AQ46" s="760"/>
      <c r="AR46" s="760"/>
      <c r="AS46" s="760"/>
      <c r="AT46" s="760"/>
      <c r="AU46" s="760"/>
      <c r="AV46" s="760"/>
      <c r="AW46" s="760"/>
      <c r="AX46" s="760"/>
      <c r="AY46" s="760"/>
      <c r="AZ46" s="760"/>
      <c r="BA46" s="760"/>
      <c r="BB46" s="760"/>
      <c r="BC46" s="760"/>
      <c r="BD46" s="775"/>
      <c r="BE46" s="775"/>
      <c r="BF46" s="775"/>
      <c r="BG46" s="760"/>
      <c r="BH46" s="760"/>
      <c r="BI46" s="760"/>
      <c r="BJ46" s="760"/>
      <c r="BK46" s="760"/>
      <c r="BL46" s="760"/>
      <c r="BM46" s="760"/>
      <c r="BN46" s="760"/>
      <c r="BO46" s="760"/>
      <c r="BP46" s="760"/>
      <c r="BQ46" s="760"/>
      <c r="BR46" s="760"/>
      <c r="BS46" s="760"/>
      <c r="BT46" s="760"/>
      <c r="BU46" s="760"/>
      <c r="BV46" s="760"/>
    </row>
    <row r="47" spans="1:74" ht="12" customHeight="1" x14ac:dyDescent="0.25">
      <c r="A47" s="752"/>
      <c r="B47" s="747" t="s">
        <v>1341</v>
      </c>
      <c r="C47" s="747"/>
      <c r="D47" s="747"/>
      <c r="E47" s="747"/>
      <c r="F47" s="747"/>
      <c r="G47" s="747"/>
      <c r="H47" s="747"/>
      <c r="I47" s="747"/>
      <c r="J47" s="747"/>
      <c r="K47" s="747"/>
      <c r="L47" s="747"/>
      <c r="M47" s="747"/>
      <c r="N47" s="747"/>
      <c r="O47" s="747"/>
      <c r="P47" s="747"/>
      <c r="Q47" s="747"/>
    </row>
    <row r="48" spans="1:74" ht="12" customHeight="1" x14ac:dyDescent="0.25">
      <c r="A48" s="752"/>
      <c r="B48" s="747" t="s">
        <v>1337</v>
      </c>
      <c r="C48" s="747"/>
      <c r="D48" s="747"/>
      <c r="E48" s="747"/>
      <c r="F48" s="747"/>
      <c r="G48" s="747"/>
      <c r="H48" s="747"/>
      <c r="I48" s="747"/>
      <c r="J48" s="747"/>
      <c r="K48" s="747"/>
      <c r="L48" s="747"/>
      <c r="M48" s="747"/>
      <c r="N48" s="747"/>
      <c r="O48" s="747"/>
      <c r="P48" s="747"/>
      <c r="Q48" s="747"/>
    </row>
    <row r="49" spans="1:17" ht="12" customHeight="1" x14ac:dyDescent="0.25">
      <c r="A49" s="752"/>
      <c r="B49" s="747" t="s">
        <v>1338</v>
      </c>
      <c r="C49" s="747"/>
      <c r="D49" s="747"/>
      <c r="E49" s="747"/>
      <c r="F49" s="747"/>
      <c r="G49" s="747"/>
      <c r="H49" s="747"/>
      <c r="I49" s="747"/>
      <c r="J49" s="747"/>
      <c r="K49" s="747"/>
      <c r="L49" s="747"/>
      <c r="M49" s="747"/>
      <c r="N49" s="747"/>
      <c r="O49" s="747"/>
      <c r="P49" s="747"/>
      <c r="Q49" s="747"/>
    </row>
    <row r="50" spans="1:17" ht="12" customHeight="1" x14ac:dyDescent="0.25">
      <c r="A50" s="752"/>
      <c r="B50" s="747" t="s">
        <v>1339</v>
      </c>
      <c r="C50" s="747"/>
      <c r="D50" s="747"/>
      <c r="E50" s="747"/>
      <c r="F50" s="747"/>
      <c r="G50" s="747"/>
      <c r="H50" s="747"/>
      <c r="I50" s="747"/>
      <c r="J50" s="747"/>
      <c r="K50" s="747"/>
      <c r="L50" s="747"/>
      <c r="M50" s="747"/>
      <c r="N50" s="747"/>
      <c r="O50" s="747"/>
      <c r="P50" s="747"/>
      <c r="Q50" s="747"/>
    </row>
    <row r="51" spans="1:17" ht="12" customHeight="1" x14ac:dyDescent="0.25">
      <c r="A51" s="752"/>
      <c r="B51" s="747" t="s">
        <v>1340</v>
      </c>
      <c r="C51" s="747"/>
      <c r="D51" s="747"/>
      <c r="E51" s="747"/>
      <c r="F51" s="747"/>
      <c r="G51" s="747"/>
      <c r="H51" s="747"/>
      <c r="I51" s="747"/>
      <c r="J51" s="747"/>
      <c r="K51" s="747"/>
      <c r="L51" s="747"/>
      <c r="M51" s="747"/>
      <c r="N51" s="747"/>
      <c r="O51" s="747"/>
      <c r="P51" s="747"/>
      <c r="Q51" s="747"/>
    </row>
    <row r="52" spans="1:17" ht="12" customHeight="1" x14ac:dyDescent="0.25">
      <c r="A52" s="752"/>
      <c r="B52" s="747" t="s">
        <v>1342</v>
      </c>
      <c r="C52" s="747"/>
      <c r="D52" s="747"/>
      <c r="E52" s="747"/>
      <c r="F52" s="747"/>
      <c r="G52" s="747"/>
      <c r="H52" s="747"/>
      <c r="I52" s="747"/>
      <c r="J52" s="747"/>
      <c r="K52" s="747"/>
      <c r="L52" s="747"/>
      <c r="M52" s="747"/>
      <c r="N52" s="747"/>
      <c r="O52" s="747"/>
      <c r="P52" s="747"/>
      <c r="Q52" s="747"/>
    </row>
    <row r="53" spans="1:17" ht="12" customHeight="1" x14ac:dyDescent="0.25">
      <c r="A53" s="752"/>
      <c r="B53" s="747" t="s">
        <v>1045</v>
      </c>
      <c r="C53" s="747"/>
      <c r="D53" s="747"/>
      <c r="E53" s="747"/>
      <c r="F53" s="747"/>
      <c r="G53" s="747"/>
      <c r="H53" s="747"/>
      <c r="I53" s="747"/>
      <c r="J53" s="747"/>
      <c r="K53" s="747"/>
      <c r="L53" s="747"/>
      <c r="M53" s="747"/>
      <c r="N53" s="747"/>
      <c r="O53" s="747"/>
      <c r="P53" s="747"/>
      <c r="Q53" s="747"/>
    </row>
    <row r="54" spans="1:17" ht="12" customHeight="1" x14ac:dyDescent="0.25">
      <c r="A54" s="752"/>
      <c r="B54" s="747" t="s">
        <v>1343</v>
      </c>
      <c r="C54" s="747"/>
      <c r="D54" s="747"/>
      <c r="E54" s="747"/>
      <c r="F54" s="747"/>
      <c r="G54" s="747"/>
      <c r="H54" s="747"/>
      <c r="I54" s="747"/>
      <c r="J54" s="747"/>
      <c r="K54" s="747"/>
      <c r="L54" s="747"/>
      <c r="M54" s="747"/>
      <c r="N54" s="747"/>
      <c r="O54" s="747"/>
      <c r="P54" s="747"/>
      <c r="Q54" s="747"/>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6">
    <pageSetUpPr fitToPage="1"/>
  </sheetPr>
  <dimension ref="A1:BV160"/>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C21" sqref="BC21"/>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9" customWidth="1"/>
    <col min="56" max="58" width="7.42578125" style="716" customWidth="1"/>
    <col min="59" max="62" width="7.42578125" style="359" customWidth="1"/>
    <col min="63" max="74" width="7.42578125" style="135" customWidth="1"/>
    <col min="75" max="16384" width="9.5703125" style="135"/>
  </cols>
  <sheetData>
    <row r="1" spans="1:74" ht="13.35" customHeight="1" x14ac:dyDescent="0.25">
      <c r="A1" s="791" t="s">
        <v>995</v>
      </c>
      <c r="B1" s="850" t="s">
        <v>109</v>
      </c>
      <c r="C1" s="851"/>
      <c r="D1" s="851"/>
      <c r="E1" s="851"/>
      <c r="F1" s="851"/>
      <c r="G1" s="851"/>
      <c r="H1" s="851"/>
      <c r="I1" s="851"/>
      <c r="J1" s="851"/>
      <c r="K1" s="851"/>
      <c r="L1" s="851"/>
      <c r="M1" s="851"/>
      <c r="N1" s="851"/>
      <c r="O1" s="851"/>
      <c r="P1" s="851"/>
      <c r="Q1" s="851"/>
      <c r="R1" s="851"/>
      <c r="S1" s="851"/>
      <c r="T1" s="851"/>
      <c r="U1" s="851"/>
      <c r="V1" s="851"/>
      <c r="W1" s="851"/>
      <c r="X1" s="851"/>
      <c r="Y1" s="851"/>
      <c r="Z1" s="851"/>
      <c r="AA1" s="851"/>
      <c r="AB1" s="851"/>
      <c r="AC1" s="851"/>
      <c r="AD1" s="851"/>
      <c r="AE1" s="851"/>
      <c r="AF1" s="851"/>
      <c r="AG1" s="851"/>
      <c r="AH1" s="851"/>
      <c r="AI1" s="851"/>
      <c r="AJ1" s="851"/>
      <c r="AK1" s="851"/>
      <c r="AL1" s="851"/>
      <c r="AM1" s="260"/>
    </row>
    <row r="2" spans="1:74" s="47" customFormat="1" ht="12.75" x14ac:dyDescent="0.2">
      <c r="A2" s="792"/>
      <c r="B2" s="541" t="str">
        <f>"U.S. Energy Information Administration  |  Short-Term Energy Outlook  - "&amp;Dates!D1</f>
        <v>U.S. Energy Information Administration  |  Short-Term Energy Outlook  - February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c r="AY2" s="408"/>
      <c r="AZ2" s="408"/>
      <c r="BA2" s="408"/>
      <c r="BB2" s="408"/>
      <c r="BC2" s="408"/>
      <c r="BD2" s="659"/>
      <c r="BE2" s="659"/>
      <c r="BF2" s="659"/>
      <c r="BG2" s="408"/>
      <c r="BH2" s="408"/>
      <c r="BI2" s="408"/>
      <c r="BJ2" s="408"/>
    </row>
    <row r="3" spans="1:74" s="12" customFormat="1" ht="12.75" x14ac:dyDescent="0.2">
      <c r="A3" s="14"/>
      <c r="B3" s="15"/>
      <c r="C3" s="800">
        <f>Dates!D3</f>
        <v>2014</v>
      </c>
      <c r="D3" s="796"/>
      <c r="E3" s="796"/>
      <c r="F3" s="796"/>
      <c r="G3" s="796"/>
      <c r="H3" s="796"/>
      <c r="I3" s="796"/>
      <c r="J3" s="796"/>
      <c r="K3" s="796"/>
      <c r="L3" s="796"/>
      <c r="M3" s="796"/>
      <c r="N3" s="797"/>
      <c r="O3" s="800">
        <f>C3+1</f>
        <v>2015</v>
      </c>
      <c r="P3" s="801"/>
      <c r="Q3" s="801"/>
      <c r="R3" s="801"/>
      <c r="S3" s="801"/>
      <c r="T3" s="801"/>
      <c r="U3" s="801"/>
      <c r="V3" s="801"/>
      <c r="W3" s="801"/>
      <c r="X3" s="796"/>
      <c r="Y3" s="796"/>
      <c r="Z3" s="797"/>
      <c r="AA3" s="793">
        <f>O3+1</f>
        <v>2016</v>
      </c>
      <c r="AB3" s="796"/>
      <c r="AC3" s="796"/>
      <c r="AD3" s="796"/>
      <c r="AE3" s="796"/>
      <c r="AF3" s="796"/>
      <c r="AG3" s="796"/>
      <c r="AH3" s="796"/>
      <c r="AI3" s="796"/>
      <c r="AJ3" s="796"/>
      <c r="AK3" s="796"/>
      <c r="AL3" s="797"/>
      <c r="AM3" s="793">
        <f>AA3+1</f>
        <v>2017</v>
      </c>
      <c r="AN3" s="796"/>
      <c r="AO3" s="796"/>
      <c r="AP3" s="796"/>
      <c r="AQ3" s="796"/>
      <c r="AR3" s="796"/>
      <c r="AS3" s="796"/>
      <c r="AT3" s="796"/>
      <c r="AU3" s="796"/>
      <c r="AV3" s="796"/>
      <c r="AW3" s="796"/>
      <c r="AX3" s="797"/>
      <c r="AY3" s="793">
        <f>AM3+1</f>
        <v>2018</v>
      </c>
      <c r="AZ3" s="794"/>
      <c r="BA3" s="794"/>
      <c r="BB3" s="794"/>
      <c r="BC3" s="794"/>
      <c r="BD3" s="794"/>
      <c r="BE3" s="794"/>
      <c r="BF3" s="794"/>
      <c r="BG3" s="794"/>
      <c r="BH3" s="794"/>
      <c r="BI3" s="794"/>
      <c r="BJ3" s="795"/>
      <c r="BK3" s="793">
        <f>AY3+1</f>
        <v>2019</v>
      </c>
      <c r="BL3" s="796"/>
      <c r="BM3" s="796"/>
      <c r="BN3" s="796"/>
      <c r="BO3" s="796"/>
      <c r="BP3" s="796"/>
      <c r="BQ3" s="796"/>
      <c r="BR3" s="796"/>
      <c r="BS3" s="796"/>
      <c r="BT3" s="796"/>
      <c r="BU3" s="796"/>
      <c r="BV3" s="797"/>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40"/>
      <c r="B5" s="136" t="s">
        <v>990</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717"/>
      <c r="BE5" s="717"/>
      <c r="BF5" s="717"/>
      <c r="BG5" s="717"/>
      <c r="BH5" s="717"/>
      <c r="BI5" s="717"/>
      <c r="BJ5" s="419"/>
      <c r="BK5" s="419"/>
      <c r="BL5" s="419"/>
      <c r="BM5" s="419"/>
      <c r="BN5" s="419"/>
      <c r="BO5" s="419"/>
      <c r="BP5" s="419"/>
      <c r="BQ5" s="419"/>
      <c r="BR5" s="419"/>
      <c r="BS5" s="419"/>
      <c r="BT5" s="419"/>
      <c r="BU5" s="419"/>
      <c r="BV5" s="419"/>
    </row>
    <row r="6" spans="1:74" ht="11.1" customHeight="1" x14ac:dyDescent="0.2">
      <c r="A6" s="140"/>
      <c r="B6" s="36" t="s">
        <v>694</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545"/>
      <c r="BE6" s="545"/>
      <c r="BF6" s="545"/>
      <c r="BG6" s="545"/>
      <c r="BH6" s="545"/>
      <c r="BI6" s="545"/>
      <c r="BJ6" s="420"/>
      <c r="BK6" s="420"/>
      <c r="BL6" s="420"/>
      <c r="BM6" s="420"/>
      <c r="BN6" s="420"/>
      <c r="BO6" s="420"/>
      <c r="BP6" s="420"/>
      <c r="BQ6" s="420"/>
      <c r="BR6" s="420"/>
      <c r="BS6" s="420"/>
      <c r="BT6" s="420"/>
      <c r="BU6" s="420"/>
      <c r="BV6" s="420"/>
    </row>
    <row r="7" spans="1:74" ht="11.1" customHeight="1" x14ac:dyDescent="0.2">
      <c r="A7" s="140" t="s">
        <v>695</v>
      </c>
      <c r="B7" s="39" t="s">
        <v>1114</v>
      </c>
      <c r="C7" s="240">
        <v>15737.894815</v>
      </c>
      <c r="D7" s="240">
        <v>15749.621370000001</v>
      </c>
      <c r="E7" s="240">
        <v>15785.193815000001</v>
      </c>
      <c r="F7" s="240">
        <v>15872.638815</v>
      </c>
      <c r="G7" s="240">
        <v>15934.883037</v>
      </c>
      <c r="H7" s="240">
        <v>15999.953148000001</v>
      </c>
      <c r="I7" s="240">
        <v>16089.836111000001</v>
      </c>
      <c r="J7" s="240">
        <v>16144.067778000001</v>
      </c>
      <c r="K7" s="240">
        <v>16184.635111</v>
      </c>
      <c r="L7" s="240">
        <v>16186.053963</v>
      </c>
      <c r="M7" s="240">
        <v>16218.405741</v>
      </c>
      <c r="N7" s="240">
        <v>16256.206296</v>
      </c>
      <c r="O7" s="240">
        <v>16309.510147999999</v>
      </c>
      <c r="P7" s="240">
        <v>16350.667369999999</v>
      </c>
      <c r="Q7" s="240">
        <v>16389.732480999999</v>
      </c>
      <c r="R7" s="240">
        <v>16430.467259000001</v>
      </c>
      <c r="S7" s="240">
        <v>16462.526815000001</v>
      </c>
      <c r="T7" s="240">
        <v>16489.672925999999</v>
      </c>
      <c r="U7" s="240">
        <v>16512.267814999999</v>
      </c>
      <c r="V7" s="240">
        <v>16529.31537</v>
      </c>
      <c r="W7" s="240">
        <v>16541.177814999999</v>
      </c>
      <c r="X7" s="240">
        <v>16540.360629999999</v>
      </c>
      <c r="Y7" s="240">
        <v>16547.473741000002</v>
      </c>
      <c r="Z7" s="240">
        <v>16555.022629999999</v>
      </c>
      <c r="AA7" s="240">
        <v>16553.515888999998</v>
      </c>
      <c r="AB7" s="240">
        <v>16569.054888999999</v>
      </c>
      <c r="AC7" s="240">
        <v>16592.148222</v>
      </c>
      <c r="AD7" s="240">
        <v>16629.507000000001</v>
      </c>
      <c r="AE7" s="240">
        <v>16662.675667</v>
      </c>
      <c r="AF7" s="240">
        <v>16698.365333000002</v>
      </c>
      <c r="AG7" s="240">
        <v>16746.064740999998</v>
      </c>
      <c r="AH7" s="240">
        <v>16779.679852000001</v>
      </c>
      <c r="AI7" s="240">
        <v>16808.699407</v>
      </c>
      <c r="AJ7" s="240">
        <v>16830.174073999999</v>
      </c>
      <c r="AK7" s="240">
        <v>16852.214519000001</v>
      </c>
      <c r="AL7" s="240">
        <v>16871.871406999999</v>
      </c>
      <c r="AM7" s="240">
        <v>16874.703704</v>
      </c>
      <c r="AN7" s="240">
        <v>16900.424258999999</v>
      </c>
      <c r="AO7" s="240">
        <v>16934.592036999999</v>
      </c>
      <c r="AP7" s="240">
        <v>16987.734593000001</v>
      </c>
      <c r="AQ7" s="240">
        <v>17030.901148000001</v>
      </c>
      <c r="AR7" s="240">
        <v>17074.619258999999</v>
      </c>
      <c r="AS7" s="240">
        <v>17118.888926</v>
      </c>
      <c r="AT7" s="240">
        <v>17163.710147999998</v>
      </c>
      <c r="AU7" s="240">
        <v>17209.082925999999</v>
      </c>
      <c r="AV7" s="240">
        <v>17233.441111</v>
      </c>
      <c r="AW7" s="240">
        <v>17267.502444000002</v>
      </c>
      <c r="AX7" s="240">
        <v>17301.136444</v>
      </c>
      <c r="AY7" s="240">
        <v>17332.290369999999</v>
      </c>
      <c r="AZ7" s="333">
        <v>17366.61</v>
      </c>
      <c r="BA7" s="333">
        <v>17402.04</v>
      </c>
      <c r="BB7" s="333">
        <v>17439.84</v>
      </c>
      <c r="BC7" s="333">
        <v>17476.55</v>
      </c>
      <c r="BD7" s="333">
        <v>17513.43</v>
      </c>
      <c r="BE7" s="333">
        <v>17551.7</v>
      </c>
      <c r="BF7" s="333">
        <v>17588.009999999998</v>
      </c>
      <c r="BG7" s="333">
        <v>17623.580000000002</v>
      </c>
      <c r="BH7" s="333">
        <v>17656.22</v>
      </c>
      <c r="BI7" s="333">
        <v>17691.96</v>
      </c>
      <c r="BJ7" s="333">
        <v>17728.599999999999</v>
      </c>
      <c r="BK7" s="333">
        <v>17768.05</v>
      </c>
      <c r="BL7" s="333">
        <v>17805.09</v>
      </c>
      <c r="BM7" s="333">
        <v>17841.63</v>
      </c>
      <c r="BN7" s="333">
        <v>17876.71</v>
      </c>
      <c r="BO7" s="333">
        <v>17912.93</v>
      </c>
      <c r="BP7" s="333">
        <v>17949.36</v>
      </c>
      <c r="BQ7" s="333">
        <v>17987.05</v>
      </c>
      <c r="BR7" s="333">
        <v>18023.07</v>
      </c>
      <c r="BS7" s="333">
        <v>18058.490000000002</v>
      </c>
      <c r="BT7" s="333">
        <v>18090.900000000001</v>
      </c>
      <c r="BU7" s="333">
        <v>18126.93</v>
      </c>
      <c r="BV7" s="333">
        <v>18164.16</v>
      </c>
    </row>
    <row r="8" spans="1:74" ht="11.1" customHeight="1" x14ac:dyDescent="0.2">
      <c r="A8" s="140"/>
      <c r="B8" s="36" t="s">
        <v>1021</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333"/>
      <c r="BA8" s="333"/>
      <c r="BB8" s="333"/>
      <c r="BC8" s="333"/>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1022</v>
      </c>
      <c r="B9" s="39" t="s">
        <v>1114</v>
      </c>
      <c r="C9" s="240">
        <v>10666.1</v>
      </c>
      <c r="D9" s="240">
        <v>10706.4</v>
      </c>
      <c r="E9" s="240">
        <v>10767.6</v>
      </c>
      <c r="F9" s="240">
        <v>10778.6</v>
      </c>
      <c r="G9" s="240">
        <v>10799.3</v>
      </c>
      <c r="H9" s="240">
        <v>10837.4</v>
      </c>
      <c r="I9" s="240">
        <v>10856.5</v>
      </c>
      <c r="J9" s="240">
        <v>10937.6</v>
      </c>
      <c r="K9" s="240">
        <v>10935.5</v>
      </c>
      <c r="L9" s="240">
        <v>11004.4</v>
      </c>
      <c r="M9" s="240">
        <v>11055.4</v>
      </c>
      <c r="N9" s="240">
        <v>11075.8</v>
      </c>
      <c r="O9" s="240">
        <v>11114.7</v>
      </c>
      <c r="P9" s="240">
        <v>11133.2</v>
      </c>
      <c r="Q9" s="240">
        <v>11188</v>
      </c>
      <c r="R9" s="240">
        <v>11200.7</v>
      </c>
      <c r="S9" s="240">
        <v>11243</v>
      </c>
      <c r="T9" s="240">
        <v>11240.2</v>
      </c>
      <c r="U9" s="240">
        <v>11272.9</v>
      </c>
      <c r="V9" s="240">
        <v>11303.2</v>
      </c>
      <c r="W9" s="240">
        <v>11337.6</v>
      </c>
      <c r="X9" s="240">
        <v>11347.3</v>
      </c>
      <c r="Y9" s="240">
        <v>11376.6</v>
      </c>
      <c r="Z9" s="240">
        <v>11413.9</v>
      </c>
      <c r="AA9" s="240">
        <v>11399.8</v>
      </c>
      <c r="AB9" s="240">
        <v>11447.5</v>
      </c>
      <c r="AC9" s="240">
        <v>11444.3</v>
      </c>
      <c r="AD9" s="240">
        <v>11505.1</v>
      </c>
      <c r="AE9" s="240">
        <v>11532.9</v>
      </c>
      <c r="AF9" s="240">
        <v>11575.3</v>
      </c>
      <c r="AG9" s="240">
        <v>11594.1</v>
      </c>
      <c r="AH9" s="240">
        <v>11604</v>
      </c>
      <c r="AI9" s="240">
        <v>11656.3</v>
      </c>
      <c r="AJ9" s="240">
        <v>11668.3</v>
      </c>
      <c r="AK9" s="240">
        <v>11698</v>
      </c>
      <c r="AL9" s="240">
        <v>11740.1</v>
      </c>
      <c r="AM9" s="240">
        <v>11728.4</v>
      </c>
      <c r="AN9" s="240">
        <v>11729.6</v>
      </c>
      <c r="AO9" s="240">
        <v>11816.1</v>
      </c>
      <c r="AP9" s="240">
        <v>11827.4</v>
      </c>
      <c r="AQ9" s="240">
        <v>11859.8</v>
      </c>
      <c r="AR9" s="240">
        <v>11871.6</v>
      </c>
      <c r="AS9" s="240">
        <v>11895.8</v>
      </c>
      <c r="AT9" s="240">
        <v>11891.8</v>
      </c>
      <c r="AU9" s="240">
        <v>11962.1</v>
      </c>
      <c r="AV9" s="240">
        <v>11965.1</v>
      </c>
      <c r="AW9" s="240">
        <v>12014.2</v>
      </c>
      <c r="AX9" s="240">
        <v>12032.503481</v>
      </c>
      <c r="AY9" s="240">
        <v>12060.395852</v>
      </c>
      <c r="AZ9" s="333">
        <v>12087.23</v>
      </c>
      <c r="BA9" s="333">
        <v>12113.31</v>
      </c>
      <c r="BB9" s="333">
        <v>12138.84</v>
      </c>
      <c r="BC9" s="333">
        <v>12163.24</v>
      </c>
      <c r="BD9" s="333">
        <v>12186.74</v>
      </c>
      <c r="BE9" s="333">
        <v>12208.66</v>
      </c>
      <c r="BF9" s="333">
        <v>12230.83</v>
      </c>
      <c r="BG9" s="333">
        <v>12252.58</v>
      </c>
      <c r="BH9" s="333">
        <v>12272.27</v>
      </c>
      <c r="BI9" s="333">
        <v>12294.42</v>
      </c>
      <c r="BJ9" s="333">
        <v>12317.39</v>
      </c>
      <c r="BK9" s="333">
        <v>12342.29</v>
      </c>
      <c r="BL9" s="333">
        <v>12366.05</v>
      </c>
      <c r="BM9" s="333">
        <v>12389.78</v>
      </c>
      <c r="BN9" s="333">
        <v>12413.41</v>
      </c>
      <c r="BO9" s="333">
        <v>12437.14</v>
      </c>
      <c r="BP9" s="333">
        <v>12460.9</v>
      </c>
      <c r="BQ9" s="333">
        <v>12484.09</v>
      </c>
      <c r="BR9" s="333">
        <v>12508.36</v>
      </c>
      <c r="BS9" s="333">
        <v>12533.11</v>
      </c>
      <c r="BT9" s="333">
        <v>12558.4</v>
      </c>
      <c r="BU9" s="333">
        <v>12584.08</v>
      </c>
      <c r="BV9" s="333">
        <v>12610.2</v>
      </c>
    </row>
    <row r="10" spans="1:74" ht="11.1" customHeight="1" x14ac:dyDescent="0.2">
      <c r="A10" s="140"/>
      <c r="B10" s="139" t="s">
        <v>709</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354"/>
      <c r="BA10" s="354"/>
      <c r="BB10" s="354"/>
      <c r="BC10" s="354"/>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710</v>
      </c>
      <c r="B11" s="39" t="s">
        <v>1114</v>
      </c>
      <c r="C11" s="240">
        <v>2583.9918889</v>
      </c>
      <c r="D11" s="240">
        <v>2598.2112222000001</v>
      </c>
      <c r="E11" s="240">
        <v>2615.9248889</v>
      </c>
      <c r="F11" s="240">
        <v>2642.4060740999998</v>
      </c>
      <c r="G11" s="240">
        <v>2663.1535184999998</v>
      </c>
      <c r="H11" s="240">
        <v>2683.4404073999999</v>
      </c>
      <c r="I11" s="240">
        <v>2711.2034815000002</v>
      </c>
      <c r="J11" s="240">
        <v>2724.6167037</v>
      </c>
      <c r="K11" s="240">
        <v>2731.6168148000002</v>
      </c>
      <c r="L11" s="240">
        <v>2719.8721111</v>
      </c>
      <c r="M11" s="240">
        <v>2723.2947777999998</v>
      </c>
      <c r="N11" s="240">
        <v>2729.5531111</v>
      </c>
      <c r="O11" s="240">
        <v>2741.7485925999999</v>
      </c>
      <c r="P11" s="240">
        <v>2751.3521480999998</v>
      </c>
      <c r="Q11" s="240">
        <v>2761.4652593000001</v>
      </c>
      <c r="R11" s="240">
        <v>2774.0505926000001</v>
      </c>
      <c r="S11" s="240">
        <v>2783.7108148000002</v>
      </c>
      <c r="T11" s="240">
        <v>2792.4085925999998</v>
      </c>
      <c r="U11" s="240">
        <v>2804.8391852</v>
      </c>
      <c r="V11" s="240">
        <v>2808.0906295999998</v>
      </c>
      <c r="W11" s="240">
        <v>2806.8581852000002</v>
      </c>
      <c r="X11" s="240">
        <v>2792.8612592999998</v>
      </c>
      <c r="Y11" s="240">
        <v>2788.8714814999998</v>
      </c>
      <c r="Z11" s="240">
        <v>2786.6082593000001</v>
      </c>
      <c r="AA11" s="240">
        <v>2786.7089258999999</v>
      </c>
      <c r="AB11" s="240">
        <v>2787.4208147999998</v>
      </c>
      <c r="AC11" s="240">
        <v>2789.3812592999998</v>
      </c>
      <c r="AD11" s="240">
        <v>2794.0981111000001</v>
      </c>
      <c r="AE11" s="240">
        <v>2797.4247777999999</v>
      </c>
      <c r="AF11" s="240">
        <v>2800.8691110999998</v>
      </c>
      <c r="AG11" s="240">
        <v>2804.3665185</v>
      </c>
      <c r="AH11" s="240">
        <v>2808.0946296000002</v>
      </c>
      <c r="AI11" s="240">
        <v>2811.9888519000001</v>
      </c>
      <c r="AJ11" s="240">
        <v>2809.8779258999998</v>
      </c>
      <c r="AK11" s="240">
        <v>2818.7328148000001</v>
      </c>
      <c r="AL11" s="240">
        <v>2832.3822593</v>
      </c>
      <c r="AM11" s="240">
        <v>2862.0391481000001</v>
      </c>
      <c r="AN11" s="240">
        <v>2876.8680370000002</v>
      </c>
      <c r="AO11" s="240">
        <v>2888.0818147999998</v>
      </c>
      <c r="AP11" s="240">
        <v>2895.6804815</v>
      </c>
      <c r="AQ11" s="240">
        <v>2899.664037</v>
      </c>
      <c r="AR11" s="240">
        <v>2900.0324814999999</v>
      </c>
      <c r="AS11" s="240">
        <v>2903.0724814999999</v>
      </c>
      <c r="AT11" s="240">
        <v>2914.0657037000001</v>
      </c>
      <c r="AU11" s="240">
        <v>2930.2708148000002</v>
      </c>
      <c r="AV11" s="240">
        <v>2964.5558148</v>
      </c>
      <c r="AW11" s="240">
        <v>2981.5337036999999</v>
      </c>
      <c r="AX11" s="240">
        <v>2994.0724814999999</v>
      </c>
      <c r="AY11" s="240">
        <v>2995.7022222000001</v>
      </c>
      <c r="AZ11" s="333">
        <v>3004.2150000000001</v>
      </c>
      <c r="BA11" s="333">
        <v>3013.1419999999998</v>
      </c>
      <c r="BB11" s="333">
        <v>3020.4090000000001</v>
      </c>
      <c r="BC11" s="333">
        <v>3031.7159999999999</v>
      </c>
      <c r="BD11" s="333">
        <v>3044.991</v>
      </c>
      <c r="BE11" s="333">
        <v>3063.6170000000002</v>
      </c>
      <c r="BF11" s="333">
        <v>3078.2869999999998</v>
      </c>
      <c r="BG11" s="333">
        <v>3092.3870000000002</v>
      </c>
      <c r="BH11" s="333">
        <v>3106.2869999999998</v>
      </c>
      <c r="BI11" s="333">
        <v>3118.9659999999999</v>
      </c>
      <c r="BJ11" s="333">
        <v>3130.7950000000001</v>
      </c>
      <c r="BK11" s="333">
        <v>3140.681</v>
      </c>
      <c r="BL11" s="333">
        <v>3151.6309999999999</v>
      </c>
      <c r="BM11" s="333">
        <v>3162.5509999999999</v>
      </c>
      <c r="BN11" s="333">
        <v>3172.538</v>
      </c>
      <c r="BO11" s="333">
        <v>3184.0770000000002</v>
      </c>
      <c r="BP11" s="333">
        <v>3196.2640000000001</v>
      </c>
      <c r="BQ11" s="333">
        <v>3210.7950000000001</v>
      </c>
      <c r="BR11" s="333">
        <v>3223.0059999999999</v>
      </c>
      <c r="BS11" s="333">
        <v>3234.5920000000001</v>
      </c>
      <c r="BT11" s="333">
        <v>3244.1990000000001</v>
      </c>
      <c r="BU11" s="333">
        <v>3255.5529999999999</v>
      </c>
      <c r="BV11" s="333">
        <v>3267.3</v>
      </c>
    </row>
    <row r="12" spans="1:74" ht="11.1" customHeight="1" x14ac:dyDescent="0.2">
      <c r="A12" s="140"/>
      <c r="B12" s="141" t="s">
        <v>715</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332"/>
      <c r="BA12" s="332"/>
      <c r="BB12" s="332"/>
      <c r="BC12" s="332"/>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716</v>
      </c>
      <c r="B13" s="39" t="s">
        <v>1114</v>
      </c>
      <c r="C13" s="633">
        <v>51.440074074000002</v>
      </c>
      <c r="D13" s="633">
        <v>39.735518519000003</v>
      </c>
      <c r="E13" s="633">
        <v>40.359407406999999</v>
      </c>
      <c r="F13" s="633">
        <v>73.152925925999995</v>
      </c>
      <c r="G13" s="633">
        <v>83.552814815000005</v>
      </c>
      <c r="H13" s="633">
        <v>91.400259258999995</v>
      </c>
      <c r="I13" s="633">
        <v>97.389777777999996</v>
      </c>
      <c r="J13" s="633">
        <v>99.611444444</v>
      </c>
      <c r="K13" s="633">
        <v>98.759777778</v>
      </c>
      <c r="L13" s="633">
        <v>79.838481481000002</v>
      </c>
      <c r="M13" s="633">
        <v>84.087370370000002</v>
      </c>
      <c r="N13" s="633">
        <v>96.510148147999999</v>
      </c>
      <c r="O13" s="633">
        <v>141.67540740999999</v>
      </c>
      <c r="P13" s="633">
        <v>152.01951851999999</v>
      </c>
      <c r="Q13" s="633">
        <v>152.11107407</v>
      </c>
      <c r="R13" s="633">
        <v>125.61125926</v>
      </c>
      <c r="S13" s="633">
        <v>117.45181481</v>
      </c>
      <c r="T13" s="633">
        <v>111.29392593</v>
      </c>
      <c r="U13" s="633">
        <v>112.44025926</v>
      </c>
      <c r="V13" s="633">
        <v>106.30848148</v>
      </c>
      <c r="W13" s="633">
        <v>98.201259258999997</v>
      </c>
      <c r="X13" s="633">
        <v>85.923185184999994</v>
      </c>
      <c r="Y13" s="633">
        <v>75.511629630000002</v>
      </c>
      <c r="Z13" s="633">
        <v>64.771185184999993</v>
      </c>
      <c r="AA13" s="633">
        <v>52.788814815000002</v>
      </c>
      <c r="AB13" s="633">
        <v>42.075370370000002</v>
      </c>
      <c r="AC13" s="633">
        <v>31.717814815000001</v>
      </c>
      <c r="AD13" s="633">
        <v>17.110666667</v>
      </c>
      <c r="AE13" s="633">
        <v>10.919</v>
      </c>
      <c r="AF13" s="633">
        <v>8.5373333332999994</v>
      </c>
      <c r="AG13" s="633">
        <v>7.8315925925999998</v>
      </c>
      <c r="AH13" s="633">
        <v>14.670481480999999</v>
      </c>
      <c r="AI13" s="633">
        <v>26.919925926000001</v>
      </c>
      <c r="AJ13" s="633">
        <v>69.952962963000004</v>
      </c>
      <c r="AK13" s="633">
        <v>73.993740740999996</v>
      </c>
      <c r="AL13" s="633">
        <v>64.415296295999994</v>
      </c>
      <c r="AM13" s="633">
        <v>12.009185185</v>
      </c>
      <c r="AN13" s="633">
        <v>-2.9013703704</v>
      </c>
      <c r="AO13" s="633">
        <v>-9.5248148147999991</v>
      </c>
      <c r="AP13" s="633">
        <v>-1.5609999999999999</v>
      </c>
      <c r="AQ13" s="633">
        <v>3.6646666667000001</v>
      </c>
      <c r="AR13" s="633">
        <v>12.452333333</v>
      </c>
      <c r="AS13" s="633">
        <v>24.802</v>
      </c>
      <c r="AT13" s="633">
        <v>40.713666666999998</v>
      </c>
      <c r="AU13" s="633">
        <v>60.187333332999998</v>
      </c>
      <c r="AV13" s="633">
        <v>28.632618519000001</v>
      </c>
      <c r="AW13" s="633">
        <v>26.952846296000001</v>
      </c>
      <c r="AX13" s="633">
        <v>28.245725185000001</v>
      </c>
      <c r="AY13" s="633">
        <v>37.616695184999998</v>
      </c>
      <c r="AZ13" s="634">
        <v>41.025796296000003</v>
      </c>
      <c r="BA13" s="634">
        <v>43.578468518999998</v>
      </c>
      <c r="BB13" s="634">
        <v>43.608517778</v>
      </c>
      <c r="BC13" s="634">
        <v>45.697977778000002</v>
      </c>
      <c r="BD13" s="634">
        <v>48.180654443999998</v>
      </c>
      <c r="BE13" s="634">
        <v>51.792955184999997</v>
      </c>
      <c r="BF13" s="634">
        <v>54.509759629999998</v>
      </c>
      <c r="BG13" s="634">
        <v>57.067475184999999</v>
      </c>
      <c r="BH13" s="634">
        <v>59.643398148000003</v>
      </c>
      <c r="BI13" s="634">
        <v>61.749963704000002</v>
      </c>
      <c r="BJ13" s="634">
        <v>63.564468148000003</v>
      </c>
      <c r="BK13" s="634">
        <v>64.761320370000007</v>
      </c>
      <c r="BL13" s="634">
        <v>66.235895925999998</v>
      </c>
      <c r="BM13" s="634">
        <v>67.662603704000006</v>
      </c>
      <c r="BN13" s="634">
        <v>69.558907407000007</v>
      </c>
      <c r="BO13" s="634">
        <v>70.501781851999993</v>
      </c>
      <c r="BP13" s="634">
        <v>71.008690740999995</v>
      </c>
      <c r="BQ13" s="634">
        <v>69.902425184999998</v>
      </c>
      <c r="BR13" s="634">
        <v>70.420309630000006</v>
      </c>
      <c r="BS13" s="634">
        <v>71.385135184999996</v>
      </c>
      <c r="BT13" s="634">
        <v>74.063078148000002</v>
      </c>
      <c r="BU13" s="634">
        <v>74.972153703999993</v>
      </c>
      <c r="BV13" s="634">
        <v>75.378538148000004</v>
      </c>
    </row>
    <row r="14" spans="1:74" ht="11.1" customHeight="1" x14ac:dyDescent="0.2">
      <c r="A14" s="140"/>
      <c r="B14" s="141" t="s">
        <v>1138</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355"/>
      <c r="BA14" s="355"/>
      <c r="BB14" s="355"/>
      <c r="BC14" s="355"/>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1140</v>
      </c>
      <c r="B15" s="39" t="s">
        <v>1114</v>
      </c>
      <c r="C15" s="240">
        <v>2826.8818148</v>
      </c>
      <c r="D15" s="240">
        <v>2826.7670370000001</v>
      </c>
      <c r="E15" s="240">
        <v>2827.9541481000001</v>
      </c>
      <c r="F15" s="240">
        <v>2831.0868519000001</v>
      </c>
      <c r="G15" s="240">
        <v>2834.3949630000002</v>
      </c>
      <c r="H15" s="240">
        <v>2838.5221852</v>
      </c>
      <c r="I15" s="240">
        <v>2847.4211111</v>
      </c>
      <c r="J15" s="240">
        <v>2850.2221110999999</v>
      </c>
      <c r="K15" s="240">
        <v>2850.8777777999999</v>
      </c>
      <c r="L15" s="240">
        <v>2844.2821852000002</v>
      </c>
      <c r="M15" s="240">
        <v>2844.4766295999998</v>
      </c>
      <c r="N15" s="240">
        <v>2846.3551852000001</v>
      </c>
      <c r="O15" s="240">
        <v>2850.1676296000001</v>
      </c>
      <c r="P15" s="240">
        <v>2855.2270741000002</v>
      </c>
      <c r="Q15" s="240">
        <v>2861.7832963000001</v>
      </c>
      <c r="R15" s="240">
        <v>2874.1717036999999</v>
      </c>
      <c r="S15" s="240">
        <v>2880.4699258999999</v>
      </c>
      <c r="T15" s="240">
        <v>2885.0133704</v>
      </c>
      <c r="U15" s="240">
        <v>2886.4073704000002</v>
      </c>
      <c r="V15" s="240">
        <v>2888.4872593</v>
      </c>
      <c r="W15" s="240">
        <v>2889.8583703999998</v>
      </c>
      <c r="X15" s="240">
        <v>2887.9516666999998</v>
      </c>
      <c r="Y15" s="240">
        <v>2889.8319999999999</v>
      </c>
      <c r="Z15" s="240">
        <v>2892.9303332999998</v>
      </c>
      <c r="AA15" s="240">
        <v>2901.8045926</v>
      </c>
      <c r="AB15" s="240">
        <v>2903.9204814999998</v>
      </c>
      <c r="AC15" s="240">
        <v>2903.8359258999999</v>
      </c>
      <c r="AD15" s="240">
        <v>2897.0675185</v>
      </c>
      <c r="AE15" s="240">
        <v>2895.9446296000001</v>
      </c>
      <c r="AF15" s="240">
        <v>2895.9838519</v>
      </c>
      <c r="AG15" s="240">
        <v>2899.0837037000001</v>
      </c>
      <c r="AH15" s="240">
        <v>2900.0232593000001</v>
      </c>
      <c r="AI15" s="240">
        <v>2900.7010369999998</v>
      </c>
      <c r="AJ15" s="240">
        <v>2901.6280000000002</v>
      </c>
      <c r="AK15" s="240">
        <v>2901.3989999999999</v>
      </c>
      <c r="AL15" s="240">
        <v>2900.5250000000001</v>
      </c>
      <c r="AM15" s="240">
        <v>2897.6778519</v>
      </c>
      <c r="AN15" s="240">
        <v>2896.509963</v>
      </c>
      <c r="AO15" s="240">
        <v>2895.6931851999998</v>
      </c>
      <c r="AP15" s="240">
        <v>2894.7872222000001</v>
      </c>
      <c r="AQ15" s="240">
        <v>2895.0028889</v>
      </c>
      <c r="AR15" s="240">
        <v>2895.8998889</v>
      </c>
      <c r="AS15" s="240">
        <v>2897.4782221999999</v>
      </c>
      <c r="AT15" s="240">
        <v>2899.7378889000001</v>
      </c>
      <c r="AU15" s="240">
        <v>2902.6788888999999</v>
      </c>
      <c r="AV15" s="240">
        <v>2903.1309999999999</v>
      </c>
      <c r="AW15" s="240">
        <v>2904.0223332999999</v>
      </c>
      <c r="AX15" s="240">
        <v>2904.4986666999998</v>
      </c>
      <c r="AY15" s="240">
        <v>2903.3451851999998</v>
      </c>
      <c r="AZ15" s="333">
        <v>2903.9029999999998</v>
      </c>
      <c r="BA15" s="333">
        <v>2904.9560000000001</v>
      </c>
      <c r="BB15" s="333">
        <v>2907.0880000000002</v>
      </c>
      <c r="BC15" s="333">
        <v>2908.6970000000001</v>
      </c>
      <c r="BD15" s="333">
        <v>2910.366</v>
      </c>
      <c r="BE15" s="333">
        <v>2912.15</v>
      </c>
      <c r="BF15" s="333">
        <v>2913.8939999999998</v>
      </c>
      <c r="BG15" s="333">
        <v>2915.6559999999999</v>
      </c>
      <c r="BH15" s="333">
        <v>2917.8130000000001</v>
      </c>
      <c r="BI15" s="333">
        <v>2919.3240000000001</v>
      </c>
      <c r="BJ15" s="333">
        <v>2920.5680000000002</v>
      </c>
      <c r="BK15" s="333">
        <v>2921.346</v>
      </c>
      <c r="BL15" s="333">
        <v>2922.2040000000002</v>
      </c>
      <c r="BM15" s="333">
        <v>2922.9450000000002</v>
      </c>
      <c r="BN15" s="333">
        <v>2923.1460000000002</v>
      </c>
      <c r="BO15" s="333">
        <v>2923.9670000000001</v>
      </c>
      <c r="BP15" s="333">
        <v>2924.9870000000001</v>
      </c>
      <c r="BQ15" s="333">
        <v>2926.6849999999999</v>
      </c>
      <c r="BR15" s="333">
        <v>2927.7420000000002</v>
      </c>
      <c r="BS15" s="333">
        <v>2928.6370000000002</v>
      </c>
      <c r="BT15" s="333">
        <v>2928.5639999999999</v>
      </c>
      <c r="BU15" s="333">
        <v>2929.741</v>
      </c>
      <c r="BV15" s="333">
        <v>2931.3609999999999</v>
      </c>
    </row>
    <row r="16" spans="1:74" ht="11.1" customHeight="1" x14ac:dyDescent="0.2">
      <c r="A16" s="140"/>
      <c r="B16" s="141" t="s">
        <v>1139</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355"/>
      <c r="BA16" s="355"/>
      <c r="BB16" s="355"/>
      <c r="BC16" s="355"/>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1141</v>
      </c>
      <c r="B17" s="39" t="s">
        <v>1114</v>
      </c>
      <c r="C17" s="240">
        <v>2071.3095926000001</v>
      </c>
      <c r="D17" s="240">
        <v>2073.5831481</v>
      </c>
      <c r="E17" s="240">
        <v>2082.3932593</v>
      </c>
      <c r="F17" s="240">
        <v>2112.7860000000001</v>
      </c>
      <c r="G17" s="240">
        <v>2123.3846666999998</v>
      </c>
      <c r="H17" s="240">
        <v>2129.2353333000001</v>
      </c>
      <c r="I17" s="240">
        <v>2120.6920740999999</v>
      </c>
      <c r="J17" s="240">
        <v>2124.2811852</v>
      </c>
      <c r="K17" s="240">
        <v>2130.3567407</v>
      </c>
      <c r="L17" s="240">
        <v>2149.6568148000001</v>
      </c>
      <c r="M17" s="240">
        <v>2152.6517036999999</v>
      </c>
      <c r="N17" s="240">
        <v>2150.0794814999999</v>
      </c>
      <c r="O17" s="240">
        <v>2128.0253333000001</v>
      </c>
      <c r="P17" s="240">
        <v>2124.7550000000001</v>
      </c>
      <c r="Q17" s="240">
        <v>2126.3536666999998</v>
      </c>
      <c r="R17" s="240">
        <v>2145.3960000000002</v>
      </c>
      <c r="S17" s="240">
        <v>2147.3016667000002</v>
      </c>
      <c r="T17" s="240">
        <v>2144.6453332999999</v>
      </c>
      <c r="U17" s="240">
        <v>2129.9437407</v>
      </c>
      <c r="V17" s="240">
        <v>2123.7758518999999</v>
      </c>
      <c r="W17" s="240">
        <v>2118.6584074000002</v>
      </c>
      <c r="X17" s="240">
        <v>2116.2355556000002</v>
      </c>
      <c r="Y17" s="240">
        <v>2111.9858889000002</v>
      </c>
      <c r="Z17" s="240">
        <v>2107.5535556</v>
      </c>
      <c r="AA17" s="240">
        <v>2098.5080370000001</v>
      </c>
      <c r="AB17" s="240">
        <v>2097.0332592999998</v>
      </c>
      <c r="AC17" s="240">
        <v>2098.6987036999999</v>
      </c>
      <c r="AD17" s="240">
        <v>2104.9711852</v>
      </c>
      <c r="AE17" s="240">
        <v>2111.8169630000002</v>
      </c>
      <c r="AF17" s="240">
        <v>2120.7028519</v>
      </c>
      <c r="AG17" s="240">
        <v>2142.2999629999999</v>
      </c>
      <c r="AH17" s="240">
        <v>2147.2627407</v>
      </c>
      <c r="AI17" s="240">
        <v>2146.2622962999999</v>
      </c>
      <c r="AJ17" s="240">
        <v>2122.6361111000001</v>
      </c>
      <c r="AK17" s="240">
        <v>2122.2061110999998</v>
      </c>
      <c r="AL17" s="240">
        <v>2128.3097778000001</v>
      </c>
      <c r="AM17" s="240">
        <v>2152.4823704</v>
      </c>
      <c r="AN17" s="240">
        <v>2163.0019259000001</v>
      </c>
      <c r="AO17" s="240">
        <v>2171.4037036999998</v>
      </c>
      <c r="AP17" s="240">
        <v>2175.9871111000002</v>
      </c>
      <c r="AQ17" s="240">
        <v>2181.4287777999998</v>
      </c>
      <c r="AR17" s="240">
        <v>2186.0281110999999</v>
      </c>
      <c r="AS17" s="240">
        <v>2189.7851111</v>
      </c>
      <c r="AT17" s="240">
        <v>2192.6997778</v>
      </c>
      <c r="AU17" s="240">
        <v>2194.7721111000001</v>
      </c>
      <c r="AV17" s="240">
        <v>2218.5926295999998</v>
      </c>
      <c r="AW17" s="240">
        <v>2231.6140740999999</v>
      </c>
      <c r="AX17" s="240">
        <v>2244.5962963000002</v>
      </c>
      <c r="AY17" s="240">
        <v>2259.7049259</v>
      </c>
      <c r="AZ17" s="333">
        <v>2270.9839999999999</v>
      </c>
      <c r="BA17" s="333">
        <v>2280.6010000000001</v>
      </c>
      <c r="BB17" s="333">
        <v>2285.8620000000001</v>
      </c>
      <c r="BC17" s="333">
        <v>2294.17</v>
      </c>
      <c r="BD17" s="333">
        <v>2302.8330000000001</v>
      </c>
      <c r="BE17" s="333">
        <v>2312.9169999999999</v>
      </c>
      <c r="BF17" s="333">
        <v>2321.4920000000002</v>
      </c>
      <c r="BG17" s="333">
        <v>2329.623</v>
      </c>
      <c r="BH17" s="333">
        <v>2336.1610000000001</v>
      </c>
      <c r="BI17" s="333">
        <v>2344.268</v>
      </c>
      <c r="BJ17" s="333">
        <v>2352.7950000000001</v>
      </c>
      <c r="BK17" s="333">
        <v>2362.31</v>
      </c>
      <c r="BL17" s="333">
        <v>2371.25</v>
      </c>
      <c r="BM17" s="333">
        <v>2380.1840000000002</v>
      </c>
      <c r="BN17" s="333">
        <v>2389.4569999999999</v>
      </c>
      <c r="BO17" s="333">
        <v>2398.12</v>
      </c>
      <c r="BP17" s="333">
        <v>2406.5160000000001</v>
      </c>
      <c r="BQ17" s="333">
        <v>2414.5929999999998</v>
      </c>
      <c r="BR17" s="333">
        <v>2422.4989999999998</v>
      </c>
      <c r="BS17" s="333">
        <v>2430.1790000000001</v>
      </c>
      <c r="BT17" s="333">
        <v>2436.788</v>
      </c>
      <c r="BU17" s="333">
        <v>2444.6529999999998</v>
      </c>
      <c r="BV17" s="333">
        <v>2452.9259999999999</v>
      </c>
    </row>
    <row r="18" spans="1:74" ht="11.1" customHeight="1" x14ac:dyDescent="0.2">
      <c r="A18" s="140"/>
      <c r="B18" s="141" t="s">
        <v>1143</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355"/>
      <c r="BA18" s="355"/>
      <c r="BB18" s="355"/>
      <c r="BC18" s="355"/>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28" t="s">
        <v>1142</v>
      </c>
      <c r="B19" s="39" t="s">
        <v>1114</v>
      </c>
      <c r="C19" s="240">
        <v>2472.1092222000002</v>
      </c>
      <c r="D19" s="240">
        <v>2485.6062222</v>
      </c>
      <c r="E19" s="240">
        <v>2502.5555555999999</v>
      </c>
      <c r="F19" s="240">
        <v>2537.5450741</v>
      </c>
      <c r="G19" s="240">
        <v>2550.4581852000001</v>
      </c>
      <c r="H19" s="240">
        <v>2555.8827406999999</v>
      </c>
      <c r="I19" s="240">
        <v>2533.1455556000001</v>
      </c>
      <c r="J19" s="240">
        <v>2539.0978888999998</v>
      </c>
      <c r="K19" s="240">
        <v>2553.0665555999999</v>
      </c>
      <c r="L19" s="240">
        <v>2589.170963</v>
      </c>
      <c r="M19" s="240">
        <v>2608.5827407000002</v>
      </c>
      <c r="N19" s="240">
        <v>2625.4212963</v>
      </c>
      <c r="O19" s="240">
        <v>2639.4144815</v>
      </c>
      <c r="P19" s="240">
        <v>2651.3107037</v>
      </c>
      <c r="Q19" s="240">
        <v>2660.8378148000002</v>
      </c>
      <c r="R19" s="240">
        <v>2666.3235184999999</v>
      </c>
      <c r="S19" s="240">
        <v>2672.3666296000001</v>
      </c>
      <c r="T19" s="240">
        <v>2677.2948519000001</v>
      </c>
      <c r="U19" s="240">
        <v>2681.3142592999998</v>
      </c>
      <c r="V19" s="240">
        <v>2683.8581481000001</v>
      </c>
      <c r="W19" s="240">
        <v>2685.1325926</v>
      </c>
      <c r="X19" s="240">
        <v>2683.6178888999998</v>
      </c>
      <c r="Y19" s="240">
        <v>2683.4932222000002</v>
      </c>
      <c r="Z19" s="240">
        <v>2683.2388888999999</v>
      </c>
      <c r="AA19" s="240">
        <v>2682.1251111000001</v>
      </c>
      <c r="AB19" s="240">
        <v>2682.1587777999998</v>
      </c>
      <c r="AC19" s="240">
        <v>2682.6101110999998</v>
      </c>
      <c r="AD19" s="240">
        <v>2681.8053332999998</v>
      </c>
      <c r="AE19" s="240">
        <v>2684.3473333000002</v>
      </c>
      <c r="AF19" s="240">
        <v>2688.5623332999999</v>
      </c>
      <c r="AG19" s="240">
        <v>2691.4615926000001</v>
      </c>
      <c r="AH19" s="240">
        <v>2701.2641481000001</v>
      </c>
      <c r="AI19" s="240">
        <v>2714.9812593000001</v>
      </c>
      <c r="AJ19" s="240">
        <v>2741.3647778</v>
      </c>
      <c r="AK19" s="240">
        <v>2756.3471110999999</v>
      </c>
      <c r="AL19" s="240">
        <v>2768.6801111</v>
      </c>
      <c r="AM19" s="240">
        <v>2777.6142963000002</v>
      </c>
      <c r="AN19" s="240">
        <v>2785.2107406999999</v>
      </c>
      <c r="AO19" s="240">
        <v>2790.719963</v>
      </c>
      <c r="AP19" s="240">
        <v>2793.5932222000001</v>
      </c>
      <c r="AQ19" s="240">
        <v>2795.3395556</v>
      </c>
      <c r="AR19" s="240">
        <v>2795.4102222000001</v>
      </c>
      <c r="AS19" s="240">
        <v>2793.8052222000001</v>
      </c>
      <c r="AT19" s="240">
        <v>2790.5245556</v>
      </c>
      <c r="AU19" s="240">
        <v>2785.5682222</v>
      </c>
      <c r="AV19" s="240">
        <v>2847.7291111</v>
      </c>
      <c r="AW19" s="240">
        <v>2872.3667777999999</v>
      </c>
      <c r="AX19" s="240">
        <v>2894.4581111000002</v>
      </c>
      <c r="AY19" s="240">
        <v>2915.1977778</v>
      </c>
      <c r="AZ19" s="333">
        <v>2931.3</v>
      </c>
      <c r="BA19" s="333">
        <v>2943.9609999999998</v>
      </c>
      <c r="BB19" s="333">
        <v>2946.2550000000001</v>
      </c>
      <c r="BC19" s="333">
        <v>2957.2240000000002</v>
      </c>
      <c r="BD19" s="333">
        <v>2969.942</v>
      </c>
      <c r="BE19" s="333">
        <v>2988.0169999999998</v>
      </c>
      <c r="BF19" s="333">
        <v>3001.5320000000002</v>
      </c>
      <c r="BG19" s="333">
        <v>3014.0929999999998</v>
      </c>
      <c r="BH19" s="333">
        <v>3025.9920000000002</v>
      </c>
      <c r="BI19" s="333">
        <v>3036.4279999999999</v>
      </c>
      <c r="BJ19" s="333">
        <v>3045.6909999999998</v>
      </c>
      <c r="BK19" s="333">
        <v>3051.7049999999999</v>
      </c>
      <c r="BL19" s="333">
        <v>3060.183</v>
      </c>
      <c r="BM19" s="333">
        <v>3069.0479999999998</v>
      </c>
      <c r="BN19" s="333">
        <v>3078.826</v>
      </c>
      <c r="BO19" s="333">
        <v>3088.07</v>
      </c>
      <c r="BP19" s="333">
        <v>3097.308</v>
      </c>
      <c r="BQ19" s="333">
        <v>3105.7829999999999</v>
      </c>
      <c r="BR19" s="333">
        <v>3115.5709999999999</v>
      </c>
      <c r="BS19" s="333">
        <v>3125.9169999999999</v>
      </c>
      <c r="BT19" s="333">
        <v>3137.6210000000001</v>
      </c>
      <c r="BU19" s="333">
        <v>3148.4830000000002</v>
      </c>
      <c r="BV19" s="333">
        <v>3159.3029999999999</v>
      </c>
    </row>
    <row r="20" spans="1:74" ht="11.1" customHeight="1" x14ac:dyDescent="0.2">
      <c r="A20" s="140"/>
      <c r="B20" s="36" t="s">
        <v>698</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241"/>
      <c r="AZ20" s="353"/>
      <c r="BA20" s="353"/>
      <c r="BB20" s="353"/>
      <c r="BC20" s="353"/>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699</v>
      </c>
      <c r="B21" s="39" t="s">
        <v>1114</v>
      </c>
      <c r="C21" s="240">
        <v>11649.3</v>
      </c>
      <c r="D21" s="240">
        <v>11721.3</v>
      </c>
      <c r="E21" s="240">
        <v>11790.7</v>
      </c>
      <c r="F21" s="240">
        <v>11824.2</v>
      </c>
      <c r="G21" s="240">
        <v>11867.7</v>
      </c>
      <c r="H21" s="240">
        <v>11922.6</v>
      </c>
      <c r="I21" s="240">
        <v>11943.1</v>
      </c>
      <c r="J21" s="240">
        <v>12006.1</v>
      </c>
      <c r="K21" s="240">
        <v>12036.7</v>
      </c>
      <c r="L21" s="240">
        <v>12105.2</v>
      </c>
      <c r="M21" s="240">
        <v>12172</v>
      </c>
      <c r="N21" s="240">
        <v>12231.6</v>
      </c>
      <c r="O21" s="240">
        <v>12271</v>
      </c>
      <c r="P21" s="240">
        <v>12315.9</v>
      </c>
      <c r="Q21" s="240">
        <v>12306.1</v>
      </c>
      <c r="R21" s="240">
        <v>12378.7</v>
      </c>
      <c r="S21" s="240">
        <v>12423.1</v>
      </c>
      <c r="T21" s="240">
        <v>12440.8</v>
      </c>
      <c r="U21" s="240">
        <v>12439</v>
      </c>
      <c r="V21" s="240">
        <v>12470.2</v>
      </c>
      <c r="W21" s="240">
        <v>12503.2</v>
      </c>
      <c r="X21" s="240">
        <v>12556</v>
      </c>
      <c r="Y21" s="240">
        <v>12556.8</v>
      </c>
      <c r="Z21" s="240">
        <v>12570.8</v>
      </c>
      <c r="AA21" s="240">
        <v>12563.9</v>
      </c>
      <c r="AB21" s="240">
        <v>12555.7</v>
      </c>
      <c r="AC21" s="240">
        <v>12583.5</v>
      </c>
      <c r="AD21" s="240">
        <v>12611.9</v>
      </c>
      <c r="AE21" s="240">
        <v>12626.8</v>
      </c>
      <c r="AF21" s="240">
        <v>12643</v>
      </c>
      <c r="AG21" s="240">
        <v>12663.5</v>
      </c>
      <c r="AH21" s="240">
        <v>12646</v>
      </c>
      <c r="AI21" s="240">
        <v>12638.3</v>
      </c>
      <c r="AJ21" s="240">
        <v>12613.4</v>
      </c>
      <c r="AK21" s="240">
        <v>12589.4</v>
      </c>
      <c r="AL21" s="240">
        <v>12569.9</v>
      </c>
      <c r="AM21" s="240">
        <v>12627.4</v>
      </c>
      <c r="AN21" s="240">
        <v>12672.3</v>
      </c>
      <c r="AO21" s="240">
        <v>12741.5</v>
      </c>
      <c r="AP21" s="240">
        <v>12732.6</v>
      </c>
      <c r="AQ21" s="240">
        <v>12786.2</v>
      </c>
      <c r="AR21" s="240">
        <v>12778.1</v>
      </c>
      <c r="AS21" s="240">
        <v>12786.9</v>
      </c>
      <c r="AT21" s="240">
        <v>12778.4</v>
      </c>
      <c r="AU21" s="240">
        <v>12783.8</v>
      </c>
      <c r="AV21" s="240">
        <v>12819</v>
      </c>
      <c r="AW21" s="240">
        <v>12834.2</v>
      </c>
      <c r="AX21" s="240">
        <v>12890.955406999999</v>
      </c>
      <c r="AY21" s="240">
        <v>12977.991185000001</v>
      </c>
      <c r="AZ21" s="333">
        <v>13034.02</v>
      </c>
      <c r="BA21" s="333">
        <v>13084.43</v>
      </c>
      <c r="BB21" s="333">
        <v>13123.41</v>
      </c>
      <c r="BC21" s="333">
        <v>13166.95</v>
      </c>
      <c r="BD21" s="333">
        <v>13209.24</v>
      </c>
      <c r="BE21" s="333">
        <v>13249.2</v>
      </c>
      <c r="BF21" s="333">
        <v>13289.79</v>
      </c>
      <c r="BG21" s="333">
        <v>13329.93</v>
      </c>
      <c r="BH21" s="333">
        <v>13364.97</v>
      </c>
      <c r="BI21" s="333">
        <v>13407.7</v>
      </c>
      <c r="BJ21" s="333">
        <v>13453.46</v>
      </c>
      <c r="BK21" s="333">
        <v>13512.05</v>
      </c>
      <c r="BL21" s="333">
        <v>13556.56</v>
      </c>
      <c r="BM21" s="333">
        <v>13596.77</v>
      </c>
      <c r="BN21" s="333">
        <v>13627.14</v>
      </c>
      <c r="BO21" s="333">
        <v>13662.92</v>
      </c>
      <c r="BP21" s="333">
        <v>13698.58</v>
      </c>
      <c r="BQ21" s="333">
        <v>13734.26</v>
      </c>
      <c r="BR21" s="333">
        <v>13769.54</v>
      </c>
      <c r="BS21" s="333">
        <v>13804.57</v>
      </c>
      <c r="BT21" s="333">
        <v>13838.76</v>
      </c>
      <c r="BU21" s="333">
        <v>13873.73</v>
      </c>
      <c r="BV21" s="333">
        <v>13908.91</v>
      </c>
    </row>
    <row r="22" spans="1:74" ht="11.1" customHeight="1" x14ac:dyDescent="0.2">
      <c r="A22" s="140"/>
      <c r="B22" s="139" t="s">
        <v>720</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332"/>
      <c r="BA22" s="332"/>
      <c r="BB22" s="332"/>
      <c r="BC22" s="332"/>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721</v>
      </c>
      <c r="B23" s="209" t="s">
        <v>595</v>
      </c>
      <c r="C23" s="258">
        <v>137.56399999999999</v>
      </c>
      <c r="D23" s="258">
        <v>137.715</v>
      </c>
      <c r="E23" s="258">
        <v>137.98699999999999</v>
      </c>
      <c r="F23" s="258">
        <v>138.316</v>
      </c>
      <c r="G23" s="258">
        <v>138.56200000000001</v>
      </c>
      <c r="H23" s="258">
        <v>138.86600000000001</v>
      </c>
      <c r="I23" s="258">
        <v>139.06800000000001</v>
      </c>
      <c r="J23" s="258">
        <v>139.298</v>
      </c>
      <c r="K23" s="258">
        <v>139.578</v>
      </c>
      <c r="L23" s="258">
        <v>139.80500000000001</v>
      </c>
      <c r="M23" s="258">
        <v>140.11699999999999</v>
      </c>
      <c r="N23" s="258">
        <v>140.37200000000001</v>
      </c>
      <c r="O23" s="258">
        <v>140.60599999999999</v>
      </c>
      <c r="P23" s="258">
        <v>140.84399999999999</v>
      </c>
      <c r="Q23" s="258">
        <v>140.93</v>
      </c>
      <c r="R23" s="258">
        <v>141.19200000000001</v>
      </c>
      <c r="S23" s="258">
        <v>141.536</v>
      </c>
      <c r="T23" s="258">
        <v>141.74199999999999</v>
      </c>
      <c r="U23" s="258">
        <v>141.99600000000001</v>
      </c>
      <c r="V23" s="258">
        <v>142.15299999999999</v>
      </c>
      <c r="W23" s="258">
        <v>142.25299999999999</v>
      </c>
      <c r="X23" s="258">
        <v>142.57400000000001</v>
      </c>
      <c r="Y23" s="258">
        <v>142.846</v>
      </c>
      <c r="Z23" s="258">
        <v>143.08500000000001</v>
      </c>
      <c r="AA23" s="258">
        <v>143.21100000000001</v>
      </c>
      <c r="AB23" s="258">
        <v>143.44800000000001</v>
      </c>
      <c r="AC23" s="258">
        <v>143.673</v>
      </c>
      <c r="AD23" s="258">
        <v>143.82599999999999</v>
      </c>
      <c r="AE23" s="258">
        <v>143.869</v>
      </c>
      <c r="AF23" s="258">
        <v>144.166</v>
      </c>
      <c r="AG23" s="258">
        <v>144.45699999999999</v>
      </c>
      <c r="AH23" s="258">
        <v>144.63300000000001</v>
      </c>
      <c r="AI23" s="258">
        <v>144.88200000000001</v>
      </c>
      <c r="AJ23" s="258">
        <v>145.006</v>
      </c>
      <c r="AK23" s="258">
        <v>145.16999999999999</v>
      </c>
      <c r="AL23" s="258">
        <v>145.32499999999999</v>
      </c>
      <c r="AM23" s="258">
        <v>145.541</v>
      </c>
      <c r="AN23" s="258">
        <v>145.773</v>
      </c>
      <c r="AO23" s="258">
        <v>145.82300000000001</v>
      </c>
      <c r="AP23" s="258">
        <v>146.03</v>
      </c>
      <c r="AQ23" s="258">
        <v>146.17500000000001</v>
      </c>
      <c r="AR23" s="258">
        <v>146.38499999999999</v>
      </c>
      <c r="AS23" s="258">
        <v>146.523</v>
      </c>
      <c r="AT23" s="258">
        <v>146.73099999999999</v>
      </c>
      <c r="AU23" s="258">
        <v>146.76900000000001</v>
      </c>
      <c r="AV23" s="258">
        <v>146.97999999999999</v>
      </c>
      <c r="AW23" s="258">
        <v>147.232</v>
      </c>
      <c r="AX23" s="258">
        <v>147.38</v>
      </c>
      <c r="AY23" s="258">
        <v>147.57778518999999</v>
      </c>
      <c r="AZ23" s="346">
        <v>147.76920000000001</v>
      </c>
      <c r="BA23" s="346">
        <v>147.96129999999999</v>
      </c>
      <c r="BB23" s="346">
        <v>148.14709999999999</v>
      </c>
      <c r="BC23" s="346">
        <v>148.3459</v>
      </c>
      <c r="BD23" s="346">
        <v>148.55070000000001</v>
      </c>
      <c r="BE23" s="346">
        <v>148.77010000000001</v>
      </c>
      <c r="BF23" s="346">
        <v>148.98050000000001</v>
      </c>
      <c r="BG23" s="346">
        <v>149.19049999999999</v>
      </c>
      <c r="BH23" s="346">
        <v>149.4101</v>
      </c>
      <c r="BI23" s="346">
        <v>149.61179999999999</v>
      </c>
      <c r="BJ23" s="346">
        <v>149.8056</v>
      </c>
      <c r="BK23" s="346">
        <v>149.9776</v>
      </c>
      <c r="BL23" s="346">
        <v>150.166</v>
      </c>
      <c r="BM23" s="346">
        <v>150.3569</v>
      </c>
      <c r="BN23" s="346">
        <v>150.5821</v>
      </c>
      <c r="BO23" s="346">
        <v>150.75399999999999</v>
      </c>
      <c r="BP23" s="346">
        <v>150.90440000000001</v>
      </c>
      <c r="BQ23" s="346">
        <v>151.0342</v>
      </c>
      <c r="BR23" s="346">
        <v>151.1412</v>
      </c>
      <c r="BS23" s="346">
        <v>151.2261</v>
      </c>
      <c r="BT23" s="346">
        <v>151.23699999999999</v>
      </c>
      <c r="BU23" s="346">
        <v>151.3169</v>
      </c>
      <c r="BV23" s="346">
        <v>151.41370000000001</v>
      </c>
    </row>
    <row r="24" spans="1:74" s="143" customFormat="1" ht="11.1" customHeight="1" x14ac:dyDescent="0.2">
      <c r="A24" s="140"/>
      <c r="B24" s="139" t="s">
        <v>1023</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346"/>
      <c r="BA24" s="346"/>
      <c r="BB24" s="346"/>
      <c r="BC24" s="346"/>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1025</v>
      </c>
      <c r="B25" s="209" t="s">
        <v>1024</v>
      </c>
      <c r="C25" s="258">
        <v>6.6</v>
      </c>
      <c r="D25" s="258">
        <v>6.7</v>
      </c>
      <c r="E25" s="258">
        <v>6.7</v>
      </c>
      <c r="F25" s="258">
        <v>6.3</v>
      </c>
      <c r="G25" s="258">
        <v>6.3</v>
      </c>
      <c r="H25" s="258">
        <v>6.1</v>
      </c>
      <c r="I25" s="258">
        <v>6.2</v>
      </c>
      <c r="J25" s="258">
        <v>6.2</v>
      </c>
      <c r="K25" s="258">
        <v>5.9</v>
      </c>
      <c r="L25" s="258">
        <v>5.7</v>
      </c>
      <c r="M25" s="258">
        <v>5.8</v>
      </c>
      <c r="N25" s="258">
        <v>5.6</v>
      </c>
      <c r="O25" s="258">
        <v>5.7</v>
      </c>
      <c r="P25" s="258">
        <v>5.5</v>
      </c>
      <c r="Q25" s="258">
        <v>5.5</v>
      </c>
      <c r="R25" s="258">
        <v>5.4</v>
      </c>
      <c r="S25" s="258">
        <v>5.5</v>
      </c>
      <c r="T25" s="258">
        <v>5.3</v>
      </c>
      <c r="U25" s="258">
        <v>5.2</v>
      </c>
      <c r="V25" s="258">
        <v>5.0999999999999996</v>
      </c>
      <c r="W25" s="258">
        <v>5</v>
      </c>
      <c r="X25" s="258">
        <v>5</v>
      </c>
      <c r="Y25" s="258">
        <v>5</v>
      </c>
      <c r="Z25" s="258">
        <v>5</v>
      </c>
      <c r="AA25" s="258">
        <v>4.9000000000000004</v>
      </c>
      <c r="AB25" s="258">
        <v>4.9000000000000004</v>
      </c>
      <c r="AC25" s="258">
        <v>5</v>
      </c>
      <c r="AD25" s="258">
        <v>5</v>
      </c>
      <c r="AE25" s="258">
        <v>4.7</v>
      </c>
      <c r="AF25" s="258">
        <v>4.9000000000000004</v>
      </c>
      <c r="AG25" s="258">
        <v>4.9000000000000004</v>
      </c>
      <c r="AH25" s="258">
        <v>4.9000000000000004</v>
      </c>
      <c r="AI25" s="258">
        <v>5</v>
      </c>
      <c r="AJ25" s="258">
        <v>4.9000000000000004</v>
      </c>
      <c r="AK25" s="258">
        <v>4.5999999999999996</v>
      </c>
      <c r="AL25" s="258">
        <v>4.7</v>
      </c>
      <c r="AM25" s="258">
        <v>4.8</v>
      </c>
      <c r="AN25" s="258">
        <v>4.7</v>
      </c>
      <c r="AO25" s="258">
        <v>4.5</v>
      </c>
      <c r="AP25" s="258">
        <v>4.4000000000000004</v>
      </c>
      <c r="AQ25" s="258">
        <v>4.3</v>
      </c>
      <c r="AR25" s="258">
        <v>4.3</v>
      </c>
      <c r="AS25" s="258">
        <v>4.3</v>
      </c>
      <c r="AT25" s="258">
        <v>4.4000000000000004</v>
      </c>
      <c r="AU25" s="258">
        <v>4.2</v>
      </c>
      <c r="AV25" s="258">
        <v>4.0999999999999996</v>
      </c>
      <c r="AW25" s="258">
        <v>4.0999999999999996</v>
      </c>
      <c r="AX25" s="258">
        <v>4.0999999999999996</v>
      </c>
      <c r="AY25" s="258">
        <v>4.0329934815000001</v>
      </c>
      <c r="AZ25" s="346">
        <v>4.00413</v>
      </c>
      <c r="BA25" s="346">
        <v>3.9780500000000001</v>
      </c>
      <c r="BB25" s="346">
        <v>3.957875</v>
      </c>
      <c r="BC25" s="346">
        <v>3.9350230000000002</v>
      </c>
      <c r="BD25" s="346">
        <v>3.9126150000000002</v>
      </c>
      <c r="BE25" s="346">
        <v>3.8903349999999999</v>
      </c>
      <c r="BF25" s="346">
        <v>3.8690519999999999</v>
      </c>
      <c r="BG25" s="346">
        <v>3.8484500000000001</v>
      </c>
      <c r="BH25" s="346">
        <v>3.8214489999999999</v>
      </c>
      <c r="BI25" s="346">
        <v>3.8075169999999998</v>
      </c>
      <c r="BJ25" s="346">
        <v>3.7995760000000001</v>
      </c>
      <c r="BK25" s="346">
        <v>3.807382</v>
      </c>
      <c r="BL25" s="346">
        <v>3.8041019999999999</v>
      </c>
      <c r="BM25" s="346">
        <v>3.799493</v>
      </c>
      <c r="BN25" s="346">
        <v>3.790276</v>
      </c>
      <c r="BO25" s="346">
        <v>3.785469</v>
      </c>
      <c r="BP25" s="346">
        <v>3.781793</v>
      </c>
      <c r="BQ25" s="346">
        <v>3.778867</v>
      </c>
      <c r="BR25" s="346">
        <v>3.777739</v>
      </c>
      <c r="BS25" s="346">
        <v>3.7780269999999998</v>
      </c>
      <c r="BT25" s="346">
        <v>3.782575</v>
      </c>
      <c r="BU25" s="346">
        <v>3.7835649999999998</v>
      </c>
      <c r="BV25" s="346">
        <v>3.7838409999999998</v>
      </c>
    </row>
    <row r="26" spans="1:74" ht="11.1" customHeight="1" x14ac:dyDescent="0.2">
      <c r="A26" s="140"/>
      <c r="B26" s="139" t="s">
        <v>1026</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356"/>
      <c r="BA26" s="356"/>
      <c r="BB26" s="356"/>
      <c r="BC26" s="356"/>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1027</v>
      </c>
      <c r="B27" s="209" t="s">
        <v>1028</v>
      </c>
      <c r="C27" s="486">
        <v>0.90200000000000002</v>
      </c>
      <c r="D27" s="486">
        <v>0.94799999999999995</v>
      </c>
      <c r="E27" s="486">
        <v>0.97299999999999998</v>
      </c>
      <c r="F27" s="486">
        <v>1.038</v>
      </c>
      <c r="G27" s="486">
        <v>0.98699999999999999</v>
      </c>
      <c r="H27" s="486">
        <v>0.92800000000000005</v>
      </c>
      <c r="I27" s="486">
        <v>1.085</v>
      </c>
      <c r="J27" s="486">
        <v>0.98399999999999999</v>
      </c>
      <c r="K27" s="486">
        <v>0.999</v>
      </c>
      <c r="L27" s="486">
        <v>1.0940000000000001</v>
      </c>
      <c r="M27" s="486">
        <v>0.99399999999999999</v>
      </c>
      <c r="N27" s="486">
        <v>1.081</v>
      </c>
      <c r="O27" s="486">
        <v>1.101</v>
      </c>
      <c r="P27" s="486">
        <v>0.88700000000000001</v>
      </c>
      <c r="Q27" s="486">
        <v>0.97399999999999998</v>
      </c>
      <c r="R27" s="486">
        <v>1.2</v>
      </c>
      <c r="S27" s="486">
        <v>1.0660000000000001</v>
      </c>
      <c r="T27" s="486">
        <v>1.2010000000000001</v>
      </c>
      <c r="U27" s="486">
        <v>1.1399999999999999</v>
      </c>
      <c r="V27" s="486">
        <v>1.1339999999999999</v>
      </c>
      <c r="W27" s="486">
        <v>1.2090000000000001</v>
      </c>
      <c r="X27" s="486">
        <v>1.0589999999999999</v>
      </c>
      <c r="Y27" s="486">
        <v>1.1759999999999999</v>
      </c>
      <c r="Z27" s="486">
        <v>1.1379999999999999</v>
      </c>
      <c r="AA27" s="486">
        <v>1.123</v>
      </c>
      <c r="AB27" s="486">
        <v>1.2090000000000001</v>
      </c>
      <c r="AC27" s="486">
        <v>1.1279999999999999</v>
      </c>
      <c r="AD27" s="486">
        <v>1.1639999999999999</v>
      </c>
      <c r="AE27" s="486">
        <v>1.119</v>
      </c>
      <c r="AF27" s="486">
        <v>1.19</v>
      </c>
      <c r="AG27" s="486">
        <v>1.2230000000000001</v>
      </c>
      <c r="AH27" s="486">
        <v>1.1639999999999999</v>
      </c>
      <c r="AI27" s="486">
        <v>1.0620000000000001</v>
      </c>
      <c r="AJ27" s="486">
        <v>1.3280000000000001</v>
      </c>
      <c r="AK27" s="486">
        <v>1.149</v>
      </c>
      <c r="AL27" s="486">
        <v>1.268</v>
      </c>
      <c r="AM27" s="486">
        <v>1.236</v>
      </c>
      <c r="AN27" s="486">
        <v>1.288</v>
      </c>
      <c r="AO27" s="486">
        <v>1.1890000000000001</v>
      </c>
      <c r="AP27" s="486">
        <v>1.1539999999999999</v>
      </c>
      <c r="AQ27" s="486">
        <v>1.129</v>
      </c>
      <c r="AR27" s="486">
        <v>1.2170000000000001</v>
      </c>
      <c r="AS27" s="486">
        <v>1.1850000000000001</v>
      </c>
      <c r="AT27" s="486">
        <v>1.1719999999999999</v>
      </c>
      <c r="AU27" s="486">
        <v>1.159</v>
      </c>
      <c r="AV27" s="486">
        <v>1.256</v>
      </c>
      <c r="AW27" s="486">
        <v>1.2969999999999999</v>
      </c>
      <c r="AX27" s="486">
        <v>1.2809152592999999</v>
      </c>
      <c r="AY27" s="486">
        <v>1.2531628888999999</v>
      </c>
      <c r="AZ27" s="487">
        <v>1.2513339999999999</v>
      </c>
      <c r="BA27" s="487">
        <v>1.253339</v>
      </c>
      <c r="BB27" s="487">
        <v>1.266165</v>
      </c>
      <c r="BC27" s="487">
        <v>1.270599</v>
      </c>
      <c r="BD27" s="487">
        <v>1.273628</v>
      </c>
      <c r="BE27" s="487">
        <v>1.264167</v>
      </c>
      <c r="BF27" s="487">
        <v>1.2726980000000001</v>
      </c>
      <c r="BG27" s="487">
        <v>1.288138</v>
      </c>
      <c r="BH27" s="487">
        <v>1.3306579999999999</v>
      </c>
      <c r="BI27" s="487">
        <v>1.3447849999999999</v>
      </c>
      <c r="BJ27" s="487">
        <v>1.3506910000000001</v>
      </c>
      <c r="BK27" s="487">
        <v>1.332114</v>
      </c>
      <c r="BL27" s="487">
        <v>1.333774</v>
      </c>
      <c r="BM27" s="487">
        <v>1.3394079999999999</v>
      </c>
      <c r="BN27" s="487">
        <v>1.3527659999999999</v>
      </c>
      <c r="BO27" s="487">
        <v>1.3635390000000001</v>
      </c>
      <c r="BP27" s="487">
        <v>1.3754759999999999</v>
      </c>
      <c r="BQ27" s="487">
        <v>1.393723</v>
      </c>
      <c r="BR27" s="487">
        <v>1.404128</v>
      </c>
      <c r="BS27" s="487">
        <v>1.4118360000000001</v>
      </c>
      <c r="BT27" s="487">
        <v>1.412868</v>
      </c>
      <c r="BU27" s="487">
        <v>1.4181680000000001</v>
      </c>
      <c r="BV27" s="487">
        <v>1.423756</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346"/>
      <c r="BA28" s="346"/>
      <c r="BB28" s="346"/>
      <c r="BC28" s="346"/>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1222</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334"/>
      <c r="BA29" s="334"/>
      <c r="BB29" s="334"/>
      <c r="BC29" s="334"/>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28" t="s">
        <v>723</v>
      </c>
      <c r="B30" s="629" t="s">
        <v>722</v>
      </c>
      <c r="C30" s="258">
        <v>102.6063</v>
      </c>
      <c r="D30" s="258">
        <v>103.6292</v>
      </c>
      <c r="E30" s="258">
        <v>104.55459999999999</v>
      </c>
      <c r="F30" s="258">
        <v>104.7807</v>
      </c>
      <c r="G30" s="258">
        <v>105.07989999999999</v>
      </c>
      <c r="H30" s="258">
        <v>105.46980000000001</v>
      </c>
      <c r="I30" s="258">
        <v>105.4919</v>
      </c>
      <c r="J30" s="258">
        <v>105.425</v>
      </c>
      <c r="K30" s="258">
        <v>105.7329</v>
      </c>
      <c r="L30" s="258">
        <v>105.7898</v>
      </c>
      <c r="M30" s="258">
        <v>106.6134</v>
      </c>
      <c r="N30" s="258">
        <v>106.3797</v>
      </c>
      <c r="O30" s="258">
        <v>105.6148</v>
      </c>
      <c r="P30" s="258">
        <v>105.43210000000001</v>
      </c>
      <c r="Q30" s="258">
        <v>105.0745</v>
      </c>
      <c r="R30" s="258">
        <v>104.66240000000001</v>
      </c>
      <c r="S30" s="258">
        <v>104.2843</v>
      </c>
      <c r="T30" s="258">
        <v>103.9927</v>
      </c>
      <c r="U30" s="258">
        <v>104.515</v>
      </c>
      <c r="V30" s="258">
        <v>104.5091</v>
      </c>
      <c r="W30" s="258">
        <v>104.2038</v>
      </c>
      <c r="X30" s="258">
        <v>104.00449999999999</v>
      </c>
      <c r="Y30" s="258">
        <v>103.3965</v>
      </c>
      <c r="Z30" s="258">
        <v>102.9179</v>
      </c>
      <c r="AA30" s="258">
        <v>103.48220000000001</v>
      </c>
      <c r="AB30" s="258">
        <v>103.2685</v>
      </c>
      <c r="AC30" s="258">
        <v>102.52630000000001</v>
      </c>
      <c r="AD30" s="258">
        <v>102.86969999999999</v>
      </c>
      <c r="AE30" s="258">
        <v>102.7552</v>
      </c>
      <c r="AF30" s="258">
        <v>103.1249</v>
      </c>
      <c r="AG30" s="258">
        <v>103.21729999999999</v>
      </c>
      <c r="AH30" s="258">
        <v>103.1459</v>
      </c>
      <c r="AI30" s="258">
        <v>102.9898</v>
      </c>
      <c r="AJ30" s="258">
        <v>103.1742</v>
      </c>
      <c r="AK30" s="258">
        <v>102.9478</v>
      </c>
      <c r="AL30" s="258">
        <v>103.7675</v>
      </c>
      <c r="AM30" s="258">
        <v>103.4572</v>
      </c>
      <c r="AN30" s="258">
        <v>103.7038</v>
      </c>
      <c r="AO30" s="258">
        <v>103.9162</v>
      </c>
      <c r="AP30" s="258">
        <v>105.0468</v>
      </c>
      <c r="AQ30" s="258">
        <v>105.0682</v>
      </c>
      <c r="AR30" s="258">
        <v>105.2526</v>
      </c>
      <c r="AS30" s="258">
        <v>105.11579999999999</v>
      </c>
      <c r="AT30" s="258">
        <v>104.6478</v>
      </c>
      <c r="AU30" s="258">
        <v>104.916</v>
      </c>
      <c r="AV30" s="258">
        <v>106.145</v>
      </c>
      <c r="AW30" s="258">
        <v>106.3969</v>
      </c>
      <c r="AX30" s="258">
        <v>106.81303704</v>
      </c>
      <c r="AY30" s="258">
        <v>107.08243704</v>
      </c>
      <c r="AZ30" s="346">
        <v>107.355</v>
      </c>
      <c r="BA30" s="346">
        <v>107.59099999999999</v>
      </c>
      <c r="BB30" s="346">
        <v>107.732</v>
      </c>
      <c r="BC30" s="346">
        <v>107.93899999999999</v>
      </c>
      <c r="BD30" s="346">
        <v>108.1534</v>
      </c>
      <c r="BE30" s="346">
        <v>108.3794</v>
      </c>
      <c r="BF30" s="346">
        <v>108.6056</v>
      </c>
      <c r="BG30" s="346">
        <v>108.8361</v>
      </c>
      <c r="BH30" s="346">
        <v>109.06140000000001</v>
      </c>
      <c r="BI30" s="346">
        <v>109.3077</v>
      </c>
      <c r="BJ30" s="346">
        <v>109.5654</v>
      </c>
      <c r="BK30" s="346">
        <v>109.8322</v>
      </c>
      <c r="BL30" s="346">
        <v>110.1146</v>
      </c>
      <c r="BM30" s="346">
        <v>110.4101</v>
      </c>
      <c r="BN30" s="346">
        <v>110.7437</v>
      </c>
      <c r="BO30" s="346">
        <v>111.047</v>
      </c>
      <c r="BP30" s="346">
        <v>111.34480000000001</v>
      </c>
      <c r="BQ30" s="346">
        <v>111.6382</v>
      </c>
      <c r="BR30" s="346">
        <v>111.92440000000001</v>
      </c>
      <c r="BS30" s="346">
        <v>112.2043</v>
      </c>
      <c r="BT30" s="346">
        <v>112.44589999999999</v>
      </c>
      <c r="BU30" s="346">
        <v>112.7376</v>
      </c>
      <c r="BV30" s="346">
        <v>113.04730000000001</v>
      </c>
    </row>
    <row r="31" spans="1:74" ht="11.1" customHeight="1" x14ac:dyDescent="0.2">
      <c r="A31" s="325" t="s">
        <v>700</v>
      </c>
      <c r="B31" s="41" t="s">
        <v>1127</v>
      </c>
      <c r="C31" s="258">
        <v>100.2264</v>
      </c>
      <c r="D31" s="258">
        <v>101.3342</v>
      </c>
      <c r="E31" s="258">
        <v>102.14230000000001</v>
      </c>
      <c r="F31" s="258">
        <v>102.1092</v>
      </c>
      <c r="G31" s="258">
        <v>102.3351</v>
      </c>
      <c r="H31" s="258">
        <v>102.67700000000001</v>
      </c>
      <c r="I31" s="258">
        <v>102.9589</v>
      </c>
      <c r="J31" s="258">
        <v>102.59529999999999</v>
      </c>
      <c r="K31" s="258">
        <v>102.6253</v>
      </c>
      <c r="L31" s="258">
        <v>102.6336</v>
      </c>
      <c r="M31" s="258">
        <v>103.5917</v>
      </c>
      <c r="N31" s="258">
        <v>103.2139</v>
      </c>
      <c r="O31" s="258">
        <v>102.8107</v>
      </c>
      <c r="P31" s="258">
        <v>102.3092</v>
      </c>
      <c r="Q31" s="258">
        <v>102.5586</v>
      </c>
      <c r="R31" s="258">
        <v>102.63039999999999</v>
      </c>
      <c r="S31" s="258">
        <v>102.54179999999999</v>
      </c>
      <c r="T31" s="258">
        <v>102.2469</v>
      </c>
      <c r="U31" s="258">
        <v>102.8702</v>
      </c>
      <c r="V31" s="258">
        <v>102.8301</v>
      </c>
      <c r="W31" s="258">
        <v>102.56950000000001</v>
      </c>
      <c r="X31" s="258">
        <v>102.7317</v>
      </c>
      <c r="Y31" s="258">
        <v>102.64400000000001</v>
      </c>
      <c r="Z31" s="258">
        <v>102.40479999999999</v>
      </c>
      <c r="AA31" s="258">
        <v>103.0236</v>
      </c>
      <c r="AB31" s="258">
        <v>102.8557</v>
      </c>
      <c r="AC31" s="258">
        <v>102.6789</v>
      </c>
      <c r="AD31" s="258">
        <v>102.65389999999999</v>
      </c>
      <c r="AE31" s="258">
        <v>102.46769999999999</v>
      </c>
      <c r="AF31" s="258">
        <v>102.73260000000001</v>
      </c>
      <c r="AG31" s="258">
        <v>102.82</v>
      </c>
      <c r="AH31" s="258">
        <v>102.4555</v>
      </c>
      <c r="AI31" s="258">
        <v>102.6961</v>
      </c>
      <c r="AJ31" s="258">
        <v>102.9071</v>
      </c>
      <c r="AK31" s="258">
        <v>103.10809999999999</v>
      </c>
      <c r="AL31" s="258">
        <v>103.32250000000001</v>
      </c>
      <c r="AM31" s="258">
        <v>103.75579999999999</v>
      </c>
      <c r="AN31" s="258">
        <v>104.0198</v>
      </c>
      <c r="AO31" s="258">
        <v>103.34050000000001</v>
      </c>
      <c r="AP31" s="258">
        <v>104.76049999999999</v>
      </c>
      <c r="AQ31" s="258">
        <v>104.23990000000001</v>
      </c>
      <c r="AR31" s="258">
        <v>104.38200000000001</v>
      </c>
      <c r="AS31" s="258">
        <v>104.1028</v>
      </c>
      <c r="AT31" s="258">
        <v>103.93340000000001</v>
      </c>
      <c r="AU31" s="258">
        <v>104.169</v>
      </c>
      <c r="AV31" s="258">
        <v>105.6807</v>
      </c>
      <c r="AW31" s="258">
        <v>105.91500000000001</v>
      </c>
      <c r="AX31" s="258">
        <v>106.38798889</v>
      </c>
      <c r="AY31" s="258">
        <v>106.5206</v>
      </c>
      <c r="AZ31" s="346">
        <v>106.7615</v>
      </c>
      <c r="BA31" s="346">
        <v>106.979</v>
      </c>
      <c r="BB31" s="346">
        <v>107.1356</v>
      </c>
      <c r="BC31" s="346">
        <v>107.3344</v>
      </c>
      <c r="BD31" s="346">
        <v>107.538</v>
      </c>
      <c r="BE31" s="346">
        <v>107.7437</v>
      </c>
      <c r="BF31" s="346">
        <v>107.9586</v>
      </c>
      <c r="BG31" s="346">
        <v>108.1801</v>
      </c>
      <c r="BH31" s="346">
        <v>108.3954</v>
      </c>
      <c r="BI31" s="346">
        <v>108.6396</v>
      </c>
      <c r="BJ31" s="346">
        <v>108.9</v>
      </c>
      <c r="BK31" s="346">
        <v>109.1895</v>
      </c>
      <c r="BL31" s="346">
        <v>109.4725</v>
      </c>
      <c r="BM31" s="346">
        <v>109.762</v>
      </c>
      <c r="BN31" s="346">
        <v>110.08540000000001</v>
      </c>
      <c r="BO31" s="346">
        <v>110.3673</v>
      </c>
      <c r="BP31" s="346">
        <v>110.63509999999999</v>
      </c>
      <c r="BQ31" s="346">
        <v>110.87649999999999</v>
      </c>
      <c r="BR31" s="346">
        <v>111.12560000000001</v>
      </c>
      <c r="BS31" s="346">
        <v>111.3699</v>
      </c>
      <c r="BT31" s="346">
        <v>111.56310000000001</v>
      </c>
      <c r="BU31" s="346">
        <v>111.8329</v>
      </c>
      <c r="BV31" s="346">
        <v>112.133</v>
      </c>
    </row>
    <row r="32" spans="1:74" ht="11.1" customHeight="1" x14ac:dyDescent="0.2">
      <c r="A32" s="630" t="s">
        <v>1106</v>
      </c>
      <c r="B32" s="631" t="s">
        <v>1128</v>
      </c>
      <c r="C32" s="258">
        <v>101.6465</v>
      </c>
      <c r="D32" s="258">
        <v>103.5745</v>
      </c>
      <c r="E32" s="258">
        <v>102.71469999999999</v>
      </c>
      <c r="F32" s="258">
        <v>103.41670000000001</v>
      </c>
      <c r="G32" s="258">
        <v>102.9859</v>
      </c>
      <c r="H32" s="258">
        <v>102.74679999999999</v>
      </c>
      <c r="I32" s="258">
        <v>102.05800000000001</v>
      </c>
      <c r="J32" s="258">
        <v>101.91370000000001</v>
      </c>
      <c r="K32" s="258">
        <v>101.8912</v>
      </c>
      <c r="L32" s="258">
        <v>102.7253</v>
      </c>
      <c r="M32" s="258">
        <v>104.23399999999999</v>
      </c>
      <c r="N32" s="258">
        <v>104.3627</v>
      </c>
      <c r="O32" s="258">
        <v>104.0658</v>
      </c>
      <c r="P32" s="258">
        <v>104.1159</v>
      </c>
      <c r="Q32" s="258">
        <v>104.84050000000001</v>
      </c>
      <c r="R32" s="258">
        <v>104.57389999999999</v>
      </c>
      <c r="S32" s="258">
        <v>103.91930000000001</v>
      </c>
      <c r="T32" s="258">
        <v>103.91070000000001</v>
      </c>
      <c r="U32" s="258">
        <v>104.4936</v>
      </c>
      <c r="V32" s="258">
        <v>105.5129</v>
      </c>
      <c r="W32" s="258">
        <v>105.8265</v>
      </c>
      <c r="X32" s="258">
        <v>105.0351</v>
      </c>
      <c r="Y32" s="258">
        <v>105.98990000000001</v>
      </c>
      <c r="Z32" s="258">
        <v>105.6673</v>
      </c>
      <c r="AA32" s="258">
        <v>107.2077</v>
      </c>
      <c r="AB32" s="258">
        <v>106.7311</v>
      </c>
      <c r="AC32" s="258">
        <v>107.0539</v>
      </c>
      <c r="AD32" s="258">
        <v>106.79049999999999</v>
      </c>
      <c r="AE32" s="258">
        <v>107.76220000000001</v>
      </c>
      <c r="AF32" s="258">
        <v>108.4145</v>
      </c>
      <c r="AG32" s="258">
        <v>108.4932</v>
      </c>
      <c r="AH32" s="258">
        <v>108.5416</v>
      </c>
      <c r="AI32" s="258">
        <v>108.01260000000001</v>
      </c>
      <c r="AJ32" s="258">
        <v>107.51009999999999</v>
      </c>
      <c r="AK32" s="258">
        <v>107.3306</v>
      </c>
      <c r="AL32" s="258">
        <v>107.67100000000001</v>
      </c>
      <c r="AM32" s="258">
        <v>109.7043</v>
      </c>
      <c r="AN32" s="258">
        <v>111.03619999999999</v>
      </c>
      <c r="AO32" s="258">
        <v>109.6485</v>
      </c>
      <c r="AP32" s="258">
        <v>111.77849999999999</v>
      </c>
      <c r="AQ32" s="258">
        <v>110.9662</v>
      </c>
      <c r="AR32" s="258">
        <v>110.97329999999999</v>
      </c>
      <c r="AS32" s="258">
        <v>112.1508</v>
      </c>
      <c r="AT32" s="258">
        <v>113.1434</v>
      </c>
      <c r="AU32" s="258">
        <v>113.2744</v>
      </c>
      <c r="AV32" s="258">
        <v>112.8728</v>
      </c>
      <c r="AW32" s="258">
        <v>113.03870000000001</v>
      </c>
      <c r="AX32" s="258">
        <v>113.03113704</v>
      </c>
      <c r="AY32" s="258">
        <v>113.12071481</v>
      </c>
      <c r="AZ32" s="346">
        <v>113.2268</v>
      </c>
      <c r="BA32" s="346">
        <v>113.35</v>
      </c>
      <c r="BB32" s="346">
        <v>113.50360000000001</v>
      </c>
      <c r="BC32" s="346">
        <v>113.65089999999999</v>
      </c>
      <c r="BD32" s="346">
        <v>113.80540000000001</v>
      </c>
      <c r="BE32" s="346">
        <v>113.9731</v>
      </c>
      <c r="BF32" s="346">
        <v>114.13720000000001</v>
      </c>
      <c r="BG32" s="346">
        <v>114.3038</v>
      </c>
      <c r="BH32" s="346">
        <v>114.46259999999999</v>
      </c>
      <c r="BI32" s="346">
        <v>114.642</v>
      </c>
      <c r="BJ32" s="346">
        <v>114.83159999999999</v>
      </c>
      <c r="BK32" s="346">
        <v>115.04770000000001</v>
      </c>
      <c r="BL32" s="346">
        <v>115.2456</v>
      </c>
      <c r="BM32" s="346">
        <v>115.4417</v>
      </c>
      <c r="BN32" s="346">
        <v>115.6369</v>
      </c>
      <c r="BO32" s="346">
        <v>115.82850000000001</v>
      </c>
      <c r="BP32" s="346">
        <v>116.0175</v>
      </c>
      <c r="BQ32" s="346">
        <v>116.2058</v>
      </c>
      <c r="BR32" s="346">
        <v>116.3882</v>
      </c>
      <c r="BS32" s="346">
        <v>116.5667</v>
      </c>
      <c r="BT32" s="346">
        <v>116.72499999999999</v>
      </c>
      <c r="BU32" s="346">
        <v>116.90770000000001</v>
      </c>
      <c r="BV32" s="346">
        <v>117.0988</v>
      </c>
    </row>
    <row r="33" spans="1:74" ht="11.1" customHeight="1" x14ac:dyDescent="0.2">
      <c r="A33" s="630" t="s">
        <v>1107</v>
      </c>
      <c r="B33" s="631" t="s">
        <v>1129</v>
      </c>
      <c r="C33" s="258">
        <v>98.915800000000004</v>
      </c>
      <c r="D33" s="258">
        <v>97.664699999999996</v>
      </c>
      <c r="E33" s="258">
        <v>97.774000000000001</v>
      </c>
      <c r="F33" s="258">
        <v>100.61199999999999</v>
      </c>
      <c r="G33" s="258">
        <v>98.69</v>
      </c>
      <c r="H33" s="258">
        <v>99.556399999999996</v>
      </c>
      <c r="I33" s="258">
        <v>99.052800000000005</v>
      </c>
      <c r="J33" s="258">
        <v>99.501999999999995</v>
      </c>
      <c r="K33" s="258">
        <v>99.687899999999999</v>
      </c>
      <c r="L33" s="258">
        <v>99.079899999999995</v>
      </c>
      <c r="M33" s="258">
        <v>100.1617</v>
      </c>
      <c r="N33" s="258">
        <v>100.7161</v>
      </c>
      <c r="O33" s="258">
        <v>99.649600000000007</v>
      </c>
      <c r="P33" s="258">
        <v>98.861800000000002</v>
      </c>
      <c r="Q33" s="258">
        <v>99.759100000000004</v>
      </c>
      <c r="R33" s="258">
        <v>99.932100000000005</v>
      </c>
      <c r="S33" s="258">
        <v>99.680499999999995</v>
      </c>
      <c r="T33" s="258">
        <v>98.290499999999994</v>
      </c>
      <c r="U33" s="258">
        <v>97.910899999999998</v>
      </c>
      <c r="V33" s="258">
        <v>97.4101</v>
      </c>
      <c r="W33" s="258">
        <v>97.7667</v>
      </c>
      <c r="X33" s="258">
        <v>97.372</v>
      </c>
      <c r="Y33" s="258">
        <v>96.544899999999998</v>
      </c>
      <c r="Z33" s="258">
        <v>96.290700000000001</v>
      </c>
      <c r="AA33" s="258">
        <v>96.4041</v>
      </c>
      <c r="AB33" s="258">
        <v>96.188900000000004</v>
      </c>
      <c r="AC33" s="258">
        <v>95.843900000000005</v>
      </c>
      <c r="AD33" s="258">
        <v>94.912999999999997</v>
      </c>
      <c r="AE33" s="258">
        <v>95.568700000000007</v>
      </c>
      <c r="AF33" s="258">
        <v>95.491699999999994</v>
      </c>
      <c r="AG33" s="258">
        <v>94.903999999999996</v>
      </c>
      <c r="AH33" s="258">
        <v>94.610299999999995</v>
      </c>
      <c r="AI33" s="258">
        <v>95.386600000000001</v>
      </c>
      <c r="AJ33" s="258">
        <v>96.247200000000007</v>
      </c>
      <c r="AK33" s="258">
        <v>97.322000000000003</v>
      </c>
      <c r="AL33" s="258">
        <v>96.425299999999993</v>
      </c>
      <c r="AM33" s="258">
        <v>95.788300000000007</v>
      </c>
      <c r="AN33" s="258">
        <v>96.917699999999996</v>
      </c>
      <c r="AO33" s="258">
        <v>96.113799999999998</v>
      </c>
      <c r="AP33" s="258">
        <v>96.122900000000001</v>
      </c>
      <c r="AQ33" s="258">
        <v>95.247500000000002</v>
      </c>
      <c r="AR33" s="258">
        <v>95.221999999999994</v>
      </c>
      <c r="AS33" s="258">
        <v>94.103099999999998</v>
      </c>
      <c r="AT33" s="258">
        <v>96.155000000000001</v>
      </c>
      <c r="AU33" s="258">
        <v>95.115499999999997</v>
      </c>
      <c r="AV33" s="258">
        <v>94.623599999999996</v>
      </c>
      <c r="AW33" s="258">
        <v>94.569500000000005</v>
      </c>
      <c r="AX33" s="258">
        <v>94.404968394999997</v>
      </c>
      <c r="AY33" s="258">
        <v>94.788037778000003</v>
      </c>
      <c r="AZ33" s="346">
        <v>94.865560000000002</v>
      </c>
      <c r="BA33" s="346">
        <v>94.882480000000001</v>
      </c>
      <c r="BB33" s="346">
        <v>94.743989999999997</v>
      </c>
      <c r="BC33" s="346">
        <v>94.710809999999995</v>
      </c>
      <c r="BD33" s="346">
        <v>94.688119999999998</v>
      </c>
      <c r="BE33" s="346">
        <v>94.687579999999997</v>
      </c>
      <c r="BF33" s="346">
        <v>94.677160000000001</v>
      </c>
      <c r="BG33" s="346">
        <v>94.668509999999998</v>
      </c>
      <c r="BH33" s="346">
        <v>94.637320000000003</v>
      </c>
      <c r="BI33" s="346">
        <v>94.65043</v>
      </c>
      <c r="BJ33" s="346">
        <v>94.683520000000001</v>
      </c>
      <c r="BK33" s="346">
        <v>94.741039999999998</v>
      </c>
      <c r="BL33" s="346">
        <v>94.810779999999994</v>
      </c>
      <c r="BM33" s="346">
        <v>94.897180000000006</v>
      </c>
      <c r="BN33" s="346">
        <v>95.032730000000001</v>
      </c>
      <c r="BO33" s="346">
        <v>95.128079999999997</v>
      </c>
      <c r="BP33" s="346">
        <v>95.215729999999994</v>
      </c>
      <c r="BQ33" s="346">
        <v>95.272130000000004</v>
      </c>
      <c r="BR33" s="346">
        <v>95.362009999999998</v>
      </c>
      <c r="BS33" s="346">
        <v>95.461849999999998</v>
      </c>
      <c r="BT33" s="346">
        <v>95.573329999999999</v>
      </c>
      <c r="BU33" s="346">
        <v>95.691770000000005</v>
      </c>
      <c r="BV33" s="346">
        <v>95.818879999999993</v>
      </c>
    </row>
    <row r="34" spans="1:74" ht="11.1" customHeight="1" x14ac:dyDescent="0.2">
      <c r="A34" s="630" t="s">
        <v>1108</v>
      </c>
      <c r="B34" s="631" t="s">
        <v>1130</v>
      </c>
      <c r="C34" s="258">
        <v>102.07170000000001</v>
      </c>
      <c r="D34" s="258">
        <v>101.7358</v>
      </c>
      <c r="E34" s="258">
        <v>102.083</v>
      </c>
      <c r="F34" s="258">
        <v>102.8017</v>
      </c>
      <c r="G34" s="258">
        <v>101.1275</v>
      </c>
      <c r="H34" s="258">
        <v>99.457800000000006</v>
      </c>
      <c r="I34" s="258">
        <v>100.4558</v>
      </c>
      <c r="J34" s="258">
        <v>100.05249999999999</v>
      </c>
      <c r="K34" s="258">
        <v>98.707999999999998</v>
      </c>
      <c r="L34" s="258">
        <v>97.087400000000002</v>
      </c>
      <c r="M34" s="258">
        <v>97.992800000000003</v>
      </c>
      <c r="N34" s="258">
        <v>98.759100000000004</v>
      </c>
      <c r="O34" s="258">
        <v>97.029499999999999</v>
      </c>
      <c r="P34" s="258">
        <v>97.914500000000004</v>
      </c>
      <c r="Q34" s="258">
        <v>97.0428</v>
      </c>
      <c r="R34" s="258">
        <v>97.980400000000003</v>
      </c>
      <c r="S34" s="258">
        <v>97.821399999999997</v>
      </c>
      <c r="T34" s="258">
        <v>96.749499999999998</v>
      </c>
      <c r="U34" s="258">
        <v>97.613200000000006</v>
      </c>
      <c r="V34" s="258">
        <v>97.812700000000007</v>
      </c>
      <c r="W34" s="258">
        <v>98.3352</v>
      </c>
      <c r="X34" s="258">
        <v>100.20140000000001</v>
      </c>
      <c r="Y34" s="258">
        <v>99.508700000000005</v>
      </c>
      <c r="Z34" s="258">
        <v>98.396199999999993</v>
      </c>
      <c r="AA34" s="258">
        <v>98.512500000000003</v>
      </c>
      <c r="AB34" s="258">
        <v>99.885099999999994</v>
      </c>
      <c r="AC34" s="258">
        <v>101.6182</v>
      </c>
      <c r="AD34" s="258">
        <v>100.3058</v>
      </c>
      <c r="AE34" s="258">
        <v>100.4117</v>
      </c>
      <c r="AF34" s="258">
        <v>101.9221</v>
      </c>
      <c r="AG34" s="258">
        <v>101.48439999999999</v>
      </c>
      <c r="AH34" s="258">
        <v>101.2546</v>
      </c>
      <c r="AI34" s="258">
        <v>101.4375</v>
      </c>
      <c r="AJ34" s="258">
        <v>101.2133</v>
      </c>
      <c r="AK34" s="258">
        <v>102.15479999999999</v>
      </c>
      <c r="AL34" s="258">
        <v>100.8969</v>
      </c>
      <c r="AM34" s="258">
        <v>102.61409999999999</v>
      </c>
      <c r="AN34" s="258">
        <v>101.61190000000001</v>
      </c>
      <c r="AO34" s="258">
        <v>103.2734</v>
      </c>
      <c r="AP34" s="258">
        <v>105.56489999999999</v>
      </c>
      <c r="AQ34" s="258">
        <v>106.2632</v>
      </c>
      <c r="AR34" s="258">
        <v>106.3466</v>
      </c>
      <c r="AS34" s="258">
        <v>103.035</v>
      </c>
      <c r="AT34" s="258">
        <v>102.33410000000001</v>
      </c>
      <c r="AU34" s="258">
        <v>98.580100000000002</v>
      </c>
      <c r="AV34" s="258">
        <v>103.7955</v>
      </c>
      <c r="AW34" s="258">
        <v>103.32250000000001</v>
      </c>
      <c r="AX34" s="258">
        <v>104.67530741</v>
      </c>
      <c r="AY34" s="258">
        <v>105.85777037</v>
      </c>
      <c r="AZ34" s="346">
        <v>106.63120000000001</v>
      </c>
      <c r="BA34" s="346">
        <v>107.249</v>
      </c>
      <c r="BB34" s="346">
        <v>107.6028</v>
      </c>
      <c r="BC34" s="346">
        <v>107.99079999999999</v>
      </c>
      <c r="BD34" s="346">
        <v>108.3044</v>
      </c>
      <c r="BE34" s="346">
        <v>108.4593</v>
      </c>
      <c r="BF34" s="346">
        <v>108.68770000000001</v>
      </c>
      <c r="BG34" s="346">
        <v>108.905</v>
      </c>
      <c r="BH34" s="346">
        <v>109.08450000000001</v>
      </c>
      <c r="BI34" s="346">
        <v>109.3</v>
      </c>
      <c r="BJ34" s="346">
        <v>109.5248</v>
      </c>
      <c r="BK34" s="346">
        <v>109.7692</v>
      </c>
      <c r="BL34" s="346">
        <v>110.00449999999999</v>
      </c>
      <c r="BM34" s="346">
        <v>110.241</v>
      </c>
      <c r="BN34" s="346">
        <v>110.5163</v>
      </c>
      <c r="BO34" s="346">
        <v>110.7274</v>
      </c>
      <c r="BP34" s="346">
        <v>110.9118</v>
      </c>
      <c r="BQ34" s="346">
        <v>111.0222</v>
      </c>
      <c r="BR34" s="346">
        <v>111.1884</v>
      </c>
      <c r="BS34" s="346">
        <v>111.3633</v>
      </c>
      <c r="BT34" s="346">
        <v>111.5797</v>
      </c>
      <c r="BU34" s="346">
        <v>111.74720000000001</v>
      </c>
      <c r="BV34" s="346">
        <v>111.8985</v>
      </c>
    </row>
    <row r="35" spans="1:74" ht="11.1" customHeight="1" x14ac:dyDescent="0.2">
      <c r="A35" s="630" t="s">
        <v>1109</v>
      </c>
      <c r="B35" s="631" t="s">
        <v>1131</v>
      </c>
      <c r="C35" s="258">
        <v>94.177199999999999</v>
      </c>
      <c r="D35" s="258">
        <v>94.1648</v>
      </c>
      <c r="E35" s="258">
        <v>95.037800000000004</v>
      </c>
      <c r="F35" s="258">
        <v>94.991799999999998</v>
      </c>
      <c r="G35" s="258">
        <v>94.303100000000001</v>
      </c>
      <c r="H35" s="258">
        <v>95.420500000000004</v>
      </c>
      <c r="I35" s="258">
        <v>95.985900000000001</v>
      </c>
      <c r="J35" s="258">
        <v>96.65</v>
      </c>
      <c r="K35" s="258">
        <v>96.525099999999995</v>
      </c>
      <c r="L35" s="258">
        <v>96.090199999999996</v>
      </c>
      <c r="M35" s="258">
        <v>96.792000000000002</v>
      </c>
      <c r="N35" s="258">
        <v>97.063900000000004</v>
      </c>
      <c r="O35" s="258">
        <v>97.217200000000005</v>
      </c>
      <c r="P35" s="258">
        <v>97.314099999999996</v>
      </c>
      <c r="Q35" s="258">
        <v>96.927599999999998</v>
      </c>
      <c r="R35" s="258">
        <v>97.298500000000004</v>
      </c>
      <c r="S35" s="258">
        <v>96.636200000000002</v>
      </c>
      <c r="T35" s="258">
        <v>97.233199999999997</v>
      </c>
      <c r="U35" s="258">
        <v>97.320899999999995</v>
      </c>
      <c r="V35" s="258">
        <v>96.627700000000004</v>
      </c>
      <c r="W35" s="258">
        <v>97.0398</v>
      </c>
      <c r="X35" s="258">
        <v>97.608099999999993</v>
      </c>
      <c r="Y35" s="258">
        <v>98.378</v>
      </c>
      <c r="Z35" s="258">
        <v>97.731499999999997</v>
      </c>
      <c r="AA35" s="258">
        <v>98.882400000000004</v>
      </c>
      <c r="AB35" s="258">
        <v>98.2072</v>
      </c>
      <c r="AC35" s="258">
        <v>99.226399999999998</v>
      </c>
      <c r="AD35" s="258">
        <v>98.230500000000006</v>
      </c>
      <c r="AE35" s="258">
        <v>98.300399999999996</v>
      </c>
      <c r="AF35" s="258">
        <v>97.338700000000003</v>
      </c>
      <c r="AG35" s="258">
        <v>97.254800000000003</v>
      </c>
      <c r="AH35" s="258">
        <v>96.723699999999994</v>
      </c>
      <c r="AI35" s="258">
        <v>97.284599999999998</v>
      </c>
      <c r="AJ35" s="258">
        <v>97.441400000000002</v>
      </c>
      <c r="AK35" s="258">
        <v>98.412199999999999</v>
      </c>
      <c r="AL35" s="258">
        <v>98.458699999999993</v>
      </c>
      <c r="AM35" s="258">
        <v>98.138300000000001</v>
      </c>
      <c r="AN35" s="258">
        <v>97.190700000000007</v>
      </c>
      <c r="AO35" s="258">
        <v>97.615700000000004</v>
      </c>
      <c r="AP35" s="258">
        <v>97.699799999999996</v>
      </c>
      <c r="AQ35" s="258">
        <v>99.208699999999993</v>
      </c>
      <c r="AR35" s="258">
        <v>99.587500000000006</v>
      </c>
      <c r="AS35" s="258">
        <v>100.6752</v>
      </c>
      <c r="AT35" s="258">
        <v>98.092100000000002</v>
      </c>
      <c r="AU35" s="258">
        <v>96.269000000000005</v>
      </c>
      <c r="AV35" s="258">
        <v>102.04640000000001</v>
      </c>
      <c r="AW35" s="258">
        <v>101.857</v>
      </c>
      <c r="AX35" s="258">
        <v>101.98220988</v>
      </c>
      <c r="AY35" s="258">
        <v>101.86025556</v>
      </c>
      <c r="AZ35" s="346">
        <v>102.077</v>
      </c>
      <c r="BA35" s="346">
        <v>102.2872</v>
      </c>
      <c r="BB35" s="346">
        <v>102.4473</v>
      </c>
      <c r="BC35" s="346">
        <v>102.6769</v>
      </c>
      <c r="BD35" s="346">
        <v>102.93259999999999</v>
      </c>
      <c r="BE35" s="346">
        <v>103.25960000000001</v>
      </c>
      <c r="BF35" s="346">
        <v>103.5334</v>
      </c>
      <c r="BG35" s="346">
        <v>103.79940000000001</v>
      </c>
      <c r="BH35" s="346">
        <v>104.0352</v>
      </c>
      <c r="BI35" s="346">
        <v>104.3022</v>
      </c>
      <c r="BJ35" s="346">
        <v>104.5779</v>
      </c>
      <c r="BK35" s="346">
        <v>104.85550000000001</v>
      </c>
      <c r="BL35" s="346">
        <v>105.15430000000001</v>
      </c>
      <c r="BM35" s="346">
        <v>105.46720000000001</v>
      </c>
      <c r="BN35" s="346">
        <v>105.82210000000001</v>
      </c>
      <c r="BO35" s="346">
        <v>106.14230000000001</v>
      </c>
      <c r="BP35" s="346">
        <v>106.45569999999999</v>
      </c>
      <c r="BQ35" s="346">
        <v>106.7471</v>
      </c>
      <c r="BR35" s="346">
        <v>107.05840000000001</v>
      </c>
      <c r="BS35" s="346">
        <v>107.3742</v>
      </c>
      <c r="BT35" s="346">
        <v>107.69159999999999</v>
      </c>
      <c r="BU35" s="346">
        <v>108.01900000000001</v>
      </c>
      <c r="BV35" s="346">
        <v>108.3532</v>
      </c>
    </row>
    <row r="36" spans="1:74" ht="11.1" customHeight="1" x14ac:dyDescent="0.2">
      <c r="A36" s="630" t="s">
        <v>1110</v>
      </c>
      <c r="B36" s="631" t="s">
        <v>1132</v>
      </c>
      <c r="C36" s="258">
        <v>105.8242</v>
      </c>
      <c r="D36" s="258">
        <v>106.1203</v>
      </c>
      <c r="E36" s="258">
        <v>107.61879999999999</v>
      </c>
      <c r="F36" s="258">
        <v>107.93210000000001</v>
      </c>
      <c r="G36" s="258">
        <v>109.1157</v>
      </c>
      <c r="H36" s="258">
        <v>110.0592</v>
      </c>
      <c r="I36" s="258">
        <v>111.45529999999999</v>
      </c>
      <c r="J36" s="258">
        <v>111.08580000000001</v>
      </c>
      <c r="K36" s="258">
        <v>111.22369999999999</v>
      </c>
      <c r="L36" s="258">
        <v>110.0617</v>
      </c>
      <c r="M36" s="258">
        <v>109.068</v>
      </c>
      <c r="N36" s="258">
        <v>109.3053</v>
      </c>
      <c r="O36" s="258">
        <v>109.97580000000001</v>
      </c>
      <c r="P36" s="258">
        <v>108.21550000000001</v>
      </c>
      <c r="Q36" s="258">
        <v>107.1455</v>
      </c>
      <c r="R36" s="258">
        <v>108.16119999999999</v>
      </c>
      <c r="S36" s="258">
        <v>108.16500000000001</v>
      </c>
      <c r="T36" s="258">
        <v>108.6129</v>
      </c>
      <c r="U36" s="258">
        <v>109.3246</v>
      </c>
      <c r="V36" s="258">
        <v>110.4134</v>
      </c>
      <c r="W36" s="258">
        <v>109.0273</v>
      </c>
      <c r="X36" s="258">
        <v>111.5454</v>
      </c>
      <c r="Y36" s="258">
        <v>111.8557</v>
      </c>
      <c r="Z36" s="258">
        <v>113.0035</v>
      </c>
      <c r="AA36" s="258">
        <v>113.3278</v>
      </c>
      <c r="AB36" s="258">
        <v>114.01690000000001</v>
      </c>
      <c r="AC36" s="258">
        <v>113.37479999999999</v>
      </c>
      <c r="AD36" s="258">
        <v>112.8416</v>
      </c>
      <c r="AE36" s="258">
        <v>111.98560000000001</v>
      </c>
      <c r="AF36" s="258">
        <v>111.8293</v>
      </c>
      <c r="AG36" s="258">
        <v>111.5154</v>
      </c>
      <c r="AH36" s="258">
        <v>110.41589999999999</v>
      </c>
      <c r="AI36" s="258">
        <v>111.10209999999999</v>
      </c>
      <c r="AJ36" s="258">
        <v>111.4346</v>
      </c>
      <c r="AK36" s="258">
        <v>112.43170000000001</v>
      </c>
      <c r="AL36" s="258">
        <v>113.0329</v>
      </c>
      <c r="AM36" s="258">
        <v>114.7062</v>
      </c>
      <c r="AN36" s="258">
        <v>117.7677</v>
      </c>
      <c r="AO36" s="258">
        <v>117.6643</v>
      </c>
      <c r="AP36" s="258">
        <v>116.10760000000001</v>
      </c>
      <c r="AQ36" s="258">
        <v>114.70569999999999</v>
      </c>
      <c r="AR36" s="258">
        <v>115.0994</v>
      </c>
      <c r="AS36" s="258">
        <v>115.1857</v>
      </c>
      <c r="AT36" s="258">
        <v>113.4207</v>
      </c>
      <c r="AU36" s="258">
        <v>116.8366</v>
      </c>
      <c r="AV36" s="258">
        <v>116.75230000000001</v>
      </c>
      <c r="AW36" s="258">
        <v>117.33150000000001</v>
      </c>
      <c r="AX36" s="258">
        <v>118.10576048999999</v>
      </c>
      <c r="AY36" s="258">
        <v>118.72411481</v>
      </c>
      <c r="AZ36" s="346">
        <v>119.2963</v>
      </c>
      <c r="BA36" s="346">
        <v>119.822</v>
      </c>
      <c r="BB36" s="346">
        <v>120.2542</v>
      </c>
      <c r="BC36" s="346">
        <v>120.7221</v>
      </c>
      <c r="BD36" s="346">
        <v>121.1786</v>
      </c>
      <c r="BE36" s="346">
        <v>121.6712</v>
      </c>
      <c r="BF36" s="346">
        <v>122.06959999999999</v>
      </c>
      <c r="BG36" s="346">
        <v>122.4212</v>
      </c>
      <c r="BH36" s="346">
        <v>122.697</v>
      </c>
      <c r="BI36" s="346">
        <v>122.97669999999999</v>
      </c>
      <c r="BJ36" s="346">
        <v>123.2315</v>
      </c>
      <c r="BK36" s="346">
        <v>123.4635</v>
      </c>
      <c r="BL36" s="346">
        <v>123.6665</v>
      </c>
      <c r="BM36" s="346">
        <v>123.8428</v>
      </c>
      <c r="BN36" s="346">
        <v>123.9941</v>
      </c>
      <c r="BO36" s="346">
        <v>124.1156</v>
      </c>
      <c r="BP36" s="346">
        <v>124.2092</v>
      </c>
      <c r="BQ36" s="346">
        <v>124.2115</v>
      </c>
      <c r="BR36" s="346">
        <v>124.29649999999999</v>
      </c>
      <c r="BS36" s="346">
        <v>124.401</v>
      </c>
      <c r="BT36" s="346">
        <v>124.5515</v>
      </c>
      <c r="BU36" s="346">
        <v>124.6751</v>
      </c>
      <c r="BV36" s="346">
        <v>124.7983</v>
      </c>
    </row>
    <row r="37" spans="1:74" ht="11.1" customHeight="1" x14ac:dyDescent="0.2">
      <c r="A37" s="630" t="s">
        <v>1111</v>
      </c>
      <c r="B37" s="631" t="s">
        <v>1133</v>
      </c>
      <c r="C37" s="258">
        <v>102.2342</v>
      </c>
      <c r="D37" s="258">
        <v>104.0992</v>
      </c>
      <c r="E37" s="258">
        <v>104.57559999999999</v>
      </c>
      <c r="F37" s="258">
        <v>104.538</v>
      </c>
      <c r="G37" s="258">
        <v>104.00369999999999</v>
      </c>
      <c r="H37" s="258">
        <v>105.184</v>
      </c>
      <c r="I37" s="258">
        <v>105.2132</v>
      </c>
      <c r="J37" s="258">
        <v>104.7146</v>
      </c>
      <c r="K37" s="258">
        <v>105.2595</v>
      </c>
      <c r="L37" s="258">
        <v>103.5616</v>
      </c>
      <c r="M37" s="258">
        <v>102.0244</v>
      </c>
      <c r="N37" s="258">
        <v>103.297</v>
      </c>
      <c r="O37" s="258">
        <v>101.0728</v>
      </c>
      <c r="P37" s="258">
        <v>98.985299999999995</v>
      </c>
      <c r="Q37" s="258">
        <v>96.659199999999998</v>
      </c>
      <c r="R37" s="258">
        <v>96.557900000000004</v>
      </c>
      <c r="S37" s="258">
        <v>96.100899999999996</v>
      </c>
      <c r="T37" s="258">
        <v>98.513900000000007</v>
      </c>
      <c r="U37" s="258">
        <v>97.978700000000003</v>
      </c>
      <c r="V37" s="258">
        <v>96.192400000000006</v>
      </c>
      <c r="W37" s="258">
        <v>94.966899999999995</v>
      </c>
      <c r="X37" s="258">
        <v>96.198800000000006</v>
      </c>
      <c r="Y37" s="258">
        <v>94.941000000000003</v>
      </c>
      <c r="Z37" s="258">
        <v>92.849100000000007</v>
      </c>
      <c r="AA37" s="258">
        <v>94.429100000000005</v>
      </c>
      <c r="AB37" s="258">
        <v>94.920400000000001</v>
      </c>
      <c r="AC37" s="258">
        <v>95.082499999999996</v>
      </c>
      <c r="AD37" s="258">
        <v>94.805400000000006</v>
      </c>
      <c r="AE37" s="258">
        <v>95.712299999999999</v>
      </c>
      <c r="AF37" s="258">
        <v>94.505300000000005</v>
      </c>
      <c r="AG37" s="258">
        <v>92.403300000000002</v>
      </c>
      <c r="AH37" s="258">
        <v>92.461600000000004</v>
      </c>
      <c r="AI37" s="258">
        <v>91.558300000000003</v>
      </c>
      <c r="AJ37" s="258">
        <v>90.927199999999999</v>
      </c>
      <c r="AK37" s="258">
        <v>92.976399999999998</v>
      </c>
      <c r="AL37" s="258">
        <v>94.483099999999993</v>
      </c>
      <c r="AM37" s="258">
        <v>96.011899999999997</v>
      </c>
      <c r="AN37" s="258">
        <v>97.784700000000001</v>
      </c>
      <c r="AO37" s="258">
        <v>96.559899999999999</v>
      </c>
      <c r="AP37" s="258">
        <v>96.869399999999999</v>
      </c>
      <c r="AQ37" s="258">
        <v>94.047300000000007</v>
      </c>
      <c r="AR37" s="258">
        <v>95.274799999999999</v>
      </c>
      <c r="AS37" s="258">
        <v>94.055199999999999</v>
      </c>
      <c r="AT37" s="258">
        <v>95.163899999999998</v>
      </c>
      <c r="AU37" s="258">
        <v>96.856800000000007</v>
      </c>
      <c r="AV37" s="258">
        <v>96.184799999999996</v>
      </c>
      <c r="AW37" s="258">
        <v>97.815100000000001</v>
      </c>
      <c r="AX37" s="258">
        <v>97.386692839999995</v>
      </c>
      <c r="AY37" s="258">
        <v>97.07723</v>
      </c>
      <c r="AZ37" s="346">
        <v>96.98903</v>
      </c>
      <c r="BA37" s="346">
        <v>96.870679999999993</v>
      </c>
      <c r="BB37" s="346">
        <v>96.63691</v>
      </c>
      <c r="BC37" s="346">
        <v>96.522170000000003</v>
      </c>
      <c r="BD37" s="346">
        <v>96.441209999999998</v>
      </c>
      <c r="BE37" s="346">
        <v>96.428539999999998</v>
      </c>
      <c r="BF37" s="346">
        <v>96.389269999999996</v>
      </c>
      <c r="BG37" s="346">
        <v>96.357889999999998</v>
      </c>
      <c r="BH37" s="346">
        <v>96.258349999999993</v>
      </c>
      <c r="BI37" s="346">
        <v>96.299819999999997</v>
      </c>
      <c r="BJ37" s="346">
        <v>96.406239999999997</v>
      </c>
      <c r="BK37" s="346">
        <v>96.605379999999997</v>
      </c>
      <c r="BL37" s="346">
        <v>96.820849999999993</v>
      </c>
      <c r="BM37" s="346">
        <v>97.080430000000007</v>
      </c>
      <c r="BN37" s="346">
        <v>97.498490000000004</v>
      </c>
      <c r="BO37" s="346">
        <v>97.760509999999996</v>
      </c>
      <c r="BP37" s="346">
        <v>97.980860000000007</v>
      </c>
      <c r="BQ37" s="346">
        <v>98.069909999999993</v>
      </c>
      <c r="BR37" s="346">
        <v>98.274140000000003</v>
      </c>
      <c r="BS37" s="346">
        <v>98.503929999999997</v>
      </c>
      <c r="BT37" s="346">
        <v>98.733750000000001</v>
      </c>
      <c r="BU37" s="346">
        <v>99.033770000000004</v>
      </c>
      <c r="BV37" s="346">
        <v>99.378460000000004</v>
      </c>
    </row>
    <row r="38" spans="1:74" ht="11.1" customHeight="1" x14ac:dyDescent="0.2">
      <c r="A38" s="325" t="s">
        <v>1101</v>
      </c>
      <c r="B38" s="41" t="s">
        <v>1134</v>
      </c>
      <c r="C38" s="258">
        <v>101.61328686</v>
      </c>
      <c r="D38" s="258">
        <v>102.05324545000001</v>
      </c>
      <c r="E38" s="258">
        <v>102.51087158999999</v>
      </c>
      <c r="F38" s="258">
        <v>103.19245719</v>
      </c>
      <c r="G38" s="258">
        <v>102.64649017000001</v>
      </c>
      <c r="H38" s="258">
        <v>103.00314213999999</v>
      </c>
      <c r="I38" s="258">
        <v>103.23852137999999</v>
      </c>
      <c r="J38" s="258">
        <v>103.04044944</v>
      </c>
      <c r="K38" s="258">
        <v>103.02942409000001</v>
      </c>
      <c r="L38" s="258">
        <v>102.06329706</v>
      </c>
      <c r="M38" s="258">
        <v>101.90423731</v>
      </c>
      <c r="N38" s="258">
        <v>102.41400173</v>
      </c>
      <c r="O38" s="258">
        <v>101.43313388</v>
      </c>
      <c r="P38" s="258">
        <v>100.59504443</v>
      </c>
      <c r="Q38" s="258">
        <v>99.943312340000006</v>
      </c>
      <c r="R38" s="258">
        <v>100.24977131</v>
      </c>
      <c r="S38" s="258">
        <v>99.95840407</v>
      </c>
      <c r="T38" s="258">
        <v>100.38839233</v>
      </c>
      <c r="U38" s="258">
        <v>100.4849267</v>
      </c>
      <c r="V38" s="258">
        <v>100.06583161</v>
      </c>
      <c r="W38" s="258">
        <v>99.781131720000005</v>
      </c>
      <c r="X38" s="258">
        <v>100.52509492999999</v>
      </c>
      <c r="Y38" s="258">
        <v>100.36422810000001</v>
      </c>
      <c r="Z38" s="258">
        <v>99.815963010000004</v>
      </c>
      <c r="AA38" s="258">
        <v>100.53456758</v>
      </c>
      <c r="AB38" s="258">
        <v>100.78641236999999</v>
      </c>
      <c r="AC38" s="258">
        <v>101.07796727</v>
      </c>
      <c r="AD38" s="258">
        <v>100.29366061</v>
      </c>
      <c r="AE38" s="258">
        <v>100.55066843</v>
      </c>
      <c r="AF38" s="258">
        <v>100.17241602999999</v>
      </c>
      <c r="AG38" s="258">
        <v>99.571150399999993</v>
      </c>
      <c r="AH38" s="258">
        <v>99.277692590000001</v>
      </c>
      <c r="AI38" s="258">
        <v>99.338517890000006</v>
      </c>
      <c r="AJ38" s="258">
        <v>99.20691008</v>
      </c>
      <c r="AK38" s="258">
        <v>100.62100206</v>
      </c>
      <c r="AL38" s="258">
        <v>100.78200888000001</v>
      </c>
      <c r="AM38" s="258">
        <v>102.07070041</v>
      </c>
      <c r="AN38" s="258">
        <v>103.01292884999999</v>
      </c>
      <c r="AO38" s="258">
        <v>102.67734627999999</v>
      </c>
      <c r="AP38" s="258">
        <v>103.19899562000001</v>
      </c>
      <c r="AQ38" s="258">
        <v>102.25367716</v>
      </c>
      <c r="AR38" s="258">
        <v>102.75414250999999</v>
      </c>
      <c r="AS38" s="258">
        <v>102.14255704999999</v>
      </c>
      <c r="AT38" s="258">
        <v>101.51578503</v>
      </c>
      <c r="AU38" s="258">
        <v>100.60540150999999</v>
      </c>
      <c r="AV38" s="258">
        <v>103.25966139000001</v>
      </c>
      <c r="AW38" s="258">
        <v>103.7908254</v>
      </c>
      <c r="AX38" s="258">
        <v>103.92462686</v>
      </c>
      <c r="AY38" s="258">
        <v>104.03336184</v>
      </c>
      <c r="AZ38" s="346">
        <v>104.2419</v>
      </c>
      <c r="BA38" s="346">
        <v>104.41</v>
      </c>
      <c r="BB38" s="346">
        <v>104.4618</v>
      </c>
      <c r="BC38" s="346">
        <v>104.60550000000001</v>
      </c>
      <c r="BD38" s="346">
        <v>104.7653</v>
      </c>
      <c r="BE38" s="346">
        <v>104.97329999999999</v>
      </c>
      <c r="BF38" s="346">
        <v>105.1413</v>
      </c>
      <c r="BG38" s="346">
        <v>105.3015</v>
      </c>
      <c r="BH38" s="346">
        <v>105.4135</v>
      </c>
      <c r="BI38" s="346">
        <v>105.5881</v>
      </c>
      <c r="BJ38" s="346">
        <v>105.78489999999999</v>
      </c>
      <c r="BK38" s="346">
        <v>106.0074</v>
      </c>
      <c r="BL38" s="346">
        <v>106.24630000000001</v>
      </c>
      <c r="BM38" s="346">
        <v>106.505</v>
      </c>
      <c r="BN38" s="346">
        <v>106.8415</v>
      </c>
      <c r="BO38" s="346">
        <v>107.09610000000001</v>
      </c>
      <c r="BP38" s="346">
        <v>107.32689999999999</v>
      </c>
      <c r="BQ38" s="346">
        <v>107.47929999999999</v>
      </c>
      <c r="BR38" s="346">
        <v>107.7034</v>
      </c>
      <c r="BS38" s="346">
        <v>107.94450000000001</v>
      </c>
      <c r="BT38" s="346">
        <v>108.2056</v>
      </c>
      <c r="BU38" s="346">
        <v>108.47880000000001</v>
      </c>
      <c r="BV38" s="346">
        <v>108.7671</v>
      </c>
    </row>
    <row r="39" spans="1:74" ht="11.1" customHeight="1" x14ac:dyDescent="0.2">
      <c r="A39" s="325" t="s">
        <v>1102</v>
      </c>
      <c r="B39" s="41" t="s">
        <v>1135</v>
      </c>
      <c r="C39" s="258">
        <v>102.25509318</v>
      </c>
      <c r="D39" s="258">
        <v>102.94897696</v>
      </c>
      <c r="E39" s="258">
        <v>103.6687304</v>
      </c>
      <c r="F39" s="258">
        <v>104.16749941</v>
      </c>
      <c r="G39" s="258">
        <v>104.26721846</v>
      </c>
      <c r="H39" s="258">
        <v>104.25854399000001</v>
      </c>
      <c r="I39" s="258">
        <v>104.84999504</v>
      </c>
      <c r="J39" s="258">
        <v>104.69822926000001</v>
      </c>
      <c r="K39" s="258">
        <v>104.29940024</v>
      </c>
      <c r="L39" s="258">
        <v>104.08794829</v>
      </c>
      <c r="M39" s="258">
        <v>104.40384731</v>
      </c>
      <c r="N39" s="258">
        <v>104.69131066999999</v>
      </c>
      <c r="O39" s="258">
        <v>103.8101183</v>
      </c>
      <c r="P39" s="258">
        <v>103.42430179999999</v>
      </c>
      <c r="Q39" s="258">
        <v>102.89790699</v>
      </c>
      <c r="R39" s="258">
        <v>103.28547684</v>
      </c>
      <c r="S39" s="258">
        <v>103.08214151999999</v>
      </c>
      <c r="T39" s="258">
        <v>103.04553430999999</v>
      </c>
      <c r="U39" s="258">
        <v>103.7717385</v>
      </c>
      <c r="V39" s="258">
        <v>104.22812682999999</v>
      </c>
      <c r="W39" s="258">
        <v>104.06027979</v>
      </c>
      <c r="X39" s="258">
        <v>104.86665107</v>
      </c>
      <c r="Y39" s="258">
        <v>104.76544771</v>
      </c>
      <c r="Z39" s="258">
        <v>104.84828915999999</v>
      </c>
      <c r="AA39" s="258">
        <v>105.44880017</v>
      </c>
      <c r="AB39" s="258">
        <v>105.56139042</v>
      </c>
      <c r="AC39" s="258">
        <v>105.76757578</v>
      </c>
      <c r="AD39" s="258">
        <v>105.35627688</v>
      </c>
      <c r="AE39" s="258">
        <v>105.27463507</v>
      </c>
      <c r="AF39" s="258">
        <v>105.77058405</v>
      </c>
      <c r="AG39" s="258">
        <v>105.28136368</v>
      </c>
      <c r="AH39" s="258">
        <v>104.99036771999999</v>
      </c>
      <c r="AI39" s="258">
        <v>105.01155663999999</v>
      </c>
      <c r="AJ39" s="258">
        <v>105.28983423</v>
      </c>
      <c r="AK39" s="258">
        <v>106.65872111</v>
      </c>
      <c r="AL39" s="258">
        <v>106.73241748</v>
      </c>
      <c r="AM39" s="258">
        <v>107.85854098</v>
      </c>
      <c r="AN39" s="258">
        <v>109.03475109999999</v>
      </c>
      <c r="AO39" s="258">
        <v>108.62844466</v>
      </c>
      <c r="AP39" s="258">
        <v>109.27128381</v>
      </c>
      <c r="AQ39" s="258">
        <v>108.58092612999999</v>
      </c>
      <c r="AR39" s="258">
        <v>108.57215107</v>
      </c>
      <c r="AS39" s="258">
        <v>108.09152714</v>
      </c>
      <c r="AT39" s="258">
        <v>108.09182991</v>
      </c>
      <c r="AU39" s="258">
        <v>108.57595395</v>
      </c>
      <c r="AV39" s="258">
        <v>109.68651799</v>
      </c>
      <c r="AW39" s="258">
        <v>109.80900312999999</v>
      </c>
      <c r="AX39" s="258">
        <v>110.33239109</v>
      </c>
      <c r="AY39" s="258">
        <v>110.67538223</v>
      </c>
      <c r="AZ39" s="346">
        <v>111.00700000000001</v>
      </c>
      <c r="BA39" s="346">
        <v>111.3006</v>
      </c>
      <c r="BB39" s="346">
        <v>111.5128</v>
      </c>
      <c r="BC39" s="346">
        <v>111.76260000000001</v>
      </c>
      <c r="BD39" s="346">
        <v>112.0069</v>
      </c>
      <c r="BE39" s="346">
        <v>112.25149999999999</v>
      </c>
      <c r="BF39" s="346">
        <v>112.48</v>
      </c>
      <c r="BG39" s="346">
        <v>112.6983</v>
      </c>
      <c r="BH39" s="346">
        <v>112.8783</v>
      </c>
      <c r="BI39" s="346">
        <v>113.0976</v>
      </c>
      <c r="BJ39" s="346">
        <v>113.3278</v>
      </c>
      <c r="BK39" s="346">
        <v>113.5826</v>
      </c>
      <c r="BL39" s="346">
        <v>113.8248</v>
      </c>
      <c r="BM39" s="346">
        <v>114.06789999999999</v>
      </c>
      <c r="BN39" s="346">
        <v>114.343</v>
      </c>
      <c r="BO39" s="346">
        <v>114.5645</v>
      </c>
      <c r="BP39" s="346">
        <v>114.76349999999999</v>
      </c>
      <c r="BQ39" s="346">
        <v>114.89709999999999</v>
      </c>
      <c r="BR39" s="346">
        <v>115.08329999999999</v>
      </c>
      <c r="BS39" s="346">
        <v>115.2792</v>
      </c>
      <c r="BT39" s="346">
        <v>115.4953</v>
      </c>
      <c r="BU39" s="346">
        <v>115.7028</v>
      </c>
      <c r="BV39" s="346">
        <v>115.9121</v>
      </c>
    </row>
    <row r="40" spans="1:74" ht="11.1" customHeight="1" x14ac:dyDescent="0.2">
      <c r="A40" s="325" t="s">
        <v>1103</v>
      </c>
      <c r="B40" s="41" t="s">
        <v>1136</v>
      </c>
      <c r="C40" s="258">
        <v>101.33387580999999</v>
      </c>
      <c r="D40" s="258">
        <v>102.13467166</v>
      </c>
      <c r="E40" s="258">
        <v>102.73415744</v>
      </c>
      <c r="F40" s="258">
        <v>103.08189718</v>
      </c>
      <c r="G40" s="258">
        <v>102.95157542</v>
      </c>
      <c r="H40" s="258">
        <v>103.28078773999999</v>
      </c>
      <c r="I40" s="258">
        <v>103.44662150000001</v>
      </c>
      <c r="J40" s="258">
        <v>103.14875291</v>
      </c>
      <c r="K40" s="258">
        <v>103.08951503999999</v>
      </c>
      <c r="L40" s="258">
        <v>102.56606051999999</v>
      </c>
      <c r="M40" s="258">
        <v>102.90254461000001</v>
      </c>
      <c r="N40" s="258">
        <v>102.92400023</v>
      </c>
      <c r="O40" s="258">
        <v>102.05918844999999</v>
      </c>
      <c r="P40" s="258">
        <v>101.46247975</v>
      </c>
      <c r="Q40" s="258">
        <v>101.13604857999999</v>
      </c>
      <c r="R40" s="258">
        <v>101.29898573</v>
      </c>
      <c r="S40" s="258">
        <v>101.20739028</v>
      </c>
      <c r="T40" s="258">
        <v>101.18787167000001</v>
      </c>
      <c r="U40" s="258">
        <v>101.53721786</v>
      </c>
      <c r="V40" s="258">
        <v>101.12020844</v>
      </c>
      <c r="W40" s="258">
        <v>100.99518183000001</v>
      </c>
      <c r="X40" s="258">
        <v>101.24116246</v>
      </c>
      <c r="Y40" s="258">
        <v>101.16859562</v>
      </c>
      <c r="Z40" s="258">
        <v>100.79185045</v>
      </c>
      <c r="AA40" s="258">
        <v>101.42538784</v>
      </c>
      <c r="AB40" s="258">
        <v>101.43597774</v>
      </c>
      <c r="AC40" s="258">
        <v>101.63552914</v>
      </c>
      <c r="AD40" s="258">
        <v>101.13920467</v>
      </c>
      <c r="AE40" s="258">
        <v>101.25962422000001</v>
      </c>
      <c r="AF40" s="258">
        <v>101.15728163999999</v>
      </c>
      <c r="AG40" s="258">
        <v>100.97211238</v>
      </c>
      <c r="AH40" s="258">
        <v>100.74546957</v>
      </c>
      <c r="AI40" s="258">
        <v>100.84332042</v>
      </c>
      <c r="AJ40" s="258">
        <v>100.88565536</v>
      </c>
      <c r="AK40" s="258">
        <v>101.85113137</v>
      </c>
      <c r="AL40" s="258">
        <v>101.98966953</v>
      </c>
      <c r="AM40" s="258">
        <v>102.90031184</v>
      </c>
      <c r="AN40" s="258">
        <v>103.4702656</v>
      </c>
      <c r="AO40" s="258">
        <v>102.93378353999999</v>
      </c>
      <c r="AP40" s="258">
        <v>103.96535394999999</v>
      </c>
      <c r="AQ40" s="258">
        <v>103.26638588</v>
      </c>
      <c r="AR40" s="258">
        <v>103.66458084</v>
      </c>
      <c r="AS40" s="258">
        <v>103.13757404</v>
      </c>
      <c r="AT40" s="258">
        <v>102.57657795999999</v>
      </c>
      <c r="AU40" s="258">
        <v>101.82378151</v>
      </c>
      <c r="AV40" s="258">
        <v>104.44116296999999</v>
      </c>
      <c r="AW40" s="258">
        <v>104.93321739</v>
      </c>
      <c r="AX40" s="258">
        <v>105.14081804999999</v>
      </c>
      <c r="AY40" s="258">
        <v>105.23552974</v>
      </c>
      <c r="AZ40" s="346">
        <v>105.45699999999999</v>
      </c>
      <c r="BA40" s="346">
        <v>105.64400000000001</v>
      </c>
      <c r="BB40" s="346">
        <v>105.7298</v>
      </c>
      <c r="BC40" s="346">
        <v>105.898</v>
      </c>
      <c r="BD40" s="346">
        <v>106.0818</v>
      </c>
      <c r="BE40" s="346">
        <v>106.3021</v>
      </c>
      <c r="BF40" s="346">
        <v>106.50149999999999</v>
      </c>
      <c r="BG40" s="346">
        <v>106.7008</v>
      </c>
      <c r="BH40" s="346">
        <v>106.86839999999999</v>
      </c>
      <c r="BI40" s="346">
        <v>107.0913</v>
      </c>
      <c r="BJ40" s="346">
        <v>107.3378</v>
      </c>
      <c r="BK40" s="346">
        <v>107.611</v>
      </c>
      <c r="BL40" s="346">
        <v>107.90260000000001</v>
      </c>
      <c r="BM40" s="346">
        <v>108.2157</v>
      </c>
      <c r="BN40" s="346">
        <v>108.604</v>
      </c>
      <c r="BO40" s="346">
        <v>108.91970000000001</v>
      </c>
      <c r="BP40" s="346">
        <v>109.2166</v>
      </c>
      <c r="BQ40" s="346">
        <v>109.4567</v>
      </c>
      <c r="BR40" s="346">
        <v>109.7443</v>
      </c>
      <c r="BS40" s="346">
        <v>110.0414</v>
      </c>
      <c r="BT40" s="346">
        <v>110.3231</v>
      </c>
      <c r="BU40" s="346">
        <v>110.6581</v>
      </c>
      <c r="BV40" s="346">
        <v>111.0214</v>
      </c>
    </row>
    <row r="41" spans="1:74" ht="11.1" customHeight="1" x14ac:dyDescent="0.2">
      <c r="A41" s="325" t="s">
        <v>1104</v>
      </c>
      <c r="B41" s="41" t="s">
        <v>1137</v>
      </c>
      <c r="C41" s="258">
        <v>101.66146299</v>
      </c>
      <c r="D41" s="258">
        <v>101.99419286</v>
      </c>
      <c r="E41" s="258">
        <v>102.26703218</v>
      </c>
      <c r="F41" s="258">
        <v>102.62066221000001</v>
      </c>
      <c r="G41" s="258">
        <v>101.76160517</v>
      </c>
      <c r="H41" s="258">
        <v>101.60694856000001</v>
      </c>
      <c r="I41" s="258">
        <v>102.11181637999999</v>
      </c>
      <c r="J41" s="258">
        <v>101.89650881</v>
      </c>
      <c r="K41" s="258">
        <v>101.43662697000001</v>
      </c>
      <c r="L41" s="258">
        <v>100.69192286000001</v>
      </c>
      <c r="M41" s="258">
        <v>101.01271118</v>
      </c>
      <c r="N41" s="258">
        <v>100.95445958000001</v>
      </c>
      <c r="O41" s="258">
        <v>100.15403490999999</v>
      </c>
      <c r="P41" s="258">
        <v>99.675750210000004</v>
      </c>
      <c r="Q41" s="258">
        <v>99.036127230000005</v>
      </c>
      <c r="R41" s="258">
        <v>99.725680389999994</v>
      </c>
      <c r="S41" s="258">
        <v>99.947833500000002</v>
      </c>
      <c r="T41" s="258">
        <v>99.508308639999996</v>
      </c>
      <c r="U41" s="258">
        <v>99.466038769999997</v>
      </c>
      <c r="V41" s="258">
        <v>99.14552535</v>
      </c>
      <c r="W41" s="258">
        <v>99.291539880000002</v>
      </c>
      <c r="X41" s="258">
        <v>99.856383919999999</v>
      </c>
      <c r="Y41" s="258">
        <v>100.38115997</v>
      </c>
      <c r="Z41" s="258">
        <v>99.633503300000001</v>
      </c>
      <c r="AA41" s="258">
        <v>100.47148807000001</v>
      </c>
      <c r="AB41" s="258">
        <v>100.44931902</v>
      </c>
      <c r="AC41" s="258">
        <v>101.33636126</v>
      </c>
      <c r="AD41" s="258">
        <v>100.29097614</v>
      </c>
      <c r="AE41" s="258">
        <v>100.64413655</v>
      </c>
      <c r="AF41" s="258">
        <v>100.53115692999999</v>
      </c>
      <c r="AG41" s="258">
        <v>100.52831429</v>
      </c>
      <c r="AH41" s="258">
        <v>100.30108980999999</v>
      </c>
      <c r="AI41" s="258">
        <v>100.65514829</v>
      </c>
      <c r="AJ41" s="258">
        <v>100.36202584</v>
      </c>
      <c r="AK41" s="258">
        <v>102.00623219000001</v>
      </c>
      <c r="AL41" s="258">
        <v>101.79471981</v>
      </c>
      <c r="AM41" s="258">
        <v>103.08623591</v>
      </c>
      <c r="AN41" s="258">
        <v>102.86531311</v>
      </c>
      <c r="AO41" s="258">
        <v>102.95641670000001</v>
      </c>
      <c r="AP41" s="258">
        <v>104.14025508</v>
      </c>
      <c r="AQ41" s="258">
        <v>104.24465477</v>
      </c>
      <c r="AR41" s="258">
        <v>104.48178052</v>
      </c>
      <c r="AS41" s="258">
        <v>104.02884557</v>
      </c>
      <c r="AT41" s="258">
        <v>102.30717226</v>
      </c>
      <c r="AU41" s="258">
        <v>100.35025641999999</v>
      </c>
      <c r="AV41" s="258">
        <v>105.23756125</v>
      </c>
      <c r="AW41" s="258">
        <v>105.48846055</v>
      </c>
      <c r="AX41" s="258">
        <v>105.85280071</v>
      </c>
      <c r="AY41" s="258">
        <v>105.94866852</v>
      </c>
      <c r="AZ41" s="346">
        <v>106.2422</v>
      </c>
      <c r="BA41" s="346">
        <v>106.49420000000001</v>
      </c>
      <c r="BB41" s="346">
        <v>106.62390000000001</v>
      </c>
      <c r="BC41" s="346">
        <v>106.8533</v>
      </c>
      <c r="BD41" s="346">
        <v>107.1016</v>
      </c>
      <c r="BE41" s="346">
        <v>107.3993</v>
      </c>
      <c r="BF41" s="346">
        <v>107.6627</v>
      </c>
      <c r="BG41" s="346">
        <v>107.9222</v>
      </c>
      <c r="BH41" s="346">
        <v>108.1451</v>
      </c>
      <c r="BI41" s="346">
        <v>108.42149999999999</v>
      </c>
      <c r="BJ41" s="346">
        <v>108.71850000000001</v>
      </c>
      <c r="BK41" s="346">
        <v>109.0341</v>
      </c>
      <c r="BL41" s="346">
        <v>109.3742</v>
      </c>
      <c r="BM41" s="346">
        <v>109.73650000000001</v>
      </c>
      <c r="BN41" s="346">
        <v>110.18040000000001</v>
      </c>
      <c r="BO41" s="346">
        <v>110.54300000000001</v>
      </c>
      <c r="BP41" s="346">
        <v>110.8836</v>
      </c>
      <c r="BQ41" s="346">
        <v>111.1567</v>
      </c>
      <c r="BR41" s="346">
        <v>111.4871</v>
      </c>
      <c r="BS41" s="346">
        <v>111.82940000000001</v>
      </c>
      <c r="BT41" s="346">
        <v>112.1816</v>
      </c>
      <c r="BU41" s="346">
        <v>112.5493</v>
      </c>
      <c r="BV41" s="346">
        <v>112.93040000000001</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346"/>
      <c r="BA42" s="346"/>
      <c r="BB42" s="346"/>
      <c r="BC42" s="346"/>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20</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329"/>
      <c r="BA43" s="329"/>
      <c r="BB43" s="329"/>
      <c r="BC43" s="329"/>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1099</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357"/>
      <c r="BA44" s="357"/>
      <c r="BB44" s="357"/>
      <c r="BC44" s="357"/>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718</v>
      </c>
      <c r="B45" s="209" t="s">
        <v>596</v>
      </c>
      <c r="C45" s="214">
        <v>2.35385</v>
      </c>
      <c r="D45" s="214">
        <v>2.3567200000000001</v>
      </c>
      <c r="E45" s="214">
        <v>2.3597800000000002</v>
      </c>
      <c r="F45" s="214">
        <v>2.3647100000000001</v>
      </c>
      <c r="G45" s="214">
        <v>2.3683200000000002</v>
      </c>
      <c r="H45" s="214">
        <v>2.3702899999999998</v>
      </c>
      <c r="I45" s="214">
        <v>2.3742399999999999</v>
      </c>
      <c r="J45" s="214">
        <v>2.37256</v>
      </c>
      <c r="K45" s="214">
        <v>2.37486</v>
      </c>
      <c r="L45" s="214">
        <v>2.3750599999999999</v>
      </c>
      <c r="M45" s="214">
        <v>2.3711799999999998</v>
      </c>
      <c r="N45" s="214">
        <v>2.3628999999999998</v>
      </c>
      <c r="O45" s="214">
        <v>2.3491300000000002</v>
      </c>
      <c r="P45" s="214">
        <v>2.3548900000000001</v>
      </c>
      <c r="Q45" s="214">
        <v>2.35989</v>
      </c>
      <c r="R45" s="214">
        <v>2.3620100000000002</v>
      </c>
      <c r="S45" s="214">
        <v>2.3689100000000001</v>
      </c>
      <c r="T45" s="214">
        <v>2.37419</v>
      </c>
      <c r="U45" s="214">
        <v>2.3787600000000002</v>
      </c>
      <c r="V45" s="214">
        <v>2.3781099999999999</v>
      </c>
      <c r="W45" s="214">
        <v>2.3746700000000001</v>
      </c>
      <c r="X45" s="214">
        <v>2.37792</v>
      </c>
      <c r="Y45" s="214">
        <v>2.3815300000000001</v>
      </c>
      <c r="Z45" s="214">
        <v>2.37846</v>
      </c>
      <c r="AA45" s="214">
        <v>2.3810600000000002</v>
      </c>
      <c r="AB45" s="214">
        <v>2.3780800000000002</v>
      </c>
      <c r="AC45" s="214">
        <v>2.3807800000000001</v>
      </c>
      <c r="AD45" s="214">
        <v>2.3890799999999999</v>
      </c>
      <c r="AE45" s="214">
        <v>2.3936199999999999</v>
      </c>
      <c r="AF45" s="214">
        <v>2.3984200000000002</v>
      </c>
      <c r="AG45" s="214">
        <v>2.3989799999999999</v>
      </c>
      <c r="AH45" s="214">
        <v>2.4038900000000001</v>
      </c>
      <c r="AI45" s="214">
        <v>2.4100600000000001</v>
      </c>
      <c r="AJ45" s="214">
        <v>2.4169399999999999</v>
      </c>
      <c r="AK45" s="214">
        <v>2.4219900000000001</v>
      </c>
      <c r="AL45" s="214">
        <v>2.42821</v>
      </c>
      <c r="AM45" s="214">
        <v>2.4415800000000001</v>
      </c>
      <c r="AN45" s="214">
        <v>2.4445600000000001</v>
      </c>
      <c r="AO45" s="214">
        <v>2.4375200000000001</v>
      </c>
      <c r="AP45" s="214">
        <v>2.4415800000000001</v>
      </c>
      <c r="AQ45" s="214">
        <v>2.4384600000000001</v>
      </c>
      <c r="AR45" s="214">
        <v>2.4379</v>
      </c>
      <c r="AS45" s="214">
        <v>2.44048</v>
      </c>
      <c r="AT45" s="214">
        <v>2.4502999999999999</v>
      </c>
      <c r="AU45" s="214">
        <v>2.46373</v>
      </c>
      <c r="AV45" s="214">
        <v>2.4663900000000001</v>
      </c>
      <c r="AW45" s="214">
        <v>2.4759199999999999</v>
      </c>
      <c r="AX45" s="214">
        <v>2.4796299999999998</v>
      </c>
      <c r="AY45" s="214">
        <v>2.4843757778</v>
      </c>
      <c r="AZ45" s="355">
        <v>2.48828</v>
      </c>
      <c r="BA45" s="355">
        <v>2.4914070000000001</v>
      </c>
      <c r="BB45" s="355">
        <v>2.4918740000000001</v>
      </c>
      <c r="BC45" s="355">
        <v>2.4948630000000001</v>
      </c>
      <c r="BD45" s="355">
        <v>2.4984890000000002</v>
      </c>
      <c r="BE45" s="355">
        <v>2.5037950000000002</v>
      </c>
      <c r="BF45" s="355">
        <v>2.5079129999999998</v>
      </c>
      <c r="BG45" s="355">
        <v>2.5118870000000002</v>
      </c>
      <c r="BH45" s="355">
        <v>2.5154939999999999</v>
      </c>
      <c r="BI45" s="355">
        <v>2.5193430000000001</v>
      </c>
      <c r="BJ45" s="355">
        <v>2.5232130000000002</v>
      </c>
      <c r="BK45" s="355">
        <v>2.526405</v>
      </c>
      <c r="BL45" s="355">
        <v>2.5308419999999998</v>
      </c>
      <c r="BM45" s="355">
        <v>2.535825</v>
      </c>
      <c r="BN45" s="355">
        <v>2.5424519999999999</v>
      </c>
      <c r="BO45" s="355">
        <v>2.547704</v>
      </c>
      <c r="BP45" s="355">
        <v>2.5526770000000001</v>
      </c>
      <c r="BQ45" s="355">
        <v>2.5570439999999999</v>
      </c>
      <c r="BR45" s="355">
        <v>2.5617100000000002</v>
      </c>
      <c r="BS45" s="355">
        <v>2.5663459999999998</v>
      </c>
      <c r="BT45" s="355">
        <v>2.5708449999999998</v>
      </c>
      <c r="BU45" s="355">
        <v>2.5754999999999999</v>
      </c>
      <c r="BV45" s="355">
        <v>2.580206</v>
      </c>
    </row>
    <row r="46" spans="1:74" ht="11.1" customHeight="1" x14ac:dyDescent="0.2">
      <c r="A46" s="145"/>
      <c r="B46" s="139" t="s">
        <v>21</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332"/>
      <c r="BA46" s="332"/>
      <c r="BB46" s="332"/>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717</v>
      </c>
      <c r="B47" s="209" t="s">
        <v>597</v>
      </c>
      <c r="C47" s="214">
        <v>2.0620268963999999</v>
      </c>
      <c r="D47" s="214">
        <v>2.0707840572</v>
      </c>
      <c r="E47" s="214">
        <v>2.0755838</v>
      </c>
      <c r="F47" s="214">
        <v>2.074240901</v>
      </c>
      <c r="G47" s="214">
        <v>2.0727647252999999</v>
      </c>
      <c r="H47" s="214">
        <v>2.0689700491999998</v>
      </c>
      <c r="I47" s="214">
        <v>2.0627642389999998</v>
      </c>
      <c r="J47" s="214">
        <v>2.0544020375000001</v>
      </c>
      <c r="K47" s="214">
        <v>2.0437908112000001</v>
      </c>
      <c r="L47" s="214">
        <v>2.0345561032999999</v>
      </c>
      <c r="M47" s="214">
        <v>2.0167276692999998</v>
      </c>
      <c r="N47" s="214">
        <v>1.9939310528</v>
      </c>
      <c r="O47" s="214">
        <v>1.9486925767000001</v>
      </c>
      <c r="P47" s="214">
        <v>1.9290648527000001</v>
      </c>
      <c r="Q47" s="214">
        <v>1.9175742039999999</v>
      </c>
      <c r="R47" s="214">
        <v>1.9270990232</v>
      </c>
      <c r="S47" s="214">
        <v>1.9222237302</v>
      </c>
      <c r="T47" s="214">
        <v>1.9158267176999999</v>
      </c>
      <c r="U47" s="214">
        <v>1.9072708588</v>
      </c>
      <c r="V47" s="214">
        <v>1.8983082527999999</v>
      </c>
      <c r="W47" s="214">
        <v>1.8883017726</v>
      </c>
      <c r="X47" s="214">
        <v>1.8750019885</v>
      </c>
      <c r="Y47" s="214">
        <v>1.8645948322000001</v>
      </c>
      <c r="Z47" s="214">
        <v>1.8548308740999999</v>
      </c>
      <c r="AA47" s="214">
        <v>1.8413100969</v>
      </c>
      <c r="AB47" s="214">
        <v>1.8361325479999999</v>
      </c>
      <c r="AC47" s="214">
        <v>1.8348982103</v>
      </c>
      <c r="AD47" s="214">
        <v>1.8431437248</v>
      </c>
      <c r="AE47" s="214">
        <v>1.8456433282</v>
      </c>
      <c r="AF47" s="214">
        <v>1.8479336618</v>
      </c>
      <c r="AG47" s="214">
        <v>1.8465201502999999</v>
      </c>
      <c r="AH47" s="214">
        <v>1.8510128755999999</v>
      </c>
      <c r="AI47" s="214">
        <v>1.8579172625</v>
      </c>
      <c r="AJ47" s="214">
        <v>1.8668576722000001</v>
      </c>
      <c r="AK47" s="214">
        <v>1.8788671114</v>
      </c>
      <c r="AL47" s="214">
        <v>1.8935699413</v>
      </c>
      <c r="AM47" s="214">
        <v>1.9235989115000001</v>
      </c>
      <c r="AN47" s="214">
        <v>1.9342139604999999</v>
      </c>
      <c r="AO47" s="214">
        <v>1.9380478378999999</v>
      </c>
      <c r="AP47" s="214">
        <v>1.925359252</v>
      </c>
      <c r="AQ47" s="214">
        <v>1.9229367552000001</v>
      </c>
      <c r="AR47" s="214">
        <v>1.9210390556000001</v>
      </c>
      <c r="AS47" s="214">
        <v>1.9152875532</v>
      </c>
      <c r="AT47" s="214">
        <v>1.9177233982999999</v>
      </c>
      <c r="AU47" s="214">
        <v>1.9239679907</v>
      </c>
      <c r="AV47" s="214">
        <v>1.9414055889999999</v>
      </c>
      <c r="AW47" s="214">
        <v>1.9497294822</v>
      </c>
      <c r="AX47" s="214">
        <v>1.9563239288000001</v>
      </c>
      <c r="AY47" s="214">
        <v>1.9607235926</v>
      </c>
      <c r="AZ47" s="355">
        <v>1.964208</v>
      </c>
      <c r="BA47" s="355">
        <v>1.9663120000000001</v>
      </c>
      <c r="BB47" s="355">
        <v>1.9643930000000001</v>
      </c>
      <c r="BC47" s="355">
        <v>1.9657180000000001</v>
      </c>
      <c r="BD47" s="355">
        <v>1.967646</v>
      </c>
      <c r="BE47" s="355">
        <v>1.9703569999999999</v>
      </c>
      <c r="BF47" s="355">
        <v>1.9733510000000001</v>
      </c>
      <c r="BG47" s="355">
        <v>1.97681</v>
      </c>
      <c r="BH47" s="355">
        <v>1.9820500000000001</v>
      </c>
      <c r="BI47" s="355">
        <v>1.985452</v>
      </c>
      <c r="BJ47" s="355">
        <v>1.988332</v>
      </c>
      <c r="BK47" s="355">
        <v>1.990124</v>
      </c>
      <c r="BL47" s="355">
        <v>1.992386</v>
      </c>
      <c r="BM47" s="355">
        <v>1.994551</v>
      </c>
      <c r="BN47" s="355">
        <v>1.9963519999999999</v>
      </c>
      <c r="BO47" s="355">
        <v>1.998524</v>
      </c>
      <c r="BP47" s="355">
        <v>2.0008010000000001</v>
      </c>
      <c r="BQ47" s="355">
        <v>2.0026649999999999</v>
      </c>
      <c r="BR47" s="355">
        <v>2.0055360000000002</v>
      </c>
      <c r="BS47" s="355">
        <v>2.0088979999999999</v>
      </c>
      <c r="BT47" s="355">
        <v>2.0140829999999998</v>
      </c>
      <c r="BU47" s="355">
        <v>2.0174270000000001</v>
      </c>
      <c r="BV47" s="355">
        <v>2.0202619999999998</v>
      </c>
    </row>
    <row r="48" spans="1:74" ht="11.1" customHeight="1" x14ac:dyDescent="0.2">
      <c r="A48" s="134"/>
      <c r="B48" s="139" t="s">
        <v>876</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357"/>
      <c r="BA48" s="357"/>
      <c r="BB48" s="357"/>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719</v>
      </c>
      <c r="B49" s="209" t="s">
        <v>597</v>
      </c>
      <c r="C49" s="214">
        <v>2.8180000000000001</v>
      </c>
      <c r="D49" s="214">
        <v>2.871</v>
      </c>
      <c r="E49" s="214">
        <v>2.9409999999999998</v>
      </c>
      <c r="F49" s="214">
        <v>3.0110000000000001</v>
      </c>
      <c r="G49" s="214">
        <v>2.9860000000000002</v>
      </c>
      <c r="H49" s="214">
        <v>2.9830000000000001</v>
      </c>
      <c r="I49" s="214">
        <v>2.9409999999999998</v>
      </c>
      <c r="J49" s="214">
        <v>2.9169999999999998</v>
      </c>
      <c r="K49" s="214">
        <v>2.851</v>
      </c>
      <c r="L49" s="214">
        <v>2.6019999999999999</v>
      </c>
      <c r="M49" s="214">
        <v>2.4020000000000001</v>
      </c>
      <c r="N49" s="214">
        <v>2.0409999999999999</v>
      </c>
      <c r="O49" s="214">
        <v>1.627</v>
      </c>
      <c r="P49" s="214">
        <v>1.6950000000000001</v>
      </c>
      <c r="Q49" s="214">
        <v>1.819</v>
      </c>
      <c r="R49" s="214">
        <v>1.7829999999999999</v>
      </c>
      <c r="S49" s="214">
        <v>2.0339999999999998</v>
      </c>
      <c r="T49" s="214">
        <v>2.048</v>
      </c>
      <c r="U49" s="214">
        <v>2.0139999999999998</v>
      </c>
      <c r="V49" s="214">
        <v>1.8839999999999999</v>
      </c>
      <c r="W49" s="214">
        <v>1.6579999999999999</v>
      </c>
      <c r="X49" s="214">
        <v>1.613</v>
      </c>
      <c r="Y49" s="214">
        <v>1.5620000000000001</v>
      </c>
      <c r="Z49" s="214">
        <v>1.3859999999999999</v>
      </c>
      <c r="AA49" s="214">
        <v>1.254</v>
      </c>
      <c r="AB49" s="214">
        <v>1.1459999999999999</v>
      </c>
      <c r="AC49" s="214">
        <v>1.222</v>
      </c>
      <c r="AD49" s="214">
        <v>1.3240000000000001</v>
      </c>
      <c r="AE49" s="214">
        <v>1.4630000000000001</v>
      </c>
      <c r="AF49" s="214">
        <v>1.5840000000000001</v>
      </c>
      <c r="AG49" s="214">
        <v>1.5620000000000001</v>
      </c>
      <c r="AH49" s="214">
        <v>1.4830000000000001</v>
      </c>
      <c r="AI49" s="214">
        <v>1.542</v>
      </c>
      <c r="AJ49" s="214">
        <v>1.59</v>
      </c>
      <c r="AK49" s="214">
        <v>1.5209999999999999</v>
      </c>
      <c r="AL49" s="214">
        <v>1.5629999999999999</v>
      </c>
      <c r="AM49" s="214">
        <v>1.653</v>
      </c>
      <c r="AN49" s="214">
        <v>1.665</v>
      </c>
      <c r="AO49" s="214">
        <v>1.65</v>
      </c>
      <c r="AP49" s="214">
        <v>1.706</v>
      </c>
      <c r="AQ49" s="214">
        <v>1.6559999999999999</v>
      </c>
      <c r="AR49" s="214">
        <v>1.6379999999999999</v>
      </c>
      <c r="AS49" s="214">
        <v>1.645</v>
      </c>
      <c r="AT49" s="214">
        <v>1.7569999999999999</v>
      </c>
      <c r="AU49" s="214">
        <v>1.8939999999999999</v>
      </c>
      <c r="AV49" s="214">
        <v>1.8620000000000001</v>
      </c>
      <c r="AW49" s="214">
        <v>1.929</v>
      </c>
      <c r="AX49" s="214">
        <v>1.892334</v>
      </c>
      <c r="AY49" s="214">
        <v>2.0108199999999998</v>
      </c>
      <c r="AZ49" s="355">
        <v>2.006148</v>
      </c>
      <c r="BA49" s="355">
        <v>2.0244179999999998</v>
      </c>
      <c r="BB49" s="355">
        <v>2.013258</v>
      </c>
      <c r="BC49" s="355">
        <v>1.984402</v>
      </c>
      <c r="BD49" s="355">
        <v>1.956585</v>
      </c>
      <c r="BE49" s="355">
        <v>1.919735</v>
      </c>
      <c r="BF49" s="355">
        <v>1.923962</v>
      </c>
      <c r="BG49" s="355">
        <v>1.906485</v>
      </c>
      <c r="BH49" s="355">
        <v>1.884261</v>
      </c>
      <c r="BI49" s="355">
        <v>1.8558300000000001</v>
      </c>
      <c r="BJ49" s="355">
        <v>1.8166420000000001</v>
      </c>
      <c r="BK49" s="355">
        <v>1.8015840000000001</v>
      </c>
      <c r="BL49" s="355">
        <v>1.820049</v>
      </c>
      <c r="BM49" s="355">
        <v>1.8652139999999999</v>
      </c>
      <c r="BN49" s="355">
        <v>1.893394</v>
      </c>
      <c r="BO49" s="355">
        <v>1.924444</v>
      </c>
      <c r="BP49" s="355">
        <v>1.938841</v>
      </c>
      <c r="BQ49" s="355">
        <v>1.946305</v>
      </c>
      <c r="BR49" s="355">
        <v>1.95756</v>
      </c>
      <c r="BS49" s="355">
        <v>1.931586</v>
      </c>
      <c r="BT49" s="355">
        <v>1.9250510000000001</v>
      </c>
      <c r="BU49" s="355">
        <v>1.913521</v>
      </c>
      <c r="BV49" s="355">
        <v>1.8942399999999999</v>
      </c>
    </row>
    <row r="50" spans="1:74" ht="11.1" customHeight="1" x14ac:dyDescent="0.2">
      <c r="A50" s="140"/>
      <c r="B50" s="139" t="s">
        <v>696</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329"/>
      <c r="BA50" s="329"/>
      <c r="BB50" s="329"/>
      <c r="BC50" s="329"/>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697</v>
      </c>
      <c r="B51" s="209" t="s">
        <v>1115</v>
      </c>
      <c r="C51" s="258">
        <v>107.93600000000001</v>
      </c>
      <c r="D51" s="258">
        <v>108.09699999999999</v>
      </c>
      <c r="E51" s="258">
        <v>108.276</v>
      </c>
      <c r="F51" s="258">
        <v>108.50959259</v>
      </c>
      <c r="G51" s="258">
        <v>108.69714815</v>
      </c>
      <c r="H51" s="258">
        <v>108.87525926000001</v>
      </c>
      <c r="I51" s="258">
        <v>109.08274074000001</v>
      </c>
      <c r="J51" s="258">
        <v>109.21285185000001</v>
      </c>
      <c r="K51" s="258">
        <v>109.30440741</v>
      </c>
      <c r="L51" s="258">
        <v>109.33503704</v>
      </c>
      <c r="M51" s="258">
        <v>109.36625926000001</v>
      </c>
      <c r="N51" s="258">
        <v>109.3757037</v>
      </c>
      <c r="O51" s="258">
        <v>109.24011111</v>
      </c>
      <c r="P51" s="258">
        <v>109.29844444</v>
      </c>
      <c r="Q51" s="258">
        <v>109.42744444</v>
      </c>
      <c r="R51" s="258">
        <v>109.75422222</v>
      </c>
      <c r="S51" s="258">
        <v>109.92922222</v>
      </c>
      <c r="T51" s="258">
        <v>110.07955556</v>
      </c>
      <c r="U51" s="258">
        <v>110.19722222</v>
      </c>
      <c r="V51" s="258">
        <v>110.30422222</v>
      </c>
      <c r="W51" s="258">
        <v>110.39255556000001</v>
      </c>
      <c r="X51" s="258">
        <v>110.45629630000001</v>
      </c>
      <c r="Y51" s="258">
        <v>110.51174073999999</v>
      </c>
      <c r="Z51" s="258">
        <v>110.55296296</v>
      </c>
      <c r="AA51" s="258">
        <v>110.47388889</v>
      </c>
      <c r="AB51" s="258">
        <v>110.56622222</v>
      </c>
      <c r="AC51" s="258">
        <v>110.72388889</v>
      </c>
      <c r="AD51" s="258">
        <v>111.07622222000001</v>
      </c>
      <c r="AE51" s="258">
        <v>111.26755556000001</v>
      </c>
      <c r="AF51" s="258">
        <v>111.42722222</v>
      </c>
      <c r="AG51" s="258">
        <v>111.48855555999999</v>
      </c>
      <c r="AH51" s="258">
        <v>111.63488889</v>
      </c>
      <c r="AI51" s="258">
        <v>111.79955556</v>
      </c>
      <c r="AJ51" s="258">
        <v>112.00507407000001</v>
      </c>
      <c r="AK51" s="258">
        <v>112.18951851999999</v>
      </c>
      <c r="AL51" s="258">
        <v>112.37540740999999</v>
      </c>
      <c r="AM51" s="258">
        <v>112.60570370000001</v>
      </c>
      <c r="AN51" s="258">
        <v>112.76225925999999</v>
      </c>
      <c r="AO51" s="258">
        <v>112.88803704</v>
      </c>
      <c r="AP51" s="258">
        <v>112.89696296</v>
      </c>
      <c r="AQ51" s="258">
        <v>113.02574074</v>
      </c>
      <c r="AR51" s="258">
        <v>113.1882963</v>
      </c>
      <c r="AS51" s="258">
        <v>113.38462963000001</v>
      </c>
      <c r="AT51" s="258">
        <v>113.61474074</v>
      </c>
      <c r="AU51" s="258">
        <v>113.87862963000001</v>
      </c>
      <c r="AV51" s="258">
        <v>113.97937037</v>
      </c>
      <c r="AW51" s="258">
        <v>114.17875926000001</v>
      </c>
      <c r="AX51" s="258">
        <v>114.39177037</v>
      </c>
      <c r="AY51" s="258">
        <v>114.64631481000001</v>
      </c>
      <c r="AZ51" s="346">
        <v>114.8656</v>
      </c>
      <c r="BA51" s="346">
        <v>115.0776</v>
      </c>
      <c r="BB51" s="346">
        <v>115.264</v>
      </c>
      <c r="BC51" s="346">
        <v>115.4751</v>
      </c>
      <c r="BD51" s="346">
        <v>115.69280000000001</v>
      </c>
      <c r="BE51" s="346">
        <v>115.9295</v>
      </c>
      <c r="BF51" s="346">
        <v>116.15049999999999</v>
      </c>
      <c r="BG51" s="346">
        <v>116.36839999999999</v>
      </c>
      <c r="BH51" s="346">
        <v>116.5729</v>
      </c>
      <c r="BI51" s="346">
        <v>116.7924</v>
      </c>
      <c r="BJ51" s="346">
        <v>117.0167</v>
      </c>
      <c r="BK51" s="346">
        <v>117.2548</v>
      </c>
      <c r="BL51" s="346">
        <v>117.4817</v>
      </c>
      <c r="BM51" s="346">
        <v>117.70650000000001</v>
      </c>
      <c r="BN51" s="346">
        <v>117.9318</v>
      </c>
      <c r="BO51" s="346">
        <v>118.15049999999999</v>
      </c>
      <c r="BP51" s="346">
        <v>118.3653</v>
      </c>
      <c r="BQ51" s="346">
        <v>118.5763</v>
      </c>
      <c r="BR51" s="346">
        <v>118.7831</v>
      </c>
      <c r="BS51" s="346">
        <v>118.98569999999999</v>
      </c>
      <c r="BT51" s="346">
        <v>119.163</v>
      </c>
      <c r="BU51" s="346">
        <v>119.3734</v>
      </c>
      <c r="BV51" s="346">
        <v>119.5958</v>
      </c>
    </row>
    <row r="52" spans="1:74" ht="11.1" customHeight="1" x14ac:dyDescent="0.2">
      <c r="A52" s="134"/>
      <c r="B52" s="139" t="s">
        <v>639</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332"/>
      <c r="BA52" s="332"/>
      <c r="BB52" s="332"/>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724</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332"/>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54</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332"/>
      <c r="BA54" s="332"/>
      <c r="BB54" s="332"/>
      <c r="BC54" s="332"/>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725</v>
      </c>
      <c r="B55" s="209" t="s">
        <v>598</v>
      </c>
      <c r="C55" s="240">
        <v>7303.6451612999999</v>
      </c>
      <c r="D55" s="240">
        <v>7641.0357143000001</v>
      </c>
      <c r="E55" s="240">
        <v>8174.9677419</v>
      </c>
      <c r="F55" s="240">
        <v>8557.8666666999998</v>
      </c>
      <c r="G55" s="240">
        <v>8588.2903225999999</v>
      </c>
      <c r="H55" s="240">
        <v>8781.9666667000001</v>
      </c>
      <c r="I55" s="240">
        <v>8711.3870967999992</v>
      </c>
      <c r="J55" s="240">
        <v>8671.9677419</v>
      </c>
      <c r="K55" s="240">
        <v>8256.2666666999994</v>
      </c>
      <c r="L55" s="240">
        <v>8553.0322581</v>
      </c>
      <c r="M55" s="240">
        <v>8048.3666666999998</v>
      </c>
      <c r="N55" s="240">
        <v>8137.7741935000004</v>
      </c>
      <c r="O55" s="240">
        <v>7532.1935483999996</v>
      </c>
      <c r="P55" s="240">
        <v>7757.8571429000003</v>
      </c>
      <c r="Q55" s="240">
        <v>8323.1290322999994</v>
      </c>
      <c r="R55" s="240">
        <v>8760.5666667000005</v>
      </c>
      <c r="S55" s="240">
        <v>8736.7419355000002</v>
      </c>
      <c r="T55" s="240">
        <v>9019.1333333000002</v>
      </c>
      <c r="U55" s="240">
        <v>8979.7419355000002</v>
      </c>
      <c r="V55" s="240">
        <v>8780.9354839000007</v>
      </c>
      <c r="W55" s="240">
        <v>8503</v>
      </c>
      <c r="X55" s="240">
        <v>8660.2903225999999</v>
      </c>
      <c r="Y55" s="240">
        <v>8294.7666666999994</v>
      </c>
      <c r="Z55" s="240">
        <v>8368.5161289999996</v>
      </c>
      <c r="AA55" s="240">
        <v>7628.3870968000001</v>
      </c>
      <c r="AB55" s="240">
        <v>7897.8965516999997</v>
      </c>
      <c r="AC55" s="240">
        <v>8700.2903225999999</v>
      </c>
      <c r="AD55" s="240">
        <v>8946.1</v>
      </c>
      <c r="AE55" s="240">
        <v>8880.2580644999998</v>
      </c>
      <c r="AF55" s="240">
        <v>9249.8666666999998</v>
      </c>
      <c r="AG55" s="240">
        <v>9076.5806451999997</v>
      </c>
      <c r="AH55" s="240">
        <v>9013.4838710000004</v>
      </c>
      <c r="AI55" s="240">
        <v>8725.2000000000007</v>
      </c>
      <c r="AJ55" s="240">
        <v>8764.8709677000006</v>
      </c>
      <c r="AK55" s="240">
        <v>8619.6666667000009</v>
      </c>
      <c r="AL55" s="240">
        <v>8385.8064515999995</v>
      </c>
      <c r="AM55" s="240">
        <v>7812.4838710000004</v>
      </c>
      <c r="AN55" s="240">
        <v>8323.75</v>
      </c>
      <c r="AO55" s="240">
        <v>8769.8387096999995</v>
      </c>
      <c r="AP55" s="240">
        <v>9056.3666666999998</v>
      </c>
      <c r="AQ55" s="240">
        <v>9071.8709677000006</v>
      </c>
      <c r="AR55" s="240">
        <v>9364.6</v>
      </c>
      <c r="AS55" s="240">
        <v>9145.0967741999993</v>
      </c>
      <c r="AT55" s="240">
        <v>9139.4516129000003</v>
      </c>
      <c r="AU55" s="240">
        <v>8750.5666667000005</v>
      </c>
      <c r="AV55" s="240">
        <v>8870.8064515999995</v>
      </c>
      <c r="AW55" s="240">
        <v>8712.1</v>
      </c>
      <c r="AX55" s="240">
        <v>8492.9860000000008</v>
      </c>
      <c r="AY55" s="240">
        <v>7896.1450000000004</v>
      </c>
      <c r="AZ55" s="333">
        <v>8249.8860000000004</v>
      </c>
      <c r="BA55" s="333">
        <v>8802.6890000000003</v>
      </c>
      <c r="BB55" s="333">
        <v>9214.18</v>
      </c>
      <c r="BC55" s="333">
        <v>9177.1849999999995</v>
      </c>
      <c r="BD55" s="333">
        <v>9450.3809999999994</v>
      </c>
      <c r="BE55" s="333">
        <v>9314.8520000000008</v>
      </c>
      <c r="BF55" s="333">
        <v>9216.4240000000009</v>
      </c>
      <c r="BG55" s="333">
        <v>8940.5930000000008</v>
      </c>
      <c r="BH55" s="333">
        <v>8951.9110000000001</v>
      </c>
      <c r="BI55" s="333">
        <v>8831.6820000000007</v>
      </c>
      <c r="BJ55" s="333">
        <v>8702.527</v>
      </c>
      <c r="BK55" s="333">
        <v>8043.3990000000003</v>
      </c>
      <c r="BL55" s="333">
        <v>8394.2729999999992</v>
      </c>
      <c r="BM55" s="333">
        <v>8925.4439999999995</v>
      </c>
      <c r="BN55" s="333">
        <v>9415.74</v>
      </c>
      <c r="BO55" s="333">
        <v>9351.4889999999996</v>
      </c>
      <c r="BP55" s="333">
        <v>9621.7960000000003</v>
      </c>
      <c r="BQ55" s="333">
        <v>9474.7929999999997</v>
      </c>
      <c r="BR55" s="333">
        <v>9370.875</v>
      </c>
      <c r="BS55" s="333">
        <v>9088.4330000000009</v>
      </c>
      <c r="BT55" s="333">
        <v>9090.2939999999999</v>
      </c>
      <c r="BU55" s="333">
        <v>8941.0750000000007</v>
      </c>
      <c r="BV55" s="333">
        <v>8804.7060000000001</v>
      </c>
    </row>
    <row r="56" spans="1:74" ht="11.1" customHeight="1" x14ac:dyDescent="0.2">
      <c r="A56" s="134"/>
      <c r="B56" s="139" t="s">
        <v>726</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332"/>
      <c r="BA56" s="332"/>
      <c r="BB56" s="332"/>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727</v>
      </c>
      <c r="B57" s="209" t="s">
        <v>1002</v>
      </c>
      <c r="C57" s="240">
        <v>491.50835241999999</v>
      </c>
      <c r="D57" s="240">
        <v>488.01125188999998</v>
      </c>
      <c r="E57" s="240">
        <v>528.54349709999997</v>
      </c>
      <c r="F57" s="240">
        <v>535.84820847000003</v>
      </c>
      <c r="G57" s="240">
        <v>538.57177090000005</v>
      </c>
      <c r="H57" s="240">
        <v>570.93481069999996</v>
      </c>
      <c r="I57" s="240">
        <v>590.47584526000003</v>
      </c>
      <c r="J57" s="240">
        <v>564.28972141999998</v>
      </c>
      <c r="K57" s="240">
        <v>528.34696137000003</v>
      </c>
      <c r="L57" s="240">
        <v>534.72715713000002</v>
      </c>
      <c r="M57" s="240">
        <v>523.43376173000001</v>
      </c>
      <c r="N57" s="240">
        <v>546.28347857999995</v>
      </c>
      <c r="O57" s="240">
        <v>500.91931819000001</v>
      </c>
      <c r="P57" s="240">
        <v>506.21964974999997</v>
      </c>
      <c r="Q57" s="240">
        <v>543.49749789999998</v>
      </c>
      <c r="R57" s="240">
        <v>557.4004205</v>
      </c>
      <c r="S57" s="240">
        <v>568.57197077000001</v>
      </c>
      <c r="T57" s="240">
        <v>597.01167163000002</v>
      </c>
      <c r="U57" s="240">
        <v>600.88468390000003</v>
      </c>
      <c r="V57" s="240">
        <v>591.59898841999996</v>
      </c>
      <c r="W57" s="240">
        <v>559.52585967000005</v>
      </c>
      <c r="X57" s="240">
        <v>553.95078351999996</v>
      </c>
      <c r="Y57" s="240">
        <v>553.06652310000004</v>
      </c>
      <c r="Z57" s="240">
        <v>577.55568726000001</v>
      </c>
      <c r="AA57" s="240">
        <v>528.15772880999998</v>
      </c>
      <c r="AB57" s="240">
        <v>531.59194578999995</v>
      </c>
      <c r="AC57" s="240">
        <v>583.16779544999997</v>
      </c>
      <c r="AD57" s="240">
        <v>594.87771456999997</v>
      </c>
      <c r="AE57" s="240">
        <v>589.37336118999997</v>
      </c>
      <c r="AF57" s="240">
        <v>626.53409282999996</v>
      </c>
      <c r="AG57" s="240">
        <v>629.47833426</v>
      </c>
      <c r="AH57" s="240">
        <v>622.76292332000003</v>
      </c>
      <c r="AI57" s="240">
        <v>574.88662512999997</v>
      </c>
      <c r="AJ57" s="240">
        <v>583.12775528999998</v>
      </c>
      <c r="AK57" s="240">
        <v>577.96835642999997</v>
      </c>
      <c r="AL57" s="240">
        <v>608.62402248000001</v>
      </c>
      <c r="AM57" s="240">
        <v>550.04599119</v>
      </c>
      <c r="AN57" s="240">
        <v>544.19526714000006</v>
      </c>
      <c r="AO57" s="240">
        <v>604.05505816000004</v>
      </c>
      <c r="AP57" s="240">
        <v>608.65171686999997</v>
      </c>
      <c r="AQ57" s="240">
        <v>604.73781926000004</v>
      </c>
      <c r="AR57" s="240">
        <v>644.90649957000005</v>
      </c>
      <c r="AS57" s="240">
        <v>670.06652106000001</v>
      </c>
      <c r="AT57" s="240">
        <v>691.83738681</v>
      </c>
      <c r="AU57" s="240">
        <v>639.02973123000004</v>
      </c>
      <c r="AV57" s="240">
        <v>575.90449999999998</v>
      </c>
      <c r="AW57" s="240">
        <v>555.10789999999997</v>
      </c>
      <c r="AX57" s="240">
        <v>573.10180000000003</v>
      </c>
      <c r="AY57" s="240">
        <v>520.85329999999999</v>
      </c>
      <c r="AZ57" s="333">
        <v>518.85839999999996</v>
      </c>
      <c r="BA57" s="333">
        <v>579.72829999999999</v>
      </c>
      <c r="BB57" s="333">
        <v>599.14520000000005</v>
      </c>
      <c r="BC57" s="333">
        <v>614.95100000000002</v>
      </c>
      <c r="BD57" s="333">
        <v>662.81119999999999</v>
      </c>
      <c r="BE57" s="333">
        <v>680.7903</v>
      </c>
      <c r="BF57" s="333">
        <v>661.16359999999997</v>
      </c>
      <c r="BG57" s="333">
        <v>605.83479999999997</v>
      </c>
      <c r="BH57" s="333">
        <v>574.64480000000003</v>
      </c>
      <c r="BI57" s="333">
        <v>556.11479999999995</v>
      </c>
      <c r="BJ57" s="333">
        <v>574.73130000000003</v>
      </c>
      <c r="BK57" s="333">
        <v>523.14829999999995</v>
      </c>
      <c r="BL57" s="333">
        <v>525.47220000000004</v>
      </c>
      <c r="BM57" s="333">
        <v>580.4221</v>
      </c>
      <c r="BN57" s="333">
        <v>600.19929999999999</v>
      </c>
      <c r="BO57" s="333">
        <v>615.37509999999997</v>
      </c>
      <c r="BP57" s="333">
        <v>664.3845</v>
      </c>
      <c r="BQ57" s="333">
        <v>684.42160000000001</v>
      </c>
      <c r="BR57" s="333">
        <v>662.87779999999998</v>
      </c>
      <c r="BS57" s="333">
        <v>610.1105</v>
      </c>
      <c r="BT57" s="333">
        <v>579.49329999999998</v>
      </c>
      <c r="BU57" s="333">
        <v>561.29629999999997</v>
      </c>
      <c r="BV57" s="333">
        <v>582.14269999999999</v>
      </c>
    </row>
    <row r="58" spans="1:74" ht="11.1" customHeight="1" x14ac:dyDescent="0.2">
      <c r="A58" s="134"/>
      <c r="B58" s="139" t="s">
        <v>728</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354"/>
      <c r="BA58" s="354"/>
      <c r="BB58" s="354"/>
      <c r="BC58" s="354"/>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729</v>
      </c>
      <c r="B59" s="209" t="s">
        <v>1003</v>
      </c>
      <c r="C59" s="240">
        <v>296.61352470999998</v>
      </c>
      <c r="D59" s="240">
        <v>295.44764104000001</v>
      </c>
      <c r="E59" s="240">
        <v>337.61019045</v>
      </c>
      <c r="F59" s="240">
        <v>335.07340183000002</v>
      </c>
      <c r="G59" s="240">
        <v>341.74232281000002</v>
      </c>
      <c r="H59" s="240">
        <v>364.64338113000002</v>
      </c>
      <c r="I59" s="240">
        <v>371.68256065000003</v>
      </c>
      <c r="J59" s="240">
        <v>360.05303987000002</v>
      </c>
      <c r="K59" s="240">
        <v>326.69530789999999</v>
      </c>
      <c r="L59" s="240">
        <v>335.17201274000001</v>
      </c>
      <c r="M59" s="240">
        <v>323.85619682999999</v>
      </c>
      <c r="N59" s="240">
        <v>337.56047747999997</v>
      </c>
      <c r="O59" s="240">
        <v>305.72955576999999</v>
      </c>
      <c r="P59" s="240">
        <v>312.55873007000002</v>
      </c>
      <c r="Q59" s="240">
        <v>345.99424902999999</v>
      </c>
      <c r="R59" s="240">
        <v>345.19639910000001</v>
      </c>
      <c r="S59" s="240">
        <v>348.09641058</v>
      </c>
      <c r="T59" s="240">
        <v>375.04102569999998</v>
      </c>
      <c r="U59" s="240">
        <v>382.90456897000001</v>
      </c>
      <c r="V59" s="240">
        <v>368.30962219000003</v>
      </c>
      <c r="W59" s="240">
        <v>341.55410612999998</v>
      </c>
      <c r="X59" s="240">
        <v>348.81870719</v>
      </c>
      <c r="Y59" s="240">
        <v>336.62670077000001</v>
      </c>
      <c r="Z59" s="240">
        <v>347.55871947999998</v>
      </c>
      <c r="AA59" s="240">
        <v>314.43157406</v>
      </c>
      <c r="AB59" s="240">
        <v>310.64432127999999</v>
      </c>
      <c r="AC59" s="240">
        <v>353.09685035000001</v>
      </c>
      <c r="AD59" s="240">
        <v>351.59398802999999</v>
      </c>
      <c r="AE59" s="240">
        <v>356.66105034999998</v>
      </c>
      <c r="AF59" s="240">
        <v>390.56535657000001</v>
      </c>
      <c r="AG59" s="240">
        <v>390.88783848000003</v>
      </c>
      <c r="AH59" s="240">
        <v>377.87142815999999</v>
      </c>
      <c r="AI59" s="240">
        <v>355.75970187000001</v>
      </c>
      <c r="AJ59" s="240">
        <v>357.64645196999999</v>
      </c>
      <c r="AK59" s="240">
        <v>353.52267737</v>
      </c>
      <c r="AL59" s="240">
        <v>359.64361535</v>
      </c>
      <c r="AM59" s="240">
        <v>328.36488752000002</v>
      </c>
      <c r="AN59" s="240">
        <v>327.68334743000003</v>
      </c>
      <c r="AO59" s="240">
        <v>373.01624706000001</v>
      </c>
      <c r="AP59" s="240">
        <v>374.72123073</v>
      </c>
      <c r="AQ59" s="240">
        <v>380.24907594000001</v>
      </c>
      <c r="AR59" s="240">
        <v>415.12602786999997</v>
      </c>
      <c r="AS59" s="240">
        <v>416.57055326</v>
      </c>
      <c r="AT59" s="240">
        <v>406.85240551999999</v>
      </c>
      <c r="AU59" s="240">
        <v>367.4010735</v>
      </c>
      <c r="AV59" s="240">
        <v>361.11259999999999</v>
      </c>
      <c r="AW59" s="240">
        <v>342.79289999999997</v>
      </c>
      <c r="AX59" s="240">
        <v>344.83580000000001</v>
      </c>
      <c r="AY59" s="240">
        <v>317.11739999999998</v>
      </c>
      <c r="AZ59" s="333">
        <v>315.07029999999997</v>
      </c>
      <c r="BA59" s="333">
        <v>362.63729999999998</v>
      </c>
      <c r="BB59" s="333">
        <v>372.14260000000002</v>
      </c>
      <c r="BC59" s="333">
        <v>385.45150000000001</v>
      </c>
      <c r="BD59" s="333">
        <v>423.29489999999998</v>
      </c>
      <c r="BE59" s="333">
        <v>432.81369999999998</v>
      </c>
      <c r="BF59" s="333">
        <v>412.54410000000001</v>
      </c>
      <c r="BG59" s="333">
        <v>378.00110000000001</v>
      </c>
      <c r="BH59" s="333">
        <v>359.63639999999998</v>
      </c>
      <c r="BI59" s="333">
        <v>342.3014</v>
      </c>
      <c r="BJ59" s="333">
        <v>343.2724</v>
      </c>
      <c r="BK59" s="333">
        <v>316.69260000000003</v>
      </c>
      <c r="BL59" s="333">
        <v>316.92450000000002</v>
      </c>
      <c r="BM59" s="333">
        <v>364.98050000000001</v>
      </c>
      <c r="BN59" s="333">
        <v>375.24799999999999</v>
      </c>
      <c r="BO59" s="333">
        <v>389.18779999999998</v>
      </c>
      <c r="BP59" s="333">
        <v>426.6234</v>
      </c>
      <c r="BQ59" s="333">
        <v>435.4282</v>
      </c>
      <c r="BR59" s="333">
        <v>416.49119999999999</v>
      </c>
      <c r="BS59" s="333">
        <v>382.91890000000001</v>
      </c>
      <c r="BT59" s="333">
        <v>365.60059999999999</v>
      </c>
      <c r="BU59" s="333">
        <v>348.1601</v>
      </c>
      <c r="BV59" s="333">
        <v>348.43310000000002</v>
      </c>
    </row>
    <row r="60" spans="1:74" ht="11.1" customHeight="1" x14ac:dyDescent="0.2">
      <c r="A60" s="134"/>
      <c r="B60" s="139" t="s">
        <v>730</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332"/>
      <c r="BA60" s="332"/>
      <c r="BB60" s="332"/>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731</v>
      </c>
      <c r="B61" s="209" t="s">
        <v>599</v>
      </c>
      <c r="C61" s="258">
        <v>291.83600000000001</v>
      </c>
      <c r="D61" s="258">
        <v>297.67899999999997</v>
      </c>
      <c r="E61" s="258">
        <v>302.464</v>
      </c>
      <c r="F61" s="258">
        <v>318.33100000000002</v>
      </c>
      <c r="G61" s="258">
        <v>341.947</v>
      </c>
      <c r="H61" s="258">
        <v>342.697</v>
      </c>
      <c r="I61" s="258">
        <v>315.012</v>
      </c>
      <c r="J61" s="258">
        <v>295.60899999999998</v>
      </c>
      <c r="K61" s="258">
        <v>292.39699999999999</v>
      </c>
      <c r="L61" s="258">
        <v>301.46600000000001</v>
      </c>
      <c r="M61" s="258">
        <v>305.88499999999999</v>
      </c>
      <c r="N61" s="258">
        <v>287.17500000000001</v>
      </c>
      <c r="O61" s="258">
        <v>283.15199999999999</v>
      </c>
      <c r="P61" s="258">
        <v>288.62599999999998</v>
      </c>
      <c r="Q61" s="258">
        <v>287.36200000000002</v>
      </c>
      <c r="R61" s="258">
        <v>294.60300000000001</v>
      </c>
      <c r="S61" s="258">
        <v>319.40100000000001</v>
      </c>
      <c r="T61" s="258">
        <v>324.95299999999997</v>
      </c>
      <c r="U61" s="258">
        <v>297.32400000000001</v>
      </c>
      <c r="V61" s="258">
        <v>277.76799999999997</v>
      </c>
      <c r="W61" s="258">
        <v>274.89699999999999</v>
      </c>
      <c r="X61" s="258">
        <v>285.83699999999999</v>
      </c>
      <c r="Y61" s="258">
        <v>294.14299999999997</v>
      </c>
      <c r="Z61" s="258">
        <v>278.65800000000002</v>
      </c>
      <c r="AA61" s="258">
        <v>278.334</v>
      </c>
      <c r="AB61" s="258">
        <v>283.52</v>
      </c>
      <c r="AC61" s="258">
        <v>283.584</v>
      </c>
      <c r="AD61" s="258">
        <v>295.90899999999999</v>
      </c>
      <c r="AE61" s="258">
        <v>309.54000000000002</v>
      </c>
      <c r="AF61" s="258">
        <v>309.67899999999997</v>
      </c>
      <c r="AG61" s="258">
        <v>283.50099999999998</v>
      </c>
      <c r="AH61" s="258">
        <v>268.04000000000002</v>
      </c>
      <c r="AI61" s="258">
        <v>267.45699999999999</v>
      </c>
      <c r="AJ61" s="258">
        <v>270.92200000000003</v>
      </c>
      <c r="AK61" s="258">
        <v>274.76100000000002</v>
      </c>
      <c r="AL61" s="258">
        <v>265.43599999999998</v>
      </c>
      <c r="AM61" s="258">
        <v>269.24099999999999</v>
      </c>
      <c r="AN61" s="258">
        <v>280.517</v>
      </c>
      <c r="AO61" s="258">
        <v>283.58300000000003</v>
      </c>
      <c r="AP61" s="258">
        <v>294.03399999999999</v>
      </c>
      <c r="AQ61" s="258">
        <v>300.60899999999998</v>
      </c>
      <c r="AR61" s="258">
        <v>296.38400000000001</v>
      </c>
      <c r="AS61" s="258">
        <v>276.30799999999999</v>
      </c>
      <c r="AT61" s="258">
        <v>259.35899999999998</v>
      </c>
      <c r="AU61" s="258">
        <v>259.14299999999997</v>
      </c>
      <c r="AV61" s="258">
        <v>267.29700000000003</v>
      </c>
      <c r="AW61" s="258">
        <v>267.97000000000003</v>
      </c>
      <c r="AX61" s="258">
        <v>264.08980000000003</v>
      </c>
      <c r="AY61" s="258">
        <v>271.0967</v>
      </c>
      <c r="AZ61" s="346">
        <v>283.11189999999999</v>
      </c>
      <c r="BA61" s="346">
        <v>293.54039999999998</v>
      </c>
      <c r="BB61" s="346">
        <v>311.24930000000001</v>
      </c>
      <c r="BC61" s="346">
        <v>329.67700000000002</v>
      </c>
      <c r="BD61" s="346">
        <v>334.94940000000003</v>
      </c>
      <c r="BE61" s="346">
        <v>320.35770000000002</v>
      </c>
      <c r="BF61" s="346">
        <v>304.79430000000002</v>
      </c>
      <c r="BG61" s="346">
        <v>311.68880000000001</v>
      </c>
      <c r="BH61" s="346">
        <v>314.00099999999998</v>
      </c>
      <c r="BI61" s="346">
        <v>317.17020000000002</v>
      </c>
      <c r="BJ61" s="346">
        <v>300.38499999999999</v>
      </c>
      <c r="BK61" s="346">
        <v>298.17540000000002</v>
      </c>
      <c r="BL61" s="346">
        <v>303.70729999999998</v>
      </c>
      <c r="BM61" s="346">
        <v>310.11200000000002</v>
      </c>
      <c r="BN61" s="346">
        <v>326.40690000000001</v>
      </c>
      <c r="BO61" s="346">
        <v>344.209</v>
      </c>
      <c r="BP61" s="346">
        <v>348.6395</v>
      </c>
      <c r="BQ61" s="346">
        <v>332.28199999999998</v>
      </c>
      <c r="BR61" s="346">
        <v>315.62979999999999</v>
      </c>
      <c r="BS61" s="346">
        <v>322.48230000000001</v>
      </c>
      <c r="BT61" s="346">
        <v>324.93849999999998</v>
      </c>
      <c r="BU61" s="346">
        <v>328.35770000000002</v>
      </c>
      <c r="BV61" s="346">
        <v>310.96510000000001</v>
      </c>
    </row>
    <row r="62" spans="1:74" ht="11.1" customHeight="1" x14ac:dyDescent="0.2">
      <c r="A62" s="134"/>
      <c r="B62" s="139" t="s">
        <v>732</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334"/>
      <c r="BA62" s="334"/>
      <c r="BB62" s="334"/>
      <c r="BC62" s="334"/>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733</v>
      </c>
      <c r="B63" s="482" t="s">
        <v>600</v>
      </c>
      <c r="C63" s="271">
        <v>0.26056221198000001</v>
      </c>
      <c r="D63" s="271">
        <v>0.26313775509999998</v>
      </c>
      <c r="E63" s="271">
        <v>0.26265437788000001</v>
      </c>
      <c r="F63" s="271">
        <v>0.25745714285999999</v>
      </c>
      <c r="G63" s="271">
        <v>0.26544700460999998</v>
      </c>
      <c r="H63" s="271">
        <v>0.26558095238000001</v>
      </c>
      <c r="I63" s="271">
        <v>0.27088479262999998</v>
      </c>
      <c r="J63" s="271">
        <v>0.27330414746999998</v>
      </c>
      <c r="K63" s="271">
        <v>0.26722857143000001</v>
      </c>
      <c r="L63" s="271">
        <v>0.25998617512</v>
      </c>
      <c r="M63" s="271">
        <v>0.26458095238000001</v>
      </c>
      <c r="N63" s="271">
        <v>0.26270967742000001</v>
      </c>
      <c r="O63" s="271">
        <v>0.26173732718999998</v>
      </c>
      <c r="P63" s="271">
        <v>0.2465</v>
      </c>
      <c r="Q63" s="271">
        <v>0.23292626727999999</v>
      </c>
      <c r="R63" s="271">
        <v>0.23733809523999999</v>
      </c>
      <c r="S63" s="271">
        <v>0.24313364055</v>
      </c>
      <c r="T63" s="271">
        <v>0.24679047619</v>
      </c>
      <c r="U63" s="271">
        <v>0.24851152073999999</v>
      </c>
      <c r="V63" s="271">
        <v>0.24896313364</v>
      </c>
      <c r="W63" s="271">
        <v>0.24551428571</v>
      </c>
      <c r="X63" s="271">
        <v>0.23961751151999999</v>
      </c>
      <c r="Y63" s="271">
        <v>0.22372380952000001</v>
      </c>
      <c r="Z63" s="271">
        <v>0.21460829493</v>
      </c>
      <c r="AA63" s="271">
        <v>0.23306912442</v>
      </c>
      <c r="AB63" s="271">
        <v>0.2419408867</v>
      </c>
      <c r="AC63" s="271">
        <v>0.23995391704999999</v>
      </c>
      <c r="AD63" s="271">
        <v>0.24051428571</v>
      </c>
      <c r="AE63" s="271">
        <v>0.25033179723999999</v>
      </c>
      <c r="AF63" s="271">
        <v>0.25108095238</v>
      </c>
      <c r="AG63" s="271">
        <v>0.24453917050999999</v>
      </c>
      <c r="AH63" s="271">
        <v>0.23815668203000001</v>
      </c>
      <c r="AI63" s="271">
        <v>0.23178571429</v>
      </c>
      <c r="AJ63" s="271">
        <v>0.22693087558</v>
      </c>
      <c r="AK63" s="271">
        <v>0.22875238095</v>
      </c>
      <c r="AL63" s="271">
        <v>0.23537788018</v>
      </c>
      <c r="AM63" s="271">
        <v>0.24443317972</v>
      </c>
      <c r="AN63" s="271">
        <v>0.25045918366999997</v>
      </c>
      <c r="AO63" s="271">
        <v>0.249</v>
      </c>
      <c r="AP63" s="271">
        <v>0.2465952381</v>
      </c>
      <c r="AQ63" s="271">
        <v>0.24871889401</v>
      </c>
      <c r="AR63" s="271">
        <v>0.24690952381</v>
      </c>
      <c r="AS63" s="271">
        <v>0.25118433179999999</v>
      </c>
      <c r="AT63" s="271">
        <v>0.2512718894</v>
      </c>
      <c r="AU63" s="271">
        <v>0.24677142857000001</v>
      </c>
      <c r="AV63" s="271">
        <v>0.24806451613</v>
      </c>
      <c r="AW63" s="271">
        <v>0.24651904761999999</v>
      </c>
      <c r="AX63" s="271">
        <v>0.24038709677</v>
      </c>
      <c r="AY63" s="271">
        <v>0.24194179894000001</v>
      </c>
      <c r="AZ63" s="365">
        <v>0.25495000000000001</v>
      </c>
      <c r="BA63" s="365">
        <v>0.2672699</v>
      </c>
      <c r="BB63" s="365">
        <v>0.25319160000000002</v>
      </c>
      <c r="BC63" s="365">
        <v>0.25955780000000001</v>
      </c>
      <c r="BD63" s="365">
        <v>0.25333800000000001</v>
      </c>
      <c r="BE63" s="365">
        <v>0.245195</v>
      </c>
      <c r="BF63" s="365">
        <v>0.23439889999999999</v>
      </c>
      <c r="BG63" s="365">
        <v>0.22304060000000001</v>
      </c>
      <c r="BH63" s="365">
        <v>0.1996713</v>
      </c>
      <c r="BI63" s="365">
        <v>0.19658500000000001</v>
      </c>
      <c r="BJ63" s="365">
        <v>0.20133690000000001</v>
      </c>
      <c r="BK63" s="365">
        <v>0.24507499999999999</v>
      </c>
      <c r="BL63" s="365">
        <v>0.25534400000000002</v>
      </c>
      <c r="BM63" s="365">
        <v>0.26616689999999998</v>
      </c>
      <c r="BN63" s="365">
        <v>0.25181330000000002</v>
      </c>
      <c r="BO63" s="365">
        <v>0.25843129999999997</v>
      </c>
      <c r="BP63" s="365">
        <v>0.2528513</v>
      </c>
      <c r="BQ63" s="365">
        <v>0.24548049999999999</v>
      </c>
      <c r="BR63" s="365">
        <v>0.23561589999999999</v>
      </c>
      <c r="BS63" s="365">
        <v>0.22526070000000001</v>
      </c>
      <c r="BT63" s="365">
        <v>0.20308039999999999</v>
      </c>
      <c r="BU63" s="365">
        <v>0.20114019999999999</v>
      </c>
      <c r="BV63" s="365">
        <v>0.20697989999999999</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365"/>
      <c r="BA64" s="365"/>
      <c r="BB64" s="365"/>
      <c r="BC64" s="365"/>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881</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365"/>
      <c r="BA65" s="365"/>
      <c r="BB65" s="365"/>
      <c r="BC65" s="365"/>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973</v>
      </c>
      <c r="B66" s="209" t="s">
        <v>758</v>
      </c>
      <c r="C66" s="258">
        <v>190.95880990000001</v>
      </c>
      <c r="D66" s="258">
        <v>170.87042840000001</v>
      </c>
      <c r="E66" s="258">
        <v>184.50292920000001</v>
      </c>
      <c r="F66" s="258">
        <v>184.8314833</v>
      </c>
      <c r="G66" s="258">
        <v>188.58462539999999</v>
      </c>
      <c r="H66" s="258">
        <v>183.82858859999999</v>
      </c>
      <c r="I66" s="258">
        <v>193.6102247</v>
      </c>
      <c r="J66" s="258">
        <v>192.72133439999999</v>
      </c>
      <c r="K66" s="258">
        <v>186.19446909999999</v>
      </c>
      <c r="L66" s="258">
        <v>197.58446900000001</v>
      </c>
      <c r="M66" s="258">
        <v>187.3705607</v>
      </c>
      <c r="N66" s="258">
        <v>193.65116860000001</v>
      </c>
      <c r="O66" s="258">
        <v>192.29949690000001</v>
      </c>
      <c r="P66" s="258">
        <v>177.12574570000001</v>
      </c>
      <c r="Q66" s="258">
        <v>195.53952129999999</v>
      </c>
      <c r="R66" s="258">
        <v>187.588179</v>
      </c>
      <c r="S66" s="258">
        <v>194.21439459999999</v>
      </c>
      <c r="T66" s="258">
        <v>192.26892799999999</v>
      </c>
      <c r="U66" s="258">
        <v>201.4432941</v>
      </c>
      <c r="V66" s="258">
        <v>198.86945159999999</v>
      </c>
      <c r="W66" s="258">
        <v>187.48404880000001</v>
      </c>
      <c r="X66" s="258">
        <v>193.63250310000001</v>
      </c>
      <c r="Y66" s="258">
        <v>183.9490715</v>
      </c>
      <c r="Z66" s="258">
        <v>194.90140930000001</v>
      </c>
      <c r="AA66" s="258">
        <v>189.69723479999999</v>
      </c>
      <c r="AB66" s="258">
        <v>186.15992309999999</v>
      </c>
      <c r="AC66" s="258">
        <v>198.33400889999999</v>
      </c>
      <c r="AD66" s="258">
        <v>188.58400839999999</v>
      </c>
      <c r="AE66" s="258">
        <v>192.4704122</v>
      </c>
      <c r="AF66" s="258">
        <v>191.8419384</v>
      </c>
      <c r="AG66" s="258">
        <v>196.66116099999999</v>
      </c>
      <c r="AH66" s="258">
        <v>203.7997249</v>
      </c>
      <c r="AI66" s="258">
        <v>190.68645509999999</v>
      </c>
      <c r="AJ66" s="258">
        <v>196.0792946</v>
      </c>
      <c r="AK66" s="258">
        <v>191.7374489</v>
      </c>
      <c r="AL66" s="258">
        <v>201.16758590000001</v>
      </c>
      <c r="AM66" s="258">
        <v>192.2956897</v>
      </c>
      <c r="AN66" s="258">
        <v>172.01403550000001</v>
      </c>
      <c r="AO66" s="258">
        <v>200.65462170000001</v>
      </c>
      <c r="AP66" s="258">
        <v>189.5138202</v>
      </c>
      <c r="AQ66" s="258">
        <v>201.0142845</v>
      </c>
      <c r="AR66" s="258">
        <v>197.2117902</v>
      </c>
      <c r="AS66" s="258">
        <v>199.6871386</v>
      </c>
      <c r="AT66" s="258">
        <v>203.03233689999999</v>
      </c>
      <c r="AU66" s="258">
        <v>190.54267400000001</v>
      </c>
      <c r="AV66" s="258">
        <v>196.63084019999999</v>
      </c>
      <c r="AW66" s="258">
        <v>192.35</v>
      </c>
      <c r="AX66" s="258">
        <v>198.4819</v>
      </c>
      <c r="AY66" s="258">
        <v>199.30369999999999</v>
      </c>
      <c r="AZ66" s="346">
        <v>177.559</v>
      </c>
      <c r="BA66" s="346">
        <v>199.93819999999999</v>
      </c>
      <c r="BB66" s="346">
        <v>191.0395</v>
      </c>
      <c r="BC66" s="346">
        <v>200.02109999999999</v>
      </c>
      <c r="BD66" s="346">
        <v>196.7602</v>
      </c>
      <c r="BE66" s="346">
        <v>204.27350000000001</v>
      </c>
      <c r="BF66" s="346">
        <v>204.87690000000001</v>
      </c>
      <c r="BG66" s="346">
        <v>194.67949999999999</v>
      </c>
      <c r="BH66" s="346">
        <v>200.5864</v>
      </c>
      <c r="BI66" s="346">
        <v>194.012</v>
      </c>
      <c r="BJ66" s="346">
        <v>201.00550000000001</v>
      </c>
      <c r="BK66" s="346">
        <v>198.1122</v>
      </c>
      <c r="BL66" s="346">
        <v>179.54079999999999</v>
      </c>
      <c r="BM66" s="346">
        <v>200.72669999999999</v>
      </c>
      <c r="BN66" s="346">
        <v>192.90629999999999</v>
      </c>
      <c r="BO66" s="346">
        <v>201.50370000000001</v>
      </c>
      <c r="BP66" s="346">
        <v>198.2157</v>
      </c>
      <c r="BQ66" s="346">
        <v>205.78559999999999</v>
      </c>
      <c r="BR66" s="346">
        <v>206.57849999999999</v>
      </c>
      <c r="BS66" s="346">
        <v>196.1592</v>
      </c>
      <c r="BT66" s="346">
        <v>202.38120000000001</v>
      </c>
      <c r="BU66" s="346">
        <v>195.52709999999999</v>
      </c>
      <c r="BV66" s="346">
        <v>203.19370000000001</v>
      </c>
    </row>
    <row r="67" spans="1:74" ht="11.1" customHeight="1" x14ac:dyDescent="0.2">
      <c r="A67" s="140" t="s">
        <v>974</v>
      </c>
      <c r="B67" s="209" t="s">
        <v>759</v>
      </c>
      <c r="C67" s="258">
        <v>173.97535020000001</v>
      </c>
      <c r="D67" s="258">
        <v>148.74188330000001</v>
      </c>
      <c r="E67" s="258">
        <v>138.6313686</v>
      </c>
      <c r="F67" s="258">
        <v>106.0549297</v>
      </c>
      <c r="G67" s="258">
        <v>97.774683719999999</v>
      </c>
      <c r="H67" s="258">
        <v>94.250004959999998</v>
      </c>
      <c r="I67" s="258">
        <v>101.62212820000001</v>
      </c>
      <c r="J67" s="258">
        <v>104.4577172</v>
      </c>
      <c r="K67" s="258">
        <v>97.733123559999996</v>
      </c>
      <c r="L67" s="258">
        <v>103.3712543</v>
      </c>
      <c r="M67" s="258">
        <v>127.677148</v>
      </c>
      <c r="N67" s="258">
        <v>145.23652469999999</v>
      </c>
      <c r="O67" s="258">
        <v>169.9309848</v>
      </c>
      <c r="P67" s="258">
        <v>159.60803229999999</v>
      </c>
      <c r="Q67" s="258">
        <v>141.1945407</v>
      </c>
      <c r="R67" s="258">
        <v>109.1725496</v>
      </c>
      <c r="S67" s="258">
        <v>100.922847</v>
      </c>
      <c r="T67" s="258">
        <v>103.27624040000001</v>
      </c>
      <c r="U67" s="258">
        <v>112.4652487</v>
      </c>
      <c r="V67" s="258">
        <v>111.6285776</v>
      </c>
      <c r="W67" s="258">
        <v>103.3450035</v>
      </c>
      <c r="X67" s="258">
        <v>108.02086679999999</v>
      </c>
      <c r="Y67" s="258">
        <v>122.41044119999999</v>
      </c>
      <c r="Z67" s="258">
        <v>141.00863279999999</v>
      </c>
      <c r="AA67" s="258">
        <v>168.65241159999999</v>
      </c>
      <c r="AB67" s="258">
        <v>144.56847099999999</v>
      </c>
      <c r="AC67" s="258">
        <v>128.29199019999999</v>
      </c>
      <c r="AD67" s="258">
        <v>113.4010206</v>
      </c>
      <c r="AE67" s="258">
        <v>106.9669909</v>
      </c>
      <c r="AF67" s="258">
        <v>108.892905</v>
      </c>
      <c r="AG67" s="258">
        <v>119.0853985</v>
      </c>
      <c r="AH67" s="258">
        <v>120.25399059999999</v>
      </c>
      <c r="AI67" s="258">
        <v>105.973949</v>
      </c>
      <c r="AJ67" s="258">
        <v>104.68756980000001</v>
      </c>
      <c r="AK67" s="258">
        <v>117.5257551</v>
      </c>
      <c r="AL67" s="258">
        <v>156.23798540000001</v>
      </c>
      <c r="AM67" s="258">
        <v>157.90490589999999</v>
      </c>
      <c r="AN67" s="258">
        <v>126.5476824</v>
      </c>
      <c r="AO67" s="258">
        <v>139.96089190000001</v>
      </c>
      <c r="AP67" s="258">
        <v>104.5763875</v>
      </c>
      <c r="AQ67" s="258">
        <v>103.12411760000001</v>
      </c>
      <c r="AR67" s="258">
        <v>103.8506198</v>
      </c>
      <c r="AS67" s="258">
        <v>116.43773400000001</v>
      </c>
      <c r="AT67" s="258">
        <v>116.21132129999999</v>
      </c>
      <c r="AU67" s="258">
        <v>104.7151054</v>
      </c>
      <c r="AV67" s="258">
        <v>110.5120795</v>
      </c>
      <c r="AW67" s="258">
        <v>126.4238</v>
      </c>
      <c r="AX67" s="258">
        <v>162.28579999999999</v>
      </c>
      <c r="AY67" s="258">
        <v>173.78639999999999</v>
      </c>
      <c r="AZ67" s="346">
        <v>147.26650000000001</v>
      </c>
      <c r="BA67" s="346">
        <v>142.38550000000001</v>
      </c>
      <c r="BB67" s="346">
        <v>112.0628</v>
      </c>
      <c r="BC67" s="346">
        <v>109.723</v>
      </c>
      <c r="BD67" s="346">
        <v>108.0924</v>
      </c>
      <c r="BE67" s="346">
        <v>116.77509999999999</v>
      </c>
      <c r="BF67" s="346">
        <v>117.142</v>
      </c>
      <c r="BG67" s="346">
        <v>105.4023</v>
      </c>
      <c r="BH67" s="346">
        <v>113.2538</v>
      </c>
      <c r="BI67" s="346">
        <v>127.29900000000001</v>
      </c>
      <c r="BJ67" s="346">
        <v>163.09190000000001</v>
      </c>
      <c r="BK67" s="346">
        <v>174.33869999999999</v>
      </c>
      <c r="BL67" s="346">
        <v>146.95079999999999</v>
      </c>
      <c r="BM67" s="346">
        <v>144.8809</v>
      </c>
      <c r="BN67" s="346">
        <v>114.387</v>
      </c>
      <c r="BO67" s="346">
        <v>112.7517</v>
      </c>
      <c r="BP67" s="346">
        <v>111.93259999999999</v>
      </c>
      <c r="BQ67" s="346">
        <v>120.6694</v>
      </c>
      <c r="BR67" s="346">
        <v>121.38849999999999</v>
      </c>
      <c r="BS67" s="346">
        <v>109.6692</v>
      </c>
      <c r="BT67" s="346">
        <v>117.291</v>
      </c>
      <c r="BU67" s="346">
        <v>130.7337</v>
      </c>
      <c r="BV67" s="346">
        <v>166.1677</v>
      </c>
    </row>
    <row r="68" spans="1:74" ht="11.1" customHeight="1" x14ac:dyDescent="0.2">
      <c r="A68" s="140" t="s">
        <v>280</v>
      </c>
      <c r="B68" s="209" t="s">
        <v>989</v>
      </c>
      <c r="C68" s="258">
        <v>166.01410179999999</v>
      </c>
      <c r="D68" s="258">
        <v>152.10491999999999</v>
      </c>
      <c r="E68" s="258">
        <v>145.148867</v>
      </c>
      <c r="F68" s="258">
        <v>118.3081407</v>
      </c>
      <c r="G68" s="258">
        <v>129.29612259999999</v>
      </c>
      <c r="H68" s="258">
        <v>148.4256657</v>
      </c>
      <c r="I68" s="258">
        <v>161.88482300000001</v>
      </c>
      <c r="J68" s="258">
        <v>160.9397768</v>
      </c>
      <c r="K68" s="258">
        <v>138.67312709999999</v>
      </c>
      <c r="L68" s="258">
        <v>124.4187845</v>
      </c>
      <c r="M68" s="258">
        <v>131.17566099999999</v>
      </c>
      <c r="N68" s="258">
        <v>137.15137419999999</v>
      </c>
      <c r="O68" s="258">
        <v>142.55277860000001</v>
      </c>
      <c r="P68" s="258">
        <v>134.03035170000001</v>
      </c>
      <c r="Q68" s="258">
        <v>118.1201765</v>
      </c>
      <c r="R68" s="258">
        <v>98.883772370000003</v>
      </c>
      <c r="S68" s="258">
        <v>114.8594839</v>
      </c>
      <c r="T68" s="258">
        <v>136.6986503</v>
      </c>
      <c r="U68" s="258">
        <v>150.8639416</v>
      </c>
      <c r="V68" s="258">
        <v>145.48483590000001</v>
      </c>
      <c r="W68" s="258">
        <v>128.63966070000001</v>
      </c>
      <c r="X68" s="258">
        <v>108.4622054</v>
      </c>
      <c r="Y68" s="258">
        <v>99.581735339999994</v>
      </c>
      <c r="Z68" s="258">
        <v>102.14643030000001</v>
      </c>
      <c r="AA68" s="258">
        <v>123.4021388</v>
      </c>
      <c r="AB68" s="258">
        <v>102.56211380000001</v>
      </c>
      <c r="AC68" s="258">
        <v>83.131906709999996</v>
      </c>
      <c r="AD68" s="258">
        <v>80.732945900000004</v>
      </c>
      <c r="AE68" s="258">
        <v>91.711305580000001</v>
      </c>
      <c r="AF68" s="258">
        <v>125.1350709</v>
      </c>
      <c r="AG68" s="258">
        <v>145.16731809999999</v>
      </c>
      <c r="AH68" s="258">
        <v>144.27565920000001</v>
      </c>
      <c r="AI68" s="258">
        <v>123.1932243</v>
      </c>
      <c r="AJ68" s="258">
        <v>108.983029</v>
      </c>
      <c r="AK68" s="258">
        <v>97.041758250000001</v>
      </c>
      <c r="AL68" s="258">
        <v>128.4494286</v>
      </c>
      <c r="AM68" s="258">
        <v>125.5046972</v>
      </c>
      <c r="AN68" s="258">
        <v>97.042633280000004</v>
      </c>
      <c r="AO68" s="258">
        <v>98.744403509999998</v>
      </c>
      <c r="AP68" s="258">
        <v>90.209131929999998</v>
      </c>
      <c r="AQ68" s="258">
        <v>102.1881946</v>
      </c>
      <c r="AR68" s="258">
        <v>116.7938164</v>
      </c>
      <c r="AS68" s="258">
        <v>136.8402624</v>
      </c>
      <c r="AT68" s="258">
        <v>130.15415820000001</v>
      </c>
      <c r="AU68" s="258">
        <v>109.3222348</v>
      </c>
      <c r="AV68" s="258">
        <v>102.3946698</v>
      </c>
      <c r="AW68" s="258">
        <v>93.971270000000004</v>
      </c>
      <c r="AX68" s="258">
        <v>122.39790000000001</v>
      </c>
      <c r="AY68" s="258">
        <v>117.52679999999999</v>
      </c>
      <c r="AZ68" s="346">
        <v>104.4798</v>
      </c>
      <c r="BA68" s="346">
        <v>101.4866</v>
      </c>
      <c r="BB68" s="346">
        <v>86.975110000000001</v>
      </c>
      <c r="BC68" s="346">
        <v>97.286929999999998</v>
      </c>
      <c r="BD68" s="346">
        <v>113.08620000000001</v>
      </c>
      <c r="BE68" s="346">
        <v>133.6482</v>
      </c>
      <c r="BF68" s="346">
        <v>134.74359999999999</v>
      </c>
      <c r="BG68" s="346">
        <v>108.0812</v>
      </c>
      <c r="BH68" s="346">
        <v>105.9607</v>
      </c>
      <c r="BI68" s="346">
        <v>100.1583</v>
      </c>
      <c r="BJ68" s="346">
        <v>121.7372</v>
      </c>
      <c r="BK68" s="346">
        <v>125.42910000000001</v>
      </c>
      <c r="BL68" s="346">
        <v>103.51300000000001</v>
      </c>
      <c r="BM68" s="346">
        <v>97.846379999999996</v>
      </c>
      <c r="BN68" s="346">
        <v>84.195409999999995</v>
      </c>
      <c r="BO68" s="346">
        <v>94.587410000000006</v>
      </c>
      <c r="BP68" s="346">
        <v>109.56959999999999</v>
      </c>
      <c r="BQ68" s="346">
        <v>130.45089999999999</v>
      </c>
      <c r="BR68" s="346">
        <v>131.9479</v>
      </c>
      <c r="BS68" s="346">
        <v>103.9023</v>
      </c>
      <c r="BT68" s="346">
        <v>102.3877</v>
      </c>
      <c r="BU68" s="346">
        <v>95.718699999999998</v>
      </c>
      <c r="BV68" s="346">
        <v>116.6666</v>
      </c>
    </row>
    <row r="69" spans="1:74" ht="11.1" customHeight="1" x14ac:dyDescent="0.2">
      <c r="A69" s="628" t="s">
        <v>1210</v>
      </c>
      <c r="B69" s="648" t="s">
        <v>1209</v>
      </c>
      <c r="C69" s="326">
        <v>531.9291528</v>
      </c>
      <c r="D69" s="326">
        <v>472.60319779999998</v>
      </c>
      <c r="E69" s="326">
        <v>469.26405590000002</v>
      </c>
      <c r="F69" s="326">
        <v>410.14380310000001</v>
      </c>
      <c r="G69" s="326">
        <v>416.63632269999999</v>
      </c>
      <c r="H69" s="326">
        <v>427.45350860000002</v>
      </c>
      <c r="I69" s="326">
        <v>458.09806680000003</v>
      </c>
      <c r="J69" s="326">
        <v>459.0997193</v>
      </c>
      <c r="K69" s="326">
        <v>423.54996899999998</v>
      </c>
      <c r="L69" s="326">
        <v>426.35539879999999</v>
      </c>
      <c r="M69" s="326">
        <v>447.172619</v>
      </c>
      <c r="N69" s="326">
        <v>477.01995849999997</v>
      </c>
      <c r="O69" s="326">
        <v>505.75897859999998</v>
      </c>
      <c r="P69" s="326">
        <v>471.64542349999999</v>
      </c>
      <c r="Q69" s="326">
        <v>455.82995670000003</v>
      </c>
      <c r="R69" s="326">
        <v>396.58874450000002</v>
      </c>
      <c r="S69" s="326">
        <v>410.97244380000001</v>
      </c>
      <c r="T69" s="326">
        <v>433.18806230000001</v>
      </c>
      <c r="U69" s="326">
        <v>465.74820269999998</v>
      </c>
      <c r="V69" s="326">
        <v>456.95858329999999</v>
      </c>
      <c r="W69" s="326">
        <v>420.41295659999997</v>
      </c>
      <c r="X69" s="326">
        <v>411.09129359999997</v>
      </c>
      <c r="Y69" s="326">
        <v>406.8854915</v>
      </c>
      <c r="Z69" s="326">
        <v>439.0321907</v>
      </c>
      <c r="AA69" s="326">
        <v>482.72483770000002</v>
      </c>
      <c r="AB69" s="326">
        <v>434.20078269999999</v>
      </c>
      <c r="AC69" s="326">
        <v>410.73095819999998</v>
      </c>
      <c r="AD69" s="326">
        <v>383.65963850000003</v>
      </c>
      <c r="AE69" s="326">
        <v>392.12176110000001</v>
      </c>
      <c r="AF69" s="326">
        <v>426.81157789999997</v>
      </c>
      <c r="AG69" s="326">
        <v>461.88693000000001</v>
      </c>
      <c r="AH69" s="326">
        <v>469.30242709999999</v>
      </c>
      <c r="AI69" s="326">
        <v>420.79529200000002</v>
      </c>
      <c r="AJ69" s="326">
        <v>410.72294570000003</v>
      </c>
      <c r="AK69" s="326">
        <v>407.2466258</v>
      </c>
      <c r="AL69" s="326">
        <v>486.82805230000002</v>
      </c>
      <c r="AM69" s="326">
        <v>476.68101100000001</v>
      </c>
      <c r="AN69" s="326">
        <v>396.4856451</v>
      </c>
      <c r="AO69" s="326">
        <v>440.3356354</v>
      </c>
      <c r="AP69" s="326">
        <v>385.24358319999999</v>
      </c>
      <c r="AQ69" s="326">
        <v>407.30231500000002</v>
      </c>
      <c r="AR69" s="326">
        <v>418.8004699</v>
      </c>
      <c r="AS69" s="326">
        <v>453.94085339999998</v>
      </c>
      <c r="AT69" s="326">
        <v>450.37353469999999</v>
      </c>
      <c r="AU69" s="326">
        <v>405.52425770000002</v>
      </c>
      <c r="AV69" s="326">
        <v>410.51330780000001</v>
      </c>
      <c r="AW69" s="326">
        <v>413.68680000000001</v>
      </c>
      <c r="AX69" s="326">
        <v>484.13869999999997</v>
      </c>
      <c r="AY69" s="326">
        <v>491.59269999999998</v>
      </c>
      <c r="AZ69" s="363">
        <v>430.1866</v>
      </c>
      <c r="BA69" s="363">
        <v>444.78609999999998</v>
      </c>
      <c r="BB69" s="363">
        <v>391.02159999999998</v>
      </c>
      <c r="BC69" s="363">
        <v>408.0068</v>
      </c>
      <c r="BD69" s="363">
        <v>418.88299999999998</v>
      </c>
      <c r="BE69" s="363">
        <v>455.67259999999999</v>
      </c>
      <c r="BF69" s="363">
        <v>457.73829999999998</v>
      </c>
      <c r="BG69" s="363">
        <v>409.10719999999998</v>
      </c>
      <c r="BH69" s="363">
        <v>420.77670000000001</v>
      </c>
      <c r="BI69" s="363">
        <v>422.411</v>
      </c>
      <c r="BJ69" s="363">
        <v>486.80770000000001</v>
      </c>
      <c r="BK69" s="363">
        <v>498.85570000000001</v>
      </c>
      <c r="BL69" s="363">
        <v>430.88589999999999</v>
      </c>
      <c r="BM69" s="363">
        <v>444.42970000000003</v>
      </c>
      <c r="BN69" s="363">
        <v>392.43299999999999</v>
      </c>
      <c r="BO69" s="363">
        <v>409.81849999999997</v>
      </c>
      <c r="BP69" s="363">
        <v>420.66210000000001</v>
      </c>
      <c r="BQ69" s="363">
        <v>457.88170000000002</v>
      </c>
      <c r="BR69" s="363">
        <v>460.89060000000001</v>
      </c>
      <c r="BS69" s="363">
        <v>410.67500000000001</v>
      </c>
      <c r="BT69" s="363">
        <v>423.03570000000002</v>
      </c>
      <c r="BU69" s="363">
        <v>422.9212</v>
      </c>
      <c r="BV69" s="363">
        <v>487.00110000000001</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271"/>
      <c r="BE70" s="271"/>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802" t="s">
        <v>1016</v>
      </c>
      <c r="C71" s="799"/>
      <c r="D71" s="799"/>
      <c r="E71" s="799"/>
      <c r="F71" s="799"/>
      <c r="G71" s="799"/>
      <c r="H71" s="799"/>
      <c r="I71" s="799"/>
      <c r="J71" s="799"/>
      <c r="K71" s="799"/>
      <c r="L71" s="799"/>
      <c r="M71" s="799"/>
      <c r="N71" s="799"/>
      <c r="O71" s="799"/>
      <c r="P71" s="799"/>
      <c r="Q71" s="799"/>
    </row>
    <row r="72" spans="1:74" ht="12" customHeight="1" x14ac:dyDescent="0.2">
      <c r="A72" s="134"/>
      <c r="B72" s="626" t="s">
        <v>1029</v>
      </c>
      <c r="C72" s="625"/>
      <c r="D72" s="625"/>
      <c r="E72" s="625"/>
      <c r="F72" s="625"/>
      <c r="G72" s="625"/>
      <c r="H72" s="625"/>
      <c r="I72" s="625"/>
      <c r="J72" s="625"/>
      <c r="K72" s="625"/>
      <c r="L72" s="625"/>
      <c r="M72" s="625"/>
      <c r="N72" s="625"/>
      <c r="O72" s="625"/>
      <c r="P72" s="625"/>
      <c r="Q72" s="625"/>
    </row>
    <row r="73" spans="1:74" s="468" customFormat="1" ht="12" customHeight="1" x14ac:dyDescent="0.2">
      <c r="A73" s="467"/>
      <c r="B73" s="852" t="s">
        <v>1105</v>
      </c>
      <c r="C73" s="785"/>
      <c r="D73" s="785"/>
      <c r="E73" s="785"/>
      <c r="F73" s="785"/>
      <c r="G73" s="785"/>
      <c r="H73" s="785"/>
      <c r="I73" s="785"/>
      <c r="J73" s="785"/>
      <c r="K73" s="785"/>
      <c r="L73" s="785"/>
      <c r="M73" s="785"/>
      <c r="N73" s="785"/>
      <c r="O73" s="785"/>
      <c r="P73" s="785"/>
      <c r="Q73" s="785"/>
      <c r="AY73" s="512"/>
      <c r="AZ73" s="512"/>
      <c r="BA73" s="512"/>
      <c r="BB73" s="512"/>
      <c r="BC73" s="512"/>
      <c r="BD73" s="718"/>
      <c r="BE73" s="718"/>
      <c r="BF73" s="718"/>
      <c r="BG73" s="512"/>
      <c r="BH73" s="512"/>
      <c r="BI73" s="512"/>
      <c r="BJ73" s="512"/>
    </row>
    <row r="74" spans="1:74" s="468" customFormat="1" ht="12" customHeight="1" x14ac:dyDescent="0.2">
      <c r="A74" s="467"/>
      <c r="B74" s="853" t="s">
        <v>1</v>
      </c>
      <c r="C74" s="785"/>
      <c r="D74" s="785"/>
      <c r="E74" s="785"/>
      <c r="F74" s="785"/>
      <c r="G74" s="785"/>
      <c r="H74" s="785"/>
      <c r="I74" s="785"/>
      <c r="J74" s="785"/>
      <c r="K74" s="785"/>
      <c r="L74" s="785"/>
      <c r="M74" s="785"/>
      <c r="N74" s="785"/>
      <c r="O74" s="785"/>
      <c r="P74" s="785"/>
      <c r="Q74" s="785"/>
      <c r="AY74" s="512"/>
      <c r="AZ74" s="512"/>
      <c r="BA74" s="512"/>
      <c r="BB74" s="512"/>
      <c r="BC74" s="512"/>
      <c r="BD74" s="718"/>
      <c r="BE74" s="718"/>
      <c r="BF74" s="718"/>
      <c r="BG74" s="512"/>
      <c r="BH74" s="512"/>
      <c r="BI74" s="512"/>
      <c r="BJ74" s="512"/>
    </row>
    <row r="75" spans="1:74" s="468" customFormat="1" ht="12" customHeight="1" x14ac:dyDescent="0.2">
      <c r="A75" s="467"/>
      <c r="B75" s="852" t="s">
        <v>1211</v>
      </c>
      <c r="C75" s="785"/>
      <c r="D75" s="785"/>
      <c r="E75" s="785"/>
      <c r="F75" s="785"/>
      <c r="G75" s="785"/>
      <c r="H75" s="785"/>
      <c r="I75" s="785"/>
      <c r="J75" s="785"/>
      <c r="K75" s="785"/>
      <c r="L75" s="785"/>
      <c r="M75" s="785"/>
      <c r="N75" s="785"/>
      <c r="O75" s="785"/>
      <c r="P75" s="785"/>
      <c r="Q75" s="785"/>
      <c r="AY75" s="512"/>
      <c r="AZ75" s="512"/>
      <c r="BA75" s="512"/>
      <c r="BB75" s="512"/>
      <c r="BC75" s="512"/>
      <c r="BD75" s="718"/>
      <c r="BE75" s="718"/>
      <c r="BF75" s="718"/>
      <c r="BG75" s="512"/>
      <c r="BH75" s="512"/>
      <c r="BI75" s="512"/>
      <c r="BJ75" s="512"/>
    </row>
    <row r="76" spans="1:74" s="468" customFormat="1" ht="12" customHeight="1" x14ac:dyDescent="0.2">
      <c r="A76" s="467"/>
      <c r="B76" s="788" t="s">
        <v>1041</v>
      </c>
      <c r="C76" s="789"/>
      <c r="D76" s="789"/>
      <c r="E76" s="789"/>
      <c r="F76" s="789"/>
      <c r="G76" s="789"/>
      <c r="H76" s="789"/>
      <c r="I76" s="789"/>
      <c r="J76" s="789"/>
      <c r="K76" s="789"/>
      <c r="L76" s="789"/>
      <c r="M76" s="789"/>
      <c r="N76" s="789"/>
      <c r="O76" s="789"/>
      <c r="P76" s="789"/>
      <c r="Q76" s="785"/>
      <c r="AY76" s="512"/>
      <c r="AZ76" s="512"/>
      <c r="BA76" s="512"/>
      <c r="BB76" s="512"/>
      <c r="BC76" s="512"/>
      <c r="BD76" s="718"/>
      <c r="BE76" s="718"/>
      <c r="BF76" s="718"/>
      <c r="BG76" s="512"/>
      <c r="BH76" s="512"/>
      <c r="BI76" s="512"/>
      <c r="BJ76" s="512"/>
    </row>
    <row r="77" spans="1:74" s="468" customFormat="1" ht="12" customHeight="1" x14ac:dyDescent="0.2">
      <c r="A77" s="467"/>
      <c r="B77" s="788" t="s">
        <v>2</v>
      </c>
      <c r="C77" s="789"/>
      <c r="D77" s="789"/>
      <c r="E77" s="789"/>
      <c r="F77" s="789"/>
      <c r="G77" s="789"/>
      <c r="H77" s="789"/>
      <c r="I77" s="789"/>
      <c r="J77" s="789"/>
      <c r="K77" s="789"/>
      <c r="L77" s="789"/>
      <c r="M77" s="789"/>
      <c r="N77" s="789"/>
      <c r="O77" s="789"/>
      <c r="P77" s="789"/>
      <c r="Q77" s="785"/>
      <c r="AY77" s="512"/>
      <c r="AZ77" s="512"/>
      <c r="BA77" s="512"/>
      <c r="BB77" s="512"/>
      <c r="BC77" s="512"/>
      <c r="BD77" s="718"/>
      <c r="BE77" s="718"/>
      <c r="BF77" s="718"/>
      <c r="BG77" s="512"/>
      <c r="BH77" s="512"/>
      <c r="BI77" s="512"/>
      <c r="BJ77" s="512"/>
    </row>
    <row r="78" spans="1:74" s="468" customFormat="1" ht="12" customHeight="1" x14ac:dyDescent="0.2">
      <c r="A78" s="467"/>
      <c r="B78" s="783" t="s">
        <v>3</v>
      </c>
      <c r="C78" s="784"/>
      <c r="D78" s="784"/>
      <c r="E78" s="784"/>
      <c r="F78" s="784"/>
      <c r="G78" s="784"/>
      <c r="H78" s="784"/>
      <c r="I78" s="784"/>
      <c r="J78" s="784"/>
      <c r="K78" s="784"/>
      <c r="L78" s="784"/>
      <c r="M78" s="784"/>
      <c r="N78" s="784"/>
      <c r="O78" s="784"/>
      <c r="P78" s="784"/>
      <c r="Q78" s="785"/>
      <c r="AY78" s="512"/>
      <c r="AZ78" s="512"/>
      <c r="BA78" s="512"/>
      <c r="BB78" s="512"/>
      <c r="BC78" s="512"/>
      <c r="BD78" s="718"/>
      <c r="BE78" s="718"/>
      <c r="BF78" s="718"/>
      <c r="BG78" s="512"/>
      <c r="BH78" s="512"/>
      <c r="BI78" s="512"/>
      <c r="BJ78" s="512"/>
    </row>
    <row r="79" spans="1:74" s="468" customFormat="1" ht="12" customHeight="1" x14ac:dyDescent="0.2">
      <c r="A79" s="467"/>
      <c r="B79" s="783" t="s">
        <v>1045</v>
      </c>
      <c r="C79" s="784"/>
      <c r="D79" s="784"/>
      <c r="E79" s="784"/>
      <c r="F79" s="784"/>
      <c r="G79" s="784"/>
      <c r="H79" s="784"/>
      <c r="I79" s="784"/>
      <c r="J79" s="784"/>
      <c r="K79" s="784"/>
      <c r="L79" s="784"/>
      <c r="M79" s="784"/>
      <c r="N79" s="784"/>
      <c r="O79" s="784"/>
      <c r="P79" s="784"/>
      <c r="Q79" s="785"/>
      <c r="AY79" s="512"/>
      <c r="AZ79" s="512"/>
      <c r="BA79" s="512"/>
      <c r="BB79" s="512"/>
      <c r="BC79" s="512"/>
      <c r="BD79" s="718"/>
      <c r="BE79" s="718"/>
      <c r="BF79" s="718"/>
      <c r="BG79" s="512"/>
      <c r="BH79" s="512"/>
      <c r="BI79" s="512"/>
      <c r="BJ79" s="512"/>
    </row>
    <row r="80" spans="1:74" s="468" customFormat="1" ht="12" customHeight="1" x14ac:dyDescent="0.2">
      <c r="A80" s="467"/>
      <c r="B80" s="786" t="s">
        <v>1361</v>
      </c>
      <c r="C80" s="785"/>
      <c r="D80" s="785"/>
      <c r="E80" s="785"/>
      <c r="F80" s="785"/>
      <c r="G80" s="785"/>
      <c r="H80" s="785"/>
      <c r="I80" s="785"/>
      <c r="J80" s="785"/>
      <c r="K80" s="785"/>
      <c r="L80" s="785"/>
      <c r="M80" s="785"/>
      <c r="N80" s="785"/>
      <c r="O80" s="785"/>
      <c r="P80" s="785"/>
      <c r="Q80" s="785"/>
      <c r="AY80" s="512"/>
      <c r="AZ80" s="512"/>
      <c r="BA80" s="512"/>
      <c r="BB80" s="512"/>
      <c r="BC80" s="512"/>
      <c r="BD80" s="718"/>
      <c r="BE80" s="718"/>
      <c r="BF80" s="718"/>
      <c r="BG80" s="512"/>
      <c r="BH80" s="512"/>
      <c r="BI80" s="512"/>
      <c r="BJ80" s="512"/>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B16" sqref="BB16"/>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52" customWidth="1"/>
    <col min="56" max="58" width="7.42578125" style="168" customWidth="1"/>
    <col min="59" max="62" width="7.42578125" style="352" customWidth="1"/>
    <col min="63" max="74" width="7.42578125" style="164" customWidth="1"/>
    <col min="75" max="16384" width="9.5703125" style="164"/>
  </cols>
  <sheetData>
    <row r="1" spans="1:74" ht="13.35" customHeight="1" x14ac:dyDescent="0.2">
      <c r="A1" s="791" t="s">
        <v>995</v>
      </c>
      <c r="B1" s="854" t="s">
        <v>253</v>
      </c>
      <c r="C1" s="855"/>
      <c r="D1" s="855"/>
      <c r="E1" s="855"/>
      <c r="F1" s="855"/>
      <c r="G1" s="855"/>
      <c r="H1" s="855"/>
      <c r="I1" s="855"/>
      <c r="J1" s="855"/>
      <c r="K1" s="855"/>
      <c r="L1" s="855"/>
      <c r="M1" s="855"/>
      <c r="N1" s="855"/>
      <c r="O1" s="855"/>
      <c r="P1" s="855"/>
      <c r="Q1" s="855"/>
      <c r="R1" s="855"/>
      <c r="S1" s="855"/>
      <c r="T1" s="855"/>
      <c r="U1" s="855"/>
      <c r="V1" s="855"/>
      <c r="W1" s="855"/>
      <c r="X1" s="855"/>
      <c r="Y1" s="855"/>
      <c r="Z1" s="855"/>
      <c r="AA1" s="855"/>
      <c r="AB1" s="855"/>
      <c r="AC1" s="855"/>
      <c r="AD1" s="855"/>
      <c r="AE1" s="855"/>
      <c r="AF1" s="855"/>
      <c r="AG1" s="855"/>
      <c r="AH1" s="855"/>
      <c r="AI1" s="855"/>
      <c r="AJ1" s="855"/>
      <c r="AK1" s="855"/>
      <c r="AL1" s="855"/>
      <c r="AM1" s="163"/>
    </row>
    <row r="2" spans="1:74" s="165" customFormat="1" ht="12.75" x14ac:dyDescent="0.2">
      <c r="A2" s="792"/>
      <c r="B2" s="541" t="str">
        <f>"U.S. Energy Information Administration  |  Short-Term Energy Outlook  - "&amp;Dates!D1</f>
        <v>U.S. Energy Information Administration  |  Short-Term Energy Outlook  - February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0"/>
      <c r="AY2" s="508"/>
      <c r="AZ2" s="508"/>
      <c r="BA2" s="508"/>
      <c r="BB2" s="508"/>
      <c r="BC2" s="508"/>
      <c r="BD2" s="719"/>
      <c r="BE2" s="719"/>
      <c r="BF2" s="719"/>
      <c r="BG2" s="508"/>
      <c r="BH2" s="508"/>
      <c r="BI2" s="508"/>
      <c r="BJ2" s="508"/>
    </row>
    <row r="3" spans="1:74" s="12" customFormat="1" ht="12.75" x14ac:dyDescent="0.2">
      <c r="A3" s="14"/>
      <c r="B3" s="15"/>
      <c r="C3" s="800">
        <f>Dates!D3</f>
        <v>2014</v>
      </c>
      <c r="D3" s="796"/>
      <c r="E3" s="796"/>
      <c r="F3" s="796"/>
      <c r="G3" s="796"/>
      <c r="H3" s="796"/>
      <c r="I3" s="796"/>
      <c r="J3" s="796"/>
      <c r="K3" s="796"/>
      <c r="L3" s="796"/>
      <c r="M3" s="796"/>
      <c r="N3" s="797"/>
      <c r="O3" s="800">
        <f>C3+1</f>
        <v>2015</v>
      </c>
      <c r="P3" s="801"/>
      <c r="Q3" s="801"/>
      <c r="R3" s="801"/>
      <c r="S3" s="801"/>
      <c r="T3" s="801"/>
      <c r="U3" s="801"/>
      <c r="V3" s="801"/>
      <c r="W3" s="801"/>
      <c r="X3" s="796"/>
      <c r="Y3" s="796"/>
      <c r="Z3" s="797"/>
      <c r="AA3" s="793">
        <f>O3+1</f>
        <v>2016</v>
      </c>
      <c r="AB3" s="796"/>
      <c r="AC3" s="796"/>
      <c r="AD3" s="796"/>
      <c r="AE3" s="796"/>
      <c r="AF3" s="796"/>
      <c r="AG3" s="796"/>
      <c r="AH3" s="796"/>
      <c r="AI3" s="796"/>
      <c r="AJ3" s="796"/>
      <c r="AK3" s="796"/>
      <c r="AL3" s="797"/>
      <c r="AM3" s="793">
        <f>AA3+1</f>
        <v>2017</v>
      </c>
      <c r="AN3" s="796"/>
      <c r="AO3" s="796"/>
      <c r="AP3" s="796"/>
      <c r="AQ3" s="796"/>
      <c r="AR3" s="796"/>
      <c r="AS3" s="796"/>
      <c r="AT3" s="796"/>
      <c r="AU3" s="796"/>
      <c r="AV3" s="796"/>
      <c r="AW3" s="796"/>
      <c r="AX3" s="797"/>
      <c r="AY3" s="793">
        <f>AM3+1</f>
        <v>2018</v>
      </c>
      <c r="AZ3" s="794"/>
      <c r="BA3" s="794"/>
      <c r="BB3" s="794"/>
      <c r="BC3" s="794"/>
      <c r="BD3" s="794"/>
      <c r="BE3" s="794"/>
      <c r="BF3" s="794"/>
      <c r="BG3" s="794"/>
      <c r="BH3" s="794"/>
      <c r="BI3" s="794"/>
      <c r="BJ3" s="795"/>
      <c r="BK3" s="793">
        <f>AY3+1</f>
        <v>2019</v>
      </c>
      <c r="BL3" s="796"/>
      <c r="BM3" s="796"/>
      <c r="BN3" s="796"/>
      <c r="BO3" s="796"/>
      <c r="BP3" s="796"/>
      <c r="BQ3" s="796"/>
      <c r="BR3" s="796"/>
      <c r="BS3" s="796"/>
      <c r="BT3" s="796"/>
      <c r="BU3" s="796"/>
      <c r="BV3" s="797"/>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47"/>
      <c r="B5" s="166" t="s">
        <v>1148</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167"/>
      <c r="BE5" s="167"/>
      <c r="BF5" s="167"/>
      <c r="BG5" s="167"/>
      <c r="BH5" s="167"/>
      <c r="BI5" s="167"/>
      <c r="BJ5" s="418"/>
      <c r="BK5" s="418"/>
      <c r="BL5" s="418"/>
      <c r="BM5" s="418"/>
      <c r="BN5" s="418"/>
      <c r="BO5" s="418"/>
      <c r="BP5" s="418"/>
      <c r="BQ5" s="418"/>
      <c r="BR5" s="418"/>
      <c r="BS5" s="418"/>
      <c r="BT5" s="418"/>
      <c r="BU5" s="418"/>
      <c r="BV5" s="418"/>
    </row>
    <row r="6" spans="1:74" ht="11.1" customHeight="1" x14ac:dyDescent="0.2">
      <c r="A6" s="148" t="s">
        <v>884</v>
      </c>
      <c r="B6" s="210" t="s">
        <v>568</v>
      </c>
      <c r="C6" s="240">
        <v>838.86176705000003</v>
      </c>
      <c r="D6" s="240">
        <v>837.87507903999995</v>
      </c>
      <c r="E6" s="240">
        <v>838.05680872000005</v>
      </c>
      <c r="F6" s="240">
        <v>839.68343082000001</v>
      </c>
      <c r="G6" s="240">
        <v>841.99463985</v>
      </c>
      <c r="H6" s="240">
        <v>845.26691053000002</v>
      </c>
      <c r="I6" s="240">
        <v>851.68806417999997</v>
      </c>
      <c r="J6" s="240">
        <v>855.24159215999998</v>
      </c>
      <c r="K6" s="240">
        <v>858.11531578999995</v>
      </c>
      <c r="L6" s="240">
        <v>859.78424510000002</v>
      </c>
      <c r="M6" s="240">
        <v>861.69210251000004</v>
      </c>
      <c r="N6" s="240">
        <v>863.31389805000003</v>
      </c>
      <c r="O6" s="240">
        <v>863.54795665999995</v>
      </c>
      <c r="P6" s="240">
        <v>865.42388474999996</v>
      </c>
      <c r="Q6" s="240">
        <v>867.84000725999999</v>
      </c>
      <c r="R6" s="240">
        <v>873.02824855999995</v>
      </c>
      <c r="S6" s="240">
        <v>874.85081663000005</v>
      </c>
      <c r="T6" s="240">
        <v>875.53963583999996</v>
      </c>
      <c r="U6" s="240">
        <v>871.96322966000002</v>
      </c>
      <c r="V6" s="240">
        <v>872.73315853999998</v>
      </c>
      <c r="W6" s="240">
        <v>874.71794594999994</v>
      </c>
      <c r="X6" s="240">
        <v>881.55828067000004</v>
      </c>
      <c r="Y6" s="240">
        <v>883.24226854999995</v>
      </c>
      <c r="Z6" s="240">
        <v>883.41059837</v>
      </c>
      <c r="AA6" s="240">
        <v>878.94348977000004</v>
      </c>
      <c r="AB6" s="240">
        <v>878.42033874000003</v>
      </c>
      <c r="AC6" s="240">
        <v>878.72136491000003</v>
      </c>
      <c r="AD6" s="240">
        <v>880.47252587000003</v>
      </c>
      <c r="AE6" s="240">
        <v>881.95243826000001</v>
      </c>
      <c r="AF6" s="240">
        <v>883.78705966999996</v>
      </c>
      <c r="AG6" s="240">
        <v>888.15443430000005</v>
      </c>
      <c r="AH6" s="240">
        <v>889.06494058999999</v>
      </c>
      <c r="AI6" s="240">
        <v>888.69662273999995</v>
      </c>
      <c r="AJ6" s="240">
        <v>884.00305356000001</v>
      </c>
      <c r="AK6" s="240">
        <v>883.36190784999997</v>
      </c>
      <c r="AL6" s="240">
        <v>883.72675841</v>
      </c>
      <c r="AM6" s="240">
        <v>886.32993868000005</v>
      </c>
      <c r="AN6" s="240">
        <v>887.78253170000005</v>
      </c>
      <c r="AO6" s="240">
        <v>889.31687090000003</v>
      </c>
      <c r="AP6" s="240">
        <v>890.86557215000005</v>
      </c>
      <c r="AQ6" s="240">
        <v>892.61394184000005</v>
      </c>
      <c r="AR6" s="240">
        <v>894.49459582999998</v>
      </c>
      <c r="AS6" s="240">
        <v>896.89177956000003</v>
      </c>
      <c r="AT6" s="240">
        <v>898.74881804999995</v>
      </c>
      <c r="AU6" s="240">
        <v>900.44995675999996</v>
      </c>
      <c r="AV6" s="240">
        <v>901.81879984</v>
      </c>
      <c r="AW6" s="240">
        <v>903.34043584000005</v>
      </c>
      <c r="AX6" s="240">
        <v>904.83846892999998</v>
      </c>
      <c r="AY6" s="240">
        <v>906.27755960000002</v>
      </c>
      <c r="AZ6" s="333">
        <v>907.75490000000002</v>
      </c>
      <c r="BA6" s="333">
        <v>909.23509999999999</v>
      </c>
      <c r="BB6" s="333">
        <v>910.62609999999995</v>
      </c>
      <c r="BC6" s="333">
        <v>912.18129999999996</v>
      </c>
      <c r="BD6" s="333">
        <v>913.80849999999998</v>
      </c>
      <c r="BE6" s="333">
        <v>915.73</v>
      </c>
      <c r="BF6" s="333">
        <v>917.33460000000002</v>
      </c>
      <c r="BG6" s="333">
        <v>918.84439999999995</v>
      </c>
      <c r="BH6" s="333">
        <v>920.07399999999996</v>
      </c>
      <c r="BI6" s="333">
        <v>921.53359999999998</v>
      </c>
      <c r="BJ6" s="333">
        <v>923.03769999999997</v>
      </c>
      <c r="BK6" s="333">
        <v>924.65</v>
      </c>
      <c r="BL6" s="333">
        <v>926.19539999999995</v>
      </c>
      <c r="BM6" s="333">
        <v>927.73770000000002</v>
      </c>
      <c r="BN6" s="333">
        <v>929.20060000000001</v>
      </c>
      <c r="BO6" s="333">
        <v>930.79369999999994</v>
      </c>
      <c r="BP6" s="333">
        <v>932.44069999999999</v>
      </c>
      <c r="BQ6" s="333">
        <v>934.2373</v>
      </c>
      <c r="BR6" s="333">
        <v>935.92039999999997</v>
      </c>
      <c r="BS6" s="333">
        <v>937.5856</v>
      </c>
      <c r="BT6" s="333">
        <v>939.23289999999997</v>
      </c>
      <c r="BU6" s="333">
        <v>940.86239999999998</v>
      </c>
      <c r="BV6" s="333">
        <v>942.47400000000005</v>
      </c>
    </row>
    <row r="7" spans="1:74" ht="11.1" customHeight="1" x14ac:dyDescent="0.2">
      <c r="A7" s="148" t="s">
        <v>885</v>
      </c>
      <c r="B7" s="210" t="s">
        <v>601</v>
      </c>
      <c r="C7" s="240">
        <v>2380.9604303000001</v>
      </c>
      <c r="D7" s="240">
        <v>2379.4687217000001</v>
      </c>
      <c r="E7" s="240">
        <v>2380.7743279000001</v>
      </c>
      <c r="F7" s="240">
        <v>2386.7981651</v>
      </c>
      <c r="G7" s="240">
        <v>2392.2577139</v>
      </c>
      <c r="H7" s="240">
        <v>2399.0738904</v>
      </c>
      <c r="I7" s="240">
        <v>2409.9429931</v>
      </c>
      <c r="J7" s="240">
        <v>2417.4502010000001</v>
      </c>
      <c r="K7" s="240">
        <v>2424.2918126999998</v>
      </c>
      <c r="L7" s="240">
        <v>2432.4976059000001</v>
      </c>
      <c r="M7" s="240">
        <v>2436.4856918</v>
      </c>
      <c r="N7" s="240">
        <v>2438.285848</v>
      </c>
      <c r="O7" s="240">
        <v>2430.6280965999999</v>
      </c>
      <c r="P7" s="240">
        <v>2433.5048771000002</v>
      </c>
      <c r="Q7" s="240">
        <v>2439.6462114000001</v>
      </c>
      <c r="R7" s="240">
        <v>2456.3513616999999</v>
      </c>
      <c r="S7" s="240">
        <v>2463.5473572999999</v>
      </c>
      <c r="T7" s="240">
        <v>2468.5334601999998</v>
      </c>
      <c r="U7" s="240">
        <v>2472.2736223000002</v>
      </c>
      <c r="V7" s="240">
        <v>2472.1169761000001</v>
      </c>
      <c r="W7" s="240">
        <v>2469.0274734999998</v>
      </c>
      <c r="X7" s="240">
        <v>2455.6877765999998</v>
      </c>
      <c r="Y7" s="240">
        <v>2452.2205641999999</v>
      </c>
      <c r="Z7" s="240">
        <v>2451.3084987000002</v>
      </c>
      <c r="AA7" s="240">
        <v>2455.6761772999998</v>
      </c>
      <c r="AB7" s="240">
        <v>2457.8309571999998</v>
      </c>
      <c r="AC7" s="240">
        <v>2460.4974357999999</v>
      </c>
      <c r="AD7" s="240">
        <v>2465.8511073</v>
      </c>
      <c r="AE7" s="240">
        <v>2467.9093625999999</v>
      </c>
      <c r="AF7" s="240">
        <v>2468.8476959999998</v>
      </c>
      <c r="AG7" s="240">
        <v>2465.6457019999998</v>
      </c>
      <c r="AH7" s="240">
        <v>2466.6094954</v>
      </c>
      <c r="AI7" s="240">
        <v>2468.7186707000001</v>
      </c>
      <c r="AJ7" s="240">
        <v>2473.9626625999999</v>
      </c>
      <c r="AK7" s="240">
        <v>2476.8705260000002</v>
      </c>
      <c r="AL7" s="240">
        <v>2479.4316952999998</v>
      </c>
      <c r="AM7" s="240">
        <v>2480.3181638000001</v>
      </c>
      <c r="AN7" s="240">
        <v>2483.1819503000002</v>
      </c>
      <c r="AO7" s="240">
        <v>2486.6950480999999</v>
      </c>
      <c r="AP7" s="240">
        <v>2491.0854699000001</v>
      </c>
      <c r="AQ7" s="240">
        <v>2495.7261804999998</v>
      </c>
      <c r="AR7" s="240">
        <v>2500.8451927000001</v>
      </c>
      <c r="AS7" s="240">
        <v>2507.9903602999998</v>
      </c>
      <c r="AT7" s="240">
        <v>2512.9050855</v>
      </c>
      <c r="AU7" s="240">
        <v>2517.1372219999998</v>
      </c>
      <c r="AV7" s="240">
        <v>2519.8418790999999</v>
      </c>
      <c r="AW7" s="240">
        <v>2523.3425063999998</v>
      </c>
      <c r="AX7" s="240">
        <v>2526.7942131999998</v>
      </c>
      <c r="AY7" s="240">
        <v>2529.4836248000001</v>
      </c>
      <c r="AZ7" s="333">
        <v>2533.373</v>
      </c>
      <c r="BA7" s="333">
        <v>2537.748</v>
      </c>
      <c r="BB7" s="333">
        <v>2543.4490000000001</v>
      </c>
      <c r="BC7" s="333">
        <v>2548.1660000000002</v>
      </c>
      <c r="BD7" s="333">
        <v>2552.739</v>
      </c>
      <c r="BE7" s="333">
        <v>2557.1979999999999</v>
      </c>
      <c r="BF7" s="333">
        <v>2561.46</v>
      </c>
      <c r="BG7" s="333">
        <v>2565.556</v>
      </c>
      <c r="BH7" s="333">
        <v>2569.4259999999999</v>
      </c>
      <c r="BI7" s="333">
        <v>2573.2330000000002</v>
      </c>
      <c r="BJ7" s="333">
        <v>2576.9160000000002</v>
      </c>
      <c r="BK7" s="333">
        <v>2580.203</v>
      </c>
      <c r="BL7" s="333">
        <v>2583.8470000000002</v>
      </c>
      <c r="BM7" s="333">
        <v>2587.5729999999999</v>
      </c>
      <c r="BN7" s="333">
        <v>2591.424</v>
      </c>
      <c r="BO7" s="333">
        <v>2595.2829999999999</v>
      </c>
      <c r="BP7" s="333">
        <v>2599.1930000000002</v>
      </c>
      <c r="BQ7" s="333">
        <v>2603.1799999999998</v>
      </c>
      <c r="BR7" s="333">
        <v>2607.172</v>
      </c>
      <c r="BS7" s="333">
        <v>2611.194</v>
      </c>
      <c r="BT7" s="333">
        <v>2615.248</v>
      </c>
      <c r="BU7" s="333">
        <v>2619.3319999999999</v>
      </c>
      <c r="BV7" s="333">
        <v>2623.4479999999999</v>
      </c>
    </row>
    <row r="8" spans="1:74" ht="11.1" customHeight="1" x14ac:dyDescent="0.2">
      <c r="A8" s="148" t="s">
        <v>886</v>
      </c>
      <c r="B8" s="210" t="s">
        <v>569</v>
      </c>
      <c r="C8" s="240">
        <v>2185.6907265</v>
      </c>
      <c r="D8" s="240">
        <v>2188.0857176999998</v>
      </c>
      <c r="E8" s="240">
        <v>2194.5601299999998</v>
      </c>
      <c r="F8" s="240">
        <v>2211.4739334999999</v>
      </c>
      <c r="G8" s="240">
        <v>2221.3372098999998</v>
      </c>
      <c r="H8" s="240">
        <v>2230.5099295</v>
      </c>
      <c r="I8" s="240">
        <v>2241.9263927000002</v>
      </c>
      <c r="J8" s="240">
        <v>2247.5172733999998</v>
      </c>
      <c r="K8" s="240">
        <v>2250.216872</v>
      </c>
      <c r="L8" s="240">
        <v>2245.6572752000002</v>
      </c>
      <c r="M8" s="240">
        <v>2245.8502446000002</v>
      </c>
      <c r="N8" s="240">
        <v>2246.4278668000002</v>
      </c>
      <c r="O8" s="240">
        <v>2246.8671791000002</v>
      </c>
      <c r="P8" s="240">
        <v>2248.6063293000002</v>
      </c>
      <c r="Q8" s="240">
        <v>2251.1223546000001</v>
      </c>
      <c r="R8" s="240">
        <v>2255.1960263000001</v>
      </c>
      <c r="S8" s="240">
        <v>2258.6802232</v>
      </c>
      <c r="T8" s="240">
        <v>2262.3557166999999</v>
      </c>
      <c r="U8" s="240">
        <v>2267.3997456000002</v>
      </c>
      <c r="V8" s="240">
        <v>2270.5749031</v>
      </c>
      <c r="W8" s="240">
        <v>2273.0584279</v>
      </c>
      <c r="X8" s="240">
        <v>2274.9798560999998</v>
      </c>
      <c r="Y8" s="240">
        <v>2275.9829638000001</v>
      </c>
      <c r="Z8" s="240">
        <v>2276.1972869000001</v>
      </c>
      <c r="AA8" s="240">
        <v>2272.0832611000001</v>
      </c>
      <c r="AB8" s="240">
        <v>2273.3746882999999</v>
      </c>
      <c r="AC8" s="240">
        <v>2276.5320043000002</v>
      </c>
      <c r="AD8" s="240">
        <v>2283.5211491</v>
      </c>
      <c r="AE8" s="240">
        <v>2288.9357872999999</v>
      </c>
      <c r="AF8" s="240">
        <v>2294.7418591000001</v>
      </c>
      <c r="AG8" s="240">
        <v>2302.5698763</v>
      </c>
      <c r="AH8" s="240">
        <v>2307.9359313</v>
      </c>
      <c r="AI8" s="240">
        <v>2312.4705359999998</v>
      </c>
      <c r="AJ8" s="240">
        <v>2316.7559218000001</v>
      </c>
      <c r="AK8" s="240">
        <v>2319.1909522000001</v>
      </c>
      <c r="AL8" s="240">
        <v>2320.3578588</v>
      </c>
      <c r="AM8" s="240">
        <v>2315.9689701000002</v>
      </c>
      <c r="AN8" s="240">
        <v>2317.8153822999998</v>
      </c>
      <c r="AO8" s="240">
        <v>2321.6094241000001</v>
      </c>
      <c r="AP8" s="240">
        <v>2329.8241435999998</v>
      </c>
      <c r="AQ8" s="240">
        <v>2335.6586584000001</v>
      </c>
      <c r="AR8" s="240">
        <v>2341.5860166000002</v>
      </c>
      <c r="AS8" s="240">
        <v>2348.9240666999999</v>
      </c>
      <c r="AT8" s="240">
        <v>2354.0487254999998</v>
      </c>
      <c r="AU8" s="240">
        <v>2358.2778413999999</v>
      </c>
      <c r="AV8" s="240">
        <v>2360.2871322999999</v>
      </c>
      <c r="AW8" s="240">
        <v>2363.7183742000002</v>
      </c>
      <c r="AX8" s="240">
        <v>2367.2472849000001</v>
      </c>
      <c r="AY8" s="240">
        <v>2370.8990383999999</v>
      </c>
      <c r="AZ8" s="333">
        <v>2374.6039999999998</v>
      </c>
      <c r="BA8" s="333">
        <v>2378.3890000000001</v>
      </c>
      <c r="BB8" s="333">
        <v>2382.27</v>
      </c>
      <c r="BC8" s="333">
        <v>2386.1979999999999</v>
      </c>
      <c r="BD8" s="333">
        <v>2390.19</v>
      </c>
      <c r="BE8" s="333">
        <v>2394.625</v>
      </c>
      <c r="BF8" s="333">
        <v>2398.4630000000002</v>
      </c>
      <c r="BG8" s="333">
        <v>2402.0830000000001</v>
      </c>
      <c r="BH8" s="333">
        <v>2404.817</v>
      </c>
      <c r="BI8" s="333">
        <v>2408.5</v>
      </c>
      <c r="BJ8" s="333">
        <v>2412.4639999999999</v>
      </c>
      <c r="BK8" s="333">
        <v>2417.3409999999999</v>
      </c>
      <c r="BL8" s="333">
        <v>2421.3960000000002</v>
      </c>
      <c r="BM8" s="333">
        <v>2425.259</v>
      </c>
      <c r="BN8" s="333">
        <v>2428.502</v>
      </c>
      <c r="BO8" s="333">
        <v>2432.3029999999999</v>
      </c>
      <c r="BP8" s="333">
        <v>2436.2330000000002</v>
      </c>
      <c r="BQ8" s="333">
        <v>2440.5459999999998</v>
      </c>
      <c r="BR8" s="333">
        <v>2444.5459999999998</v>
      </c>
      <c r="BS8" s="333">
        <v>2448.4850000000001</v>
      </c>
      <c r="BT8" s="333">
        <v>2452.364</v>
      </c>
      <c r="BU8" s="333">
        <v>2456.183</v>
      </c>
      <c r="BV8" s="333">
        <v>2459.9409999999998</v>
      </c>
    </row>
    <row r="9" spans="1:74" ht="11.1" customHeight="1" x14ac:dyDescent="0.2">
      <c r="A9" s="148" t="s">
        <v>887</v>
      </c>
      <c r="B9" s="210" t="s">
        <v>570</v>
      </c>
      <c r="C9" s="240">
        <v>1019.957134</v>
      </c>
      <c r="D9" s="240">
        <v>1021.6590104000001</v>
      </c>
      <c r="E9" s="240">
        <v>1025.2030414000001</v>
      </c>
      <c r="F9" s="240">
        <v>1033.8462047</v>
      </c>
      <c r="G9" s="240">
        <v>1038.6318117000001</v>
      </c>
      <c r="H9" s="240">
        <v>1042.81684</v>
      </c>
      <c r="I9" s="240">
        <v>1046.5663219</v>
      </c>
      <c r="J9" s="240">
        <v>1049.4264186</v>
      </c>
      <c r="K9" s="240">
        <v>1051.5621625000001</v>
      </c>
      <c r="L9" s="240">
        <v>1052.4043328</v>
      </c>
      <c r="M9" s="240">
        <v>1053.5182863</v>
      </c>
      <c r="N9" s="240">
        <v>1054.3348025</v>
      </c>
      <c r="O9" s="240">
        <v>1054.0030148999999</v>
      </c>
      <c r="P9" s="240">
        <v>1054.8628060000001</v>
      </c>
      <c r="Q9" s="240">
        <v>1056.0633094</v>
      </c>
      <c r="R9" s="240">
        <v>1058.3670895</v>
      </c>
      <c r="S9" s="240">
        <v>1059.6770942999999</v>
      </c>
      <c r="T9" s="240">
        <v>1060.7558881</v>
      </c>
      <c r="U9" s="240">
        <v>1061.4471775</v>
      </c>
      <c r="V9" s="240">
        <v>1062.1807696000001</v>
      </c>
      <c r="W9" s="240">
        <v>1062.8003707</v>
      </c>
      <c r="X9" s="240">
        <v>1064.3853451</v>
      </c>
      <c r="Y9" s="240">
        <v>1063.9674414999999</v>
      </c>
      <c r="Z9" s="240">
        <v>1062.6260239999999</v>
      </c>
      <c r="AA9" s="240">
        <v>1056.7743390999999</v>
      </c>
      <c r="AB9" s="240">
        <v>1056.2759589</v>
      </c>
      <c r="AC9" s="240">
        <v>1057.5441298000001</v>
      </c>
      <c r="AD9" s="240">
        <v>1063.4171231</v>
      </c>
      <c r="AE9" s="240">
        <v>1066.0896929999999</v>
      </c>
      <c r="AF9" s="240">
        <v>1068.4001109000001</v>
      </c>
      <c r="AG9" s="240">
        <v>1070.2167850999999</v>
      </c>
      <c r="AH9" s="240">
        <v>1071.9015921</v>
      </c>
      <c r="AI9" s="240">
        <v>1073.3229405</v>
      </c>
      <c r="AJ9" s="240">
        <v>1075.4189443</v>
      </c>
      <c r="AK9" s="240">
        <v>1075.60979</v>
      </c>
      <c r="AL9" s="240">
        <v>1074.8335916999999</v>
      </c>
      <c r="AM9" s="240">
        <v>1070.2776818</v>
      </c>
      <c r="AN9" s="240">
        <v>1069.6768959999999</v>
      </c>
      <c r="AO9" s="240">
        <v>1070.2185667000001</v>
      </c>
      <c r="AP9" s="240">
        <v>1072.7081791999999</v>
      </c>
      <c r="AQ9" s="240">
        <v>1074.9306489999999</v>
      </c>
      <c r="AR9" s="240">
        <v>1077.6914612999999</v>
      </c>
      <c r="AS9" s="240">
        <v>1082.5015146999999</v>
      </c>
      <c r="AT9" s="240">
        <v>1085.2058380999999</v>
      </c>
      <c r="AU9" s="240">
        <v>1087.3153299999999</v>
      </c>
      <c r="AV9" s="240">
        <v>1088.0090092999999</v>
      </c>
      <c r="AW9" s="240">
        <v>1089.5445743</v>
      </c>
      <c r="AX9" s="240">
        <v>1091.1010438000001</v>
      </c>
      <c r="AY9" s="240">
        <v>1092.6034109</v>
      </c>
      <c r="AZ9" s="333">
        <v>1094.258</v>
      </c>
      <c r="BA9" s="333">
        <v>1095.99</v>
      </c>
      <c r="BB9" s="333">
        <v>1097.9100000000001</v>
      </c>
      <c r="BC9" s="333">
        <v>1099.712</v>
      </c>
      <c r="BD9" s="333">
        <v>1101.508</v>
      </c>
      <c r="BE9" s="333">
        <v>1103.251</v>
      </c>
      <c r="BF9" s="333">
        <v>1105.067</v>
      </c>
      <c r="BG9" s="333">
        <v>1106.9090000000001</v>
      </c>
      <c r="BH9" s="333">
        <v>1108.8119999999999</v>
      </c>
      <c r="BI9" s="333">
        <v>1110.683</v>
      </c>
      <c r="BJ9" s="333">
        <v>1112.556</v>
      </c>
      <c r="BK9" s="333">
        <v>1114.473</v>
      </c>
      <c r="BL9" s="333">
        <v>1116.319</v>
      </c>
      <c r="BM9" s="333">
        <v>1118.1369999999999</v>
      </c>
      <c r="BN9" s="333">
        <v>1119.7750000000001</v>
      </c>
      <c r="BO9" s="333">
        <v>1121.6489999999999</v>
      </c>
      <c r="BP9" s="333">
        <v>1123.6079999999999</v>
      </c>
      <c r="BQ9" s="333">
        <v>1125.8030000000001</v>
      </c>
      <c r="BR9" s="333">
        <v>1127.819</v>
      </c>
      <c r="BS9" s="333">
        <v>1129.807</v>
      </c>
      <c r="BT9" s="333">
        <v>1131.7660000000001</v>
      </c>
      <c r="BU9" s="333">
        <v>1133.6969999999999</v>
      </c>
      <c r="BV9" s="333">
        <v>1135.5989999999999</v>
      </c>
    </row>
    <row r="10" spans="1:74" ht="11.1" customHeight="1" x14ac:dyDescent="0.2">
      <c r="A10" s="148" t="s">
        <v>888</v>
      </c>
      <c r="B10" s="210" t="s">
        <v>571</v>
      </c>
      <c r="C10" s="240">
        <v>2784.0808544000001</v>
      </c>
      <c r="D10" s="240">
        <v>2786.9634270000001</v>
      </c>
      <c r="E10" s="240">
        <v>2793.1857710999998</v>
      </c>
      <c r="F10" s="240">
        <v>2807.9501094000002</v>
      </c>
      <c r="G10" s="240">
        <v>2816.9503294000001</v>
      </c>
      <c r="H10" s="240">
        <v>2825.3886539</v>
      </c>
      <c r="I10" s="240">
        <v>2834.5983402000002</v>
      </c>
      <c r="J10" s="240">
        <v>2840.9129303999998</v>
      </c>
      <c r="K10" s="240">
        <v>2845.6656821000001</v>
      </c>
      <c r="L10" s="240">
        <v>2843.7400899999998</v>
      </c>
      <c r="M10" s="240">
        <v>2849.2065432999998</v>
      </c>
      <c r="N10" s="240">
        <v>2856.9485367000002</v>
      </c>
      <c r="O10" s="240">
        <v>2871.2665714999998</v>
      </c>
      <c r="P10" s="240">
        <v>2880.3342696</v>
      </c>
      <c r="Q10" s="240">
        <v>2888.4521322000001</v>
      </c>
      <c r="R10" s="240">
        <v>2895.0792571000002</v>
      </c>
      <c r="S10" s="240">
        <v>2901.7031252000002</v>
      </c>
      <c r="T10" s="240">
        <v>2907.7828343000001</v>
      </c>
      <c r="U10" s="240">
        <v>2912.7101867000001</v>
      </c>
      <c r="V10" s="240">
        <v>2918.1577262000001</v>
      </c>
      <c r="W10" s="240">
        <v>2923.5172551000001</v>
      </c>
      <c r="X10" s="240">
        <v>2930.8777236000001</v>
      </c>
      <c r="Y10" s="240">
        <v>2934.4945185000001</v>
      </c>
      <c r="Z10" s="240">
        <v>2936.4565901000001</v>
      </c>
      <c r="AA10" s="240">
        <v>2932.0373801000001</v>
      </c>
      <c r="AB10" s="240">
        <v>2934.2349236999999</v>
      </c>
      <c r="AC10" s="240">
        <v>2938.3226626999999</v>
      </c>
      <c r="AD10" s="240">
        <v>2945.7315969000001</v>
      </c>
      <c r="AE10" s="240">
        <v>2952.5264766999999</v>
      </c>
      <c r="AF10" s="240">
        <v>2960.1383021000001</v>
      </c>
      <c r="AG10" s="240">
        <v>2970.4516503999998</v>
      </c>
      <c r="AH10" s="240">
        <v>2978.2839336000002</v>
      </c>
      <c r="AI10" s="240">
        <v>2985.5197291999998</v>
      </c>
      <c r="AJ10" s="240">
        <v>2992.8929363000002</v>
      </c>
      <c r="AK10" s="240">
        <v>2998.3853325</v>
      </c>
      <c r="AL10" s="240">
        <v>3002.7308167000001</v>
      </c>
      <c r="AM10" s="240">
        <v>3002.5874067</v>
      </c>
      <c r="AN10" s="240">
        <v>3007.1455538</v>
      </c>
      <c r="AO10" s="240">
        <v>3013.0632756</v>
      </c>
      <c r="AP10" s="240">
        <v>3022.2896037999999</v>
      </c>
      <c r="AQ10" s="240">
        <v>3029.4647015999999</v>
      </c>
      <c r="AR10" s="240">
        <v>3036.5376004999998</v>
      </c>
      <c r="AS10" s="240">
        <v>3043.8101683999998</v>
      </c>
      <c r="AT10" s="240">
        <v>3050.4522688000002</v>
      </c>
      <c r="AU10" s="240">
        <v>3056.7657694999998</v>
      </c>
      <c r="AV10" s="240">
        <v>3062.0181923</v>
      </c>
      <c r="AW10" s="240">
        <v>3068.2238523999999</v>
      </c>
      <c r="AX10" s="240">
        <v>3074.6502716</v>
      </c>
      <c r="AY10" s="240">
        <v>3081.5639322000002</v>
      </c>
      <c r="AZ10" s="333">
        <v>3088.232</v>
      </c>
      <c r="BA10" s="333">
        <v>3094.9209999999998</v>
      </c>
      <c r="BB10" s="333">
        <v>3101.4740000000002</v>
      </c>
      <c r="BC10" s="333">
        <v>3108.3220000000001</v>
      </c>
      <c r="BD10" s="333">
        <v>3115.31</v>
      </c>
      <c r="BE10" s="333">
        <v>3122.8150000000001</v>
      </c>
      <c r="BF10" s="333">
        <v>3129.7959999999998</v>
      </c>
      <c r="BG10" s="333">
        <v>3136.6329999999998</v>
      </c>
      <c r="BH10" s="333">
        <v>3142.8029999999999</v>
      </c>
      <c r="BI10" s="333">
        <v>3149.741</v>
      </c>
      <c r="BJ10" s="333">
        <v>3156.924</v>
      </c>
      <c r="BK10" s="333">
        <v>3165.0749999999998</v>
      </c>
      <c r="BL10" s="333">
        <v>3172.2089999999998</v>
      </c>
      <c r="BM10" s="333">
        <v>3179.049</v>
      </c>
      <c r="BN10" s="333">
        <v>3185.1439999999998</v>
      </c>
      <c r="BO10" s="333">
        <v>3191.73</v>
      </c>
      <c r="BP10" s="333">
        <v>3198.357</v>
      </c>
      <c r="BQ10" s="333">
        <v>3205.3409999999999</v>
      </c>
      <c r="BR10" s="333">
        <v>3211.8159999999998</v>
      </c>
      <c r="BS10" s="333">
        <v>3218.096</v>
      </c>
      <c r="BT10" s="333">
        <v>3224.1819999999998</v>
      </c>
      <c r="BU10" s="333">
        <v>3230.0729999999999</v>
      </c>
      <c r="BV10" s="333">
        <v>3235.77</v>
      </c>
    </row>
    <row r="11" spans="1:74" ht="11.1" customHeight="1" x14ac:dyDescent="0.2">
      <c r="A11" s="148" t="s">
        <v>889</v>
      </c>
      <c r="B11" s="210" t="s">
        <v>572</v>
      </c>
      <c r="C11" s="240">
        <v>716.64705282</v>
      </c>
      <c r="D11" s="240">
        <v>716.76778346000003</v>
      </c>
      <c r="E11" s="240">
        <v>717.90569137</v>
      </c>
      <c r="F11" s="240">
        <v>721.90183948000004</v>
      </c>
      <c r="G11" s="240">
        <v>723.69330471000001</v>
      </c>
      <c r="H11" s="240">
        <v>725.12114999000005</v>
      </c>
      <c r="I11" s="240">
        <v>726.12176590000001</v>
      </c>
      <c r="J11" s="240">
        <v>726.87007835999998</v>
      </c>
      <c r="K11" s="240">
        <v>727.30247793000001</v>
      </c>
      <c r="L11" s="240">
        <v>726.70410451999999</v>
      </c>
      <c r="M11" s="240">
        <v>727.04082342000004</v>
      </c>
      <c r="N11" s="240">
        <v>727.59777453000004</v>
      </c>
      <c r="O11" s="240">
        <v>728.01679443</v>
      </c>
      <c r="P11" s="240">
        <v>729.28283251000005</v>
      </c>
      <c r="Q11" s="240">
        <v>731.03772534999996</v>
      </c>
      <c r="R11" s="240">
        <v>734.27560796</v>
      </c>
      <c r="S11" s="240">
        <v>736.26260907000005</v>
      </c>
      <c r="T11" s="240">
        <v>737.99286370000004</v>
      </c>
      <c r="U11" s="240">
        <v>739.39981349000004</v>
      </c>
      <c r="V11" s="240">
        <v>740.66649388999997</v>
      </c>
      <c r="W11" s="240">
        <v>741.72634656000002</v>
      </c>
      <c r="X11" s="240">
        <v>742.67066140999998</v>
      </c>
      <c r="Y11" s="240">
        <v>743.24839119000001</v>
      </c>
      <c r="Z11" s="240">
        <v>743.55082579999998</v>
      </c>
      <c r="AA11" s="240">
        <v>742.28513396000005</v>
      </c>
      <c r="AB11" s="240">
        <v>743.00660171000004</v>
      </c>
      <c r="AC11" s="240">
        <v>744.42239774999996</v>
      </c>
      <c r="AD11" s="240">
        <v>747.48412192000001</v>
      </c>
      <c r="AE11" s="240">
        <v>749.57487469</v>
      </c>
      <c r="AF11" s="240">
        <v>751.64625588000001</v>
      </c>
      <c r="AG11" s="240">
        <v>754.04564023</v>
      </c>
      <c r="AH11" s="240">
        <v>755.81774723000001</v>
      </c>
      <c r="AI11" s="240">
        <v>757.30995160999998</v>
      </c>
      <c r="AJ11" s="240">
        <v>758.50309376999996</v>
      </c>
      <c r="AK11" s="240">
        <v>759.44986259999996</v>
      </c>
      <c r="AL11" s="240">
        <v>760.13109851000002</v>
      </c>
      <c r="AM11" s="240">
        <v>759.46644614000002</v>
      </c>
      <c r="AN11" s="240">
        <v>760.42688270999997</v>
      </c>
      <c r="AO11" s="240">
        <v>761.93205286</v>
      </c>
      <c r="AP11" s="240">
        <v>764.61048636999999</v>
      </c>
      <c r="AQ11" s="240">
        <v>766.73372638000001</v>
      </c>
      <c r="AR11" s="240">
        <v>768.93030265000004</v>
      </c>
      <c r="AS11" s="240">
        <v>771.72068286000001</v>
      </c>
      <c r="AT11" s="240">
        <v>773.67358089000004</v>
      </c>
      <c r="AU11" s="240">
        <v>775.30946443000005</v>
      </c>
      <c r="AV11" s="240">
        <v>776.20802841</v>
      </c>
      <c r="AW11" s="240">
        <v>777.52511174999995</v>
      </c>
      <c r="AX11" s="240">
        <v>778.84040937999998</v>
      </c>
      <c r="AY11" s="240">
        <v>780.10728068000003</v>
      </c>
      <c r="AZ11" s="333">
        <v>781.45399999999995</v>
      </c>
      <c r="BA11" s="333">
        <v>782.83389999999997</v>
      </c>
      <c r="BB11" s="333">
        <v>784.25080000000003</v>
      </c>
      <c r="BC11" s="333">
        <v>785.69420000000002</v>
      </c>
      <c r="BD11" s="333">
        <v>787.16800000000001</v>
      </c>
      <c r="BE11" s="333">
        <v>788.81190000000004</v>
      </c>
      <c r="BF11" s="333">
        <v>790.24149999999997</v>
      </c>
      <c r="BG11" s="333">
        <v>791.59640000000002</v>
      </c>
      <c r="BH11" s="333">
        <v>792.65409999999997</v>
      </c>
      <c r="BI11" s="333">
        <v>794.02700000000004</v>
      </c>
      <c r="BJ11" s="333">
        <v>795.49239999999998</v>
      </c>
      <c r="BK11" s="333">
        <v>797.23130000000003</v>
      </c>
      <c r="BL11" s="333">
        <v>798.74590000000001</v>
      </c>
      <c r="BM11" s="333">
        <v>800.21709999999996</v>
      </c>
      <c r="BN11" s="333">
        <v>801.52700000000004</v>
      </c>
      <c r="BO11" s="333">
        <v>803.00009999999997</v>
      </c>
      <c r="BP11" s="333">
        <v>804.51850000000002</v>
      </c>
      <c r="BQ11" s="333">
        <v>806.21929999999998</v>
      </c>
      <c r="BR11" s="333">
        <v>807.72529999999995</v>
      </c>
      <c r="BS11" s="333">
        <v>809.17380000000003</v>
      </c>
      <c r="BT11" s="333">
        <v>810.56470000000002</v>
      </c>
      <c r="BU11" s="333">
        <v>811.89800000000002</v>
      </c>
      <c r="BV11" s="333">
        <v>813.17370000000005</v>
      </c>
    </row>
    <row r="12" spans="1:74" ht="11.1" customHeight="1" x14ac:dyDescent="0.2">
      <c r="A12" s="148" t="s">
        <v>890</v>
      </c>
      <c r="B12" s="210" t="s">
        <v>573</v>
      </c>
      <c r="C12" s="240">
        <v>1884.3295355</v>
      </c>
      <c r="D12" s="240">
        <v>1886.0406192999999</v>
      </c>
      <c r="E12" s="240">
        <v>1892.4254321000001</v>
      </c>
      <c r="F12" s="240">
        <v>1908.2309004000001</v>
      </c>
      <c r="G12" s="240">
        <v>1920.4029760999999</v>
      </c>
      <c r="H12" s="240">
        <v>1933.6885858000001</v>
      </c>
      <c r="I12" s="240">
        <v>1952.8370666000001</v>
      </c>
      <c r="J12" s="240">
        <v>1964.7877414</v>
      </c>
      <c r="K12" s="240">
        <v>1974.2899473</v>
      </c>
      <c r="L12" s="240">
        <v>1976.6234459</v>
      </c>
      <c r="M12" s="240">
        <v>1984.7688928</v>
      </c>
      <c r="N12" s="240">
        <v>1994.0060496999999</v>
      </c>
      <c r="O12" s="240">
        <v>2011.9178741000001</v>
      </c>
      <c r="P12" s="240">
        <v>2017.6512326</v>
      </c>
      <c r="Q12" s="240">
        <v>2018.7890829999999</v>
      </c>
      <c r="R12" s="240">
        <v>2006.2903120000001</v>
      </c>
      <c r="S12" s="240">
        <v>2005.0179807</v>
      </c>
      <c r="T12" s="240">
        <v>2005.9309760000001</v>
      </c>
      <c r="U12" s="240">
        <v>2015.527249</v>
      </c>
      <c r="V12" s="240">
        <v>2015.9374341</v>
      </c>
      <c r="W12" s="240">
        <v>2013.6594825</v>
      </c>
      <c r="X12" s="240">
        <v>2003.1857361</v>
      </c>
      <c r="Y12" s="240">
        <v>1999.6622545</v>
      </c>
      <c r="Z12" s="240">
        <v>1997.5813796</v>
      </c>
      <c r="AA12" s="240">
        <v>1998.6340579</v>
      </c>
      <c r="AB12" s="240">
        <v>1998.1701866000001</v>
      </c>
      <c r="AC12" s="240">
        <v>1997.8807124</v>
      </c>
      <c r="AD12" s="240">
        <v>1997.3586818000001</v>
      </c>
      <c r="AE12" s="240">
        <v>1997.7232162</v>
      </c>
      <c r="AF12" s="240">
        <v>1998.5673624999999</v>
      </c>
      <c r="AG12" s="240">
        <v>2001.5336662</v>
      </c>
      <c r="AH12" s="240">
        <v>2002.1051269</v>
      </c>
      <c r="AI12" s="240">
        <v>2001.9242901</v>
      </c>
      <c r="AJ12" s="240">
        <v>1996.2823834999999</v>
      </c>
      <c r="AK12" s="240">
        <v>1998.1285312</v>
      </c>
      <c r="AL12" s="240">
        <v>2002.7539608</v>
      </c>
      <c r="AM12" s="240">
        <v>2012.8296584</v>
      </c>
      <c r="AN12" s="240">
        <v>2021.0104124</v>
      </c>
      <c r="AO12" s="240">
        <v>2029.9672086999999</v>
      </c>
      <c r="AP12" s="240">
        <v>2043.300749</v>
      </c>
      <c r="AQ12" s="240">
        <v>2051.1091038</v>
      </c>
      <c r="AR12" s="240">
        <v>2056.9929747000001</v>
      </c>
      <c r="AS12" s="240">
        <v>2057.0927179</v>
      </c>
      <c r="AT12" s="240">
        <v>2062.0223538999999</v>
      </c>
      <c r="AU12" s="240">
        <v>2067.9222389000001</v>
      </c>
      <c r="AV12" s="240">
        <v>2076.6550204999999</v>
      </c>
      <c r="AW12" s="240">
        <v>2083.0984174999999</v>
      </c>
      <c r="AX12" s="240">
        <v>2089.1150775999999</v>
      </c>
      <c r="AY12" s="240">
        <v>2093.9484682000002</v>
      </c>
      <c r="AZ12" s="333">
        <v>2099.6790000000001</v>
      </c>
      <c r="BA12" s="333">
        <v>2105.5500000000002</v>
      </c>
      <c r="BB12" s="333">
        <v>2111.7910000000002</v>
      </c>
      <c r="BC12" s="333">
        <v>2117.7719999999999</v>
      </c>
      <c r="BD12" s="333">
        <v>2123.7220000000002</v>
      </c>
      <c r="BE12" s="333">
        <v>2129.77</v>
      </c>
      <c r="BF12" s="333">
        <v>2135.5619999999999</v>
      </c>
      <c r="BG12" s="333">
        <v>2141.2269999999999</v>
      </c>
      <c r="BH12" s="333">
        <v>2146.3690000000001</v>
      </c>
      <c r="BI12" s="333">
        <v>2152.0770000000002</v>
      </c>
      <c r="BJ12" s="333">
        <v>2157.9549999999999</v>
      </c>
      <c r="BK12" s="333">
        <v>2164.5790000000002</v>
      </c>
      <c r="BL12" s="333">
        <v>2170.366</v>
      </c>
      <c r="BM12" s="333">
        <v>2175.89</v>
      </c>
      <c r="BN12" s="333">
        <v>2180.7199999999998</v>
      </c>
      <c r="BO12" s="333">
        <v>2186.0459999999998</v>
      </c>
      <c r="BP12" s="333">
        <v>2191.4340000000002</v>
      </c>
      <c r="BQ12" s="333">
        <v>2197.1619999999998</v>
      </c>
      <c r="BR12" s="333">
        <v>2202.4690000000001</v>
      </c>
      <c r="BS12" s="333">
        <v>2207.6320000000001</v>
      </c>
      <c r="BT12" s="333">
        <v>2212.6509999999998</v>
      </c>
      <c r="BU12" s="333">
        <v>2217.5250000000001</v>
      </c>
      <c r="BV12" s="333">
        <v>2222.2550000000001</v>
      </c>
    </row>
    <row r="13" spans="1:74" ht="11.1" customHeight="1" x14ac:dyDescent="0.2">
      <c r="A13" s="148" t="s">
        <v>891</v>
      </c>
      <c r="B13" s="210" t="s">
        <v>574</v>
      </c>
      <c r="C13" s="240">
        <v>999.08041003999995</v>
      </c>
      <c r="D13" s="240">
        <v>1000.6155867</v>
      </c>
      <c r="E13" s="240">
        <v>1002.829159</v>
      </c>
      <c r="F13" s="240">
        <v>1005.9577410000001</v>
      </c>
      <c r="G13" s="240">
        <v>1009.3506443</v>
      </c>
      <c r="H13" s="240">
        <v>1013.2444829999999</v>
      </c>
      <c r="I13" s="240">
        <v>1018.6969628000001</v>
      </c>
      <c r="J13" s="240">
        <v>1022.7993926</v>
      </c>
      <c r="K13" s="240">
        <v>1026.6094783999999</v>
      </c>
      <c r="L13" s="240">
        <v>1030.1967153999999</v>
      </c>
      <c r="M13" s="240">
        <v>1033.3699913</v>
      </c>
      <c r="N13" s="240">
        <v>1036.1988016</v>
      </c>
      <c r="O13" s="240">
        <v>1038.6103684</v>
      </c>
      <c r="P13" s="240">
        <v>1040.8048306999999</v>
      </c>
      <c r="Q13" s="240">
        <v>1042.7094106</v>
      </c>
      <c r="R13" s="240">
        <v>1044.2166672999999</v>
      </c>
      <c r="S13" s="240">
        <v>1045.6220633</v>
      </c>
      <c r="T13" s="240">
        <v>1046.8181577</v>
      </c>
      <c r="U13" s="240">
        <v>1047.5387211</v>
      </c>
      <c r="V13" s="240">
        <v>1048.5158842000001</v>
      </c>
      <c r="W13" s="240">
        <v>1049.4834177</v>
      </c>
      <c r="X13" s="240">
        <v>1050.6673602999999</v>
      </c>
      <c r="Y13" s="240">
        <v>1051.4461056</v>
      </c>
      <c r="Z13" s="240">
        <v>1052.0456924</v>
      </c>
      <c r="AA13" s="240">
        <v>1051.6798676999999</v>
      </c>
      <c r="AB13" s="240">
        <v>1052.5108270999999</v>
      </c>
      <c r="AC13" s="240">
        <v>1053.7523176</v>
      </c>
      <c r="AD13" s="240">
        <v>1054.3933322</v>
      </c>
      <c r="AE13" s="240">
        <v>1057.2141403000001</v>
      </c>
      <c r="AF13" s="240">
        <v>1061.2037347</v>
      </c>
      <c r="AG13" s="240">
        <v>1069.6071813999999</v>
      </c>
      <c r="AH13" s="240">
        <v>1073.5005490999999</v>
      </c>
      <c r="AI13" s="240">
        <v>1076.1289036999999</v>
      </c>
      <c r="AJ13" s="240">
        <v>1075.6928292</v>
      </c>
      <c r="AK13" s="240">
        <v>1077.1407197999999</v>
      </c>
      <c r="AL13" s="240">
        <v>1078.6731594</v>
      </c>
      <c r="AM13" s="240">
        <v>1079.5946887</v>
      </c>
      <c r="AN13" s="240">
        <v>1081.8178209</v>
      </c>
      <c r="AO13" s="240">
        <v>1084.6470965999999</v>
      </c>
      <c r="AP13" s="240">
        <v>1088.7880155</v>
      </c>
      <c r="AQ13" s="240">
        <v>1092.3004533999999</v>
      </c>
      <c r="AR13" s="240">
        <v>1095.8899099</v>
      </c>
      <c r="AS13" s="240">
        <v>1100.0956523</v>
      </c>
      <c r="AT13" s="240">
        <v>1103.434696</v>
      </c>
      <c r="AU13" s="240">
        <v>1106.446308</v>
      </c>
      <c r="AV13" s="240">
        <v>1108.6808209999999</v>
      </c>
      <c r="AW13" s="240">
        <v>1111.3748204999999</v>
      </c>
      <c r="AX13" s="240">
        <v>1114.0786390000001</v>
      </c>
      <c r="AY13" s="240">
        <v>1116.8830473</v>
      </c>
      <c r="AZ13" s="333">
        <v>1119.538</v>
      </c>
      <c r="BA13" s="333">
        <v>1122.136</v>
      </c>
      <c r="BB13" s="333">
        <v>1124.4760000000001</v>
      </c>
      <c r="BC13" s="333">
        <v>1127.105</v>
      </c>
      <c r="BD13" s="333">
        <v>1129.826</v>
      </c>
      <c r="BE13" s="333">
        <v>1132.69</v>
      </c>
      <c r="BF13" s="333">
        <v>1135.5519999999999</v>
      </c>
      <c r="BG13" s="333">
        <v>1138.4639999999999</v>
      </c>
      <c r="BH13" s="333">
        <v>1141.4390000000001</v>
      </c>
      <c r="BI13" s="333">
        <v>1144.443</v>
      </c>
      <c r="BJ13" s="333">
        <v>1147.49</v>
      </c>
      <c r="BK13" s="333">
        <v>1150.7180000000001</v>
      </c>
      <c r="BL13" s="333">
        <v>1153.7439999999999</v>
      </c>
      <c r="BM13" s="333">
        <v>1156.7070000000001</v>
      </c>
      <c r="BN13" s="333">
        <v>1159.5309999999999</v>
      </c>
      <c r="BO13" s="333">
        <v>1162.4269999999999</v>
      </c>
      <c r="BP13" s="333">
        <v>1165.319</v>
      </c>
      <c r="BQ13" s="333">
        <v>1168.348</v>
      </c>
      <c r="BR13" s="333">
        <v>1171.126</v>
      </c>
      <c r="BS13" s="333">
        <v>1173.7940000000001</v>
      </c>
      <c r="BT13" s="333">
        <v>1176.3520000000001</v>
      </c>
      <c r="BU13" s="333">
        <v>1178.799</v>
      </c>
      <c r="BV13" s="333">
        <v>1181.136</v>
      </c>
    </row>
    <row r="14" spans="1:74" ht="11.1" customHeight="1" x14ac:dyDescent="0.2">
      <c r="A14" s="148" t="s">
        <v>892</v>
      </c>
      <c r="B14" s="210" t="s">
        <v>575</v>
      </c>
      <c r="C14" s="240">
        <v>2831.1836791000001</v>
      </c>
      <c r="D14" s="240">
        <v>2834.9698468000001</v>
      </c>
      <c r="E14" s="240">
        <v>2842.8583920000001</v>
      </c>
      <c r="F14" s="240">
        <v>2858.8618912000002</v>
      </c>
      <c r="G14" s="240">
        <v>2871.9457594999999</v>
      </c>
      <c r="H14" s="240">
        <v>2886.1225733000001</v>
      </c>
      <c r="I14" s="240">
        <v>2908.1834914999999</v>
      </c>
      <c r="J14" s="240">
        <v>2919.4528267000001</v>
      </c>
      <c r="K14" s="240">
        <v>2926.7217380000002</v>
      </c>
      <c r="L14" s="240">
        <v>2918.5777693999999</v>
      </c>
      <c r="M14" s="240">
        <v>2926.4051746</v>
      </c>
      <c r="N14" s="240">
        <v>2938.7914979000002</v>
      </c>
      <c r="O14" s="240">
        <v>2964.0221858</v>
      </c>
      <c r="P14" s="240">
        <v>2979.3122598999998</v>
      </c>
      <c r="Q14" s="240">
        <v>2992.9471669</v>
      </c>
      <c r="R14" s="240">
        <v>3006.2862734</v>
      </c>
      <c r="S14" s="240">
        <v>3015.5913214000002</v>
      </c>
      <c r="T14" s="240">
        <v>3022.2216775000002</v>
      </c>
      <c r="U14" s="240">
        <v>3022.1269425999999</v>
      </c>
      <c r="V14" s="240">
        <v>3026.4457139000001</v>
      </c>
      <c r="W14" s="240">
        <v>3031.1275925999998</v>
      </c>
      <c r="X14" s="240">
        <v>3034.2934295</v>
      </c>
      <c r="Y14" s="240">
        <v>3041.1108846000002</v>
      </c>
      <c r="Z14" s="240">
        <v>3049.7008086999999</v>
      </c>
      <c r="AA14" s="240">
        <v>3063.2665535000001</v>
      </c>
      <c r="AB14" s="240">
        <v>3072.9989021000001</v>
      </c>
      <c r="AC14" s="240">
        <v>3082.1012059999998</v>
      </c>
      <c r="AD14" s="240">
        <v>3088.6728661000002</v>
      </c>
      <c r="AE14" s="240">
        <v>3097.9405302</v>
      </c>
      <c r="AF14" s="240">
        <v>3108.0035991999998</v>
      </c>
      <c r="AG14" s="240">
        <v>3120.5161447999999</v>
      </c>
      <c r="AH14" s="240">
        <v>3130.9294694999999</v>
      </c>
      <c r="AI14" s="240">
        <v>3140.8976452000002</v>
      </c>
      <c r="AJ14" s="240">
        <v>3152.8196323000002</v>
      </c>
      <c r="AK14" s="240">
        <v>3160.0982895000002</v>
      </c>
      <c r="AL14" s="240">
        <v>3165.1325774000002</v>
      </c>
      <c r="AM14" s="240">
        <v>3163.2133835</v>
      </c>
      <c r="AN14" s="240">
        <v>3167.2907667999998</v>
      </c>
      <c r="AO14" s="240">
        <v>3172.6556151</v>
      </c>
      <c r="AP14" s="240">
        <v>3179.4476036000001</v>
      </c>
      <c r="AQ14" s="240">
        <v>3187.2826251000001</v>
      </c>
      <c r="AR14" s="240">
        <v>3196.3003549</v>
      </c>
      <c r="AS14" s="240">
        <v>3209.2891473999998</v>
      </c>
      <c r="AT14" s="240">
        <v>3218.5810280999999</v>
      </c>
      <c r="AU14" s="240">
        <v>3226.9643513999999</v>
      </c>
      <c r="AV14" s="240">
        <v>3233.5914432999998</v>
      </c>
      <c r="AW14" s="240">
        <v>3240.7934071</v>
      </c>
      <c r="AX14" s="240">
        <v>3247.7225689000002</v>
      </c>
      <c r="AY14" s="240">
        <v>3253.5833207000001</v>
      </c>
      <c r="AZ14" s="333">
        <v>3260.5639999999999</v>
      </c>
      <c r="BA14" s="333">
        <v>3267.8679999999999</v>
      </c>
      <c r="BB14" s="333">
        <v>3275.991</v>
      </c>
      <c r="BC14" s="333">
        <v>3283.5709999999999</v>
      </c>
      <c r="BD14" s="333">
        <v>3291.105</v>
      </c>
      <c r="BE14" s="333">
        <v>3298.509</v>
      </c>
      <c r="BF14" s="333">
        <v>3306.011</v>
      </c>
      <c r="BG14" s="333">
        <v>3313.527</v>
      </c>
      <c r="BH14" s="333">
        <v>3320.8850000000002</v>
      </c>
      <c r="BI14" s="333">
        <v>3328.5610000000001</v>
      </c>
      <c r="BJ14" s="333">
        <v>3336.3820000000001</v>
      </c>
      <c r="BK14" s="333">
        <v>3344.145</v>
      </c>
      <c r="BL14" s="333">
        <v>3352.41</v>
      </c>
      <c r="BM14" s="333">
        <v>3360.9720000000002</v>
      </c>
      <c r="BN14" s="333">
        <v>3370.5859999999998</v>
      </c>
      <c r="BO14" s="333">
        <v>3379.1790000000001</v>
      </c>
      <c r="BP14" s="333">
        <v>3387.5059999999999</v>
      </c>
      <c r="BQ14" s="333">
        <v>3395.2289999999998</v>
      </c>
      <c r="BR14" s="333">
        <v>3403.2739999999999</v>
      </c>
      <c r="BS14" s="333">
        <v>3411.3020000000001</v>
      </c>
      <c r="BT14" s="333">
        <v>3419.3159999999998</v>
      </c>
      <c r="BU14" s="333">
        <v>3427.3139999999999</v>
      </c>
      <c r="BV14" s="333">
        <v>3435.297</v>
      </c>
    </row>
    <row r="15" spans="1:74" ht="11.1" customHeight="1" x14ac:dyDescent="0.2">
      <c r="A15" s="148"/>
      <c r="B15" s="168" t="s">
        <v>1223</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345"/>
      <c r="BA15" s="345"/>
      <c r="BB15" s="345"/>
      <c r="BC15" s="3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893</v>
      </c>
      <c r="B16" s="210" t="s">
        <v>568</v>
      </c>
      <c r="C16" s="258">
        <v>99.108430996999999</v>
      </c>
      <c r="D16" s="258">
        <v>99.032771425999996</v>
      </c>
      <c r="E16" s="258">
        <v>99.075251019999996</v>
      </c>
      <c r="F16" s="258">
        <v>99.493817194000002</v>
      </c>
      <c r="G16" s="258">
        <v>99.579114563000005</v>
      </c>
      <c r="H16" s="258">
        <v>99.589090538999997</v>
      </c>
      <c r="I16" s="258">
        <v>99.384683550000005</v>
      </c>
      <c r="J16" s="258">
        <v>99.348312919999998</v>
      </c>
      <c r="K16" s="258">
        <v>99.340917078000004</v>
      </c>
      <c r="L16" s="258">
        <v>99.515188761000005</v>
      </c>
      <c r="M16" s="258">
        <v>99.451222939000004</v>
      </c>
      <c r="N16" s="258">
        <v>99.301712350000003</v>
      </c>
      <c r="O16" s="258">
        <v>98.855073105000002</v>
      </c>
      <c r="P16" s="258">
        <v>98.693160899000006</v>
      </c>
      <c r="Q16" s="258">
        <v>98.604391843000002</v>
      </c>
      <c r="R16" s="258">
        <v>98.677348451</v>
      </c>
      <c r="S16" s="258">
        <v>98.668428808000002</v>
      </c>
      <c r="T16" s="258">
        <v>98.666215426999997</v>
      </c>
      <c r="U16" s="258">
        <v>98.747702774999993</v>
      </c>
      <c r="V16" s="258">
        <v>98.701156071</v>
      </c>
      <c r="W16" s="258">
        <v>98.603569781000004</v>
      </c>
      <c r="X16" s="258">
        <v>98.329104845000003</v>
      </c>
      <c r="Y16" s="258">
        <v>98.223818676999997</v>
      </c>
      <c r="Z16" s="258">
        <v>98.161872216999996</v>
      </c>
      <c r="AA16" s="258">
        <v>98.251611634</v>
      </c>
      <c r="AB16" s="258">
        <v>98.195084962999999</v>
      </c>
      <c r="AC16" s="258">
        <v>98.100638372000006</v>
      </c>
      <c r="AD16" s="258">
        <v>97.860366296999999</v>
      </c>
      <c r="AE16" s="258">
        <v>97.771009042000003</v>
      </c>
      <c r="AF16" s="258">
        <v>97.724661041999994</v>
      </c>
      <c r="AG16" s="258">
        <v>97.760701234999999</v>
      </c>
      <c r="AH16" s="258">
        <v>97.770837541000006</v>
      </c>
      <c r="AI16" s="258">
        <v>97.794448897999999</v>
      </c>
      <c r="AJ16" s="258">
        <v>97.853772191999994</v>
      </c>
      <c r="AK16" s="258">
        <v>97.887655988000006</v>
      </c>
      <c r="AL16" s="258">
        <v>97.918337171999994</v>
      </c>
      <c r="AM16" s="258">
        <v>97.843343512999994</v>
      </c>
      <c r="AN16" s="258">
        <v>97.944473642999995</v>
      </c>
      <c r="AO16" s="258">
        <v>98.119255331999994</v>
      </c>
      <c r="AP16" s="258">
        <v>98.636182566000002</v>
      </c>
      <c r="AQ16" s="258">
        <v>98.756896885000003</v>
      </c>
      <c r="AR16" s="258">
        <v>98.749892274000004</v>
      </c>
      <c r="AS16" s="258">
        <v>98.156063122999996</v>
      </c>
      <c r="AT16" s="258">
        <v>98.237949860000001</v>
      </c>
      <c r="AU16" s="258">
        <v>98.536446874999996</v>
      </c>
      <c r="AV16" s="258">
        <v>99.497353973000003</v>
      </c>
      <c r="AW16" s="258">
        <v>99.894721691000001</v>
      </c>
      <c r="AX16" s="258">
        <v>100.17434983</v>
      </c>
      <c r="AY16" s="258">
        <v>100.22349491</v>
      </c>
      <c r="AZ16" s="346">
        <v>100.3522</v>
      </c>
      <c r="BA16" s="346">
        <v>100.4477</v>
      </c>
      <c r="BB16" s="346">
        <v>100.4464</v>
      </c>
      <c r="BC16" s="346">
        <v>100.52330000000001</v>
      </c>
      <c r="BD16" s="346">
        <v>100.6148</v>
      </c>
      <c r="BE16" s="346">
        <v>100.7178</v>
      </c>
      <c r="BF16" s="346">
        <v>100.8408</v>
      </c>
      <c r="BG16" s="346">
        <v>100.9807</v>
      </c>
      <c r="BH16" s="346">
        <v>101.1493</v>
      </c>
      <c r="BI16" s="346">
        <v>101.3142</v>
      </c>
      <c r="BJ16" s="346">
        <v>101.4873</v>
      </c>
      <c r="BK16" s="346">
        <v>101.6621</v>
      </c>
      <c r="BL16" s="346">
        <v>101.8561</v>
      </c>
      <c r="BM16" s="346">
        <v>102.0629</v>
      </c>
      <c r="BN16" s="346">
        <v>102.31610000000001</v>
      </c>
      <c r="BO16" s="346">
        <v>102.5234</v>
      </c>
      <c r="BP16" s="346">
        <v>102.7183</v>
      </c>
      <c r="BQ16" s="346">
        <v>102.89190000000001</v>
      </c>
      <c r="BR16" s="346">
        <v>103.069</v>
      </c>
      <c r="BS16" s="346">
        <v>103.2405</v>
      </c>
      <c r="BT16" s="346">
        <v>103.4064</v>
      </c>
      <c r="BU16" s="346">
        <v>103.5668</v>
      </c>
      <c r="BV16" s="346">
        <v>103.7216</v>
      </c>
    </row>
    <row r="17" spans="1:74" ht="11.1" customHeight="1" x14ac:dyDescent="0.2">
      <c r="A17" s="148" t="s">
        <v>894</v>
      </c>
      <c r="B17" s="210" t="s">
        <v>601</v>
      </c>
      <c r="C17" s="258">
        <v>99.173209708000002</v>
      </c>
      <c r="D17" s="258">
        <v>99.141767583000004</v>
      </c>
      <c r="E17" s="258">
        <v>99.261420848</v>
      </c>
      <c r="F17" s="258">
        <v>99.864192947999996</v>
      </c>
      <c r="G17" s="258">
        <v>100.03701940000001</v>
      </c>
      <c r="H17" s="258">
        <v>100.11192366</v>
      </c>
      <c r="I17" s="258">
        <v>99.944919695999999</v>
      </c>
      <c r="J17" s="258">
        <v>99.931969085000006</v>
      </c>
      <c r="K17" s="258">
        <v>99.929085800999999</v>
      </c>
      <c r="L17" s="258">
        <v>100.07031756000001</v>
      </c>
      <c r="M17" s="258">
        <v>99.987033142000001</v>
      </c>
      <c r="N17" s="258">
        <v>99.813280259999999</v>
      </c>
      <c r="O17" s="258">
        <v>99.341198000999995</v>
      </c>
      <c r="P17" s="258">
        <v>99.142403881000007</v>
      </c>
      <c r="Q17" s="258">
        <v>99.009036984000005</v>
      </c>
      <c r="R17" s="258">
        <v>98.984869160000002</v>
      </c>
      <c r="S17" s="258">
        <v>98.949527825000004</v>
      </c>
      <c r="T17" s="258">
        <v>98.946784827000002</v>
      </c>
      <c r="U17" s="258">
        <v>99.096031464000006</v>
      </c>
      <c r="V17" s="258">
        <v>99.068941668999997</v>
      </c>
      <c r="W17" s="258">
        <v>98.984906738999996</v>
      </c>
      <c r="X17" s="258">
        <v>98.687617634999995</v>
      </c>
      <c r="Y17" s="258">
        <v>98.606924214000003</v>
      </c>
      <c r="Z17" s="258">
        <v>98.586517438000001</v>
      </c>
      <c r="AA17" s="258">
        <v>98.783970460999996</v>
      </c>
      <c r="AB17" s="258">
        <v>98.765957106000002</v>
      </c>
      <c r="AC17" s="258">
        <v>98.690050529000004</v>
      </c>
      <c r="AD17" s="258">
        <v>98.443950759000003</v>
      </c>
      <c r="AE17" s="258">
        <v>98.336482712999995</v>
      </c>
      <c r="AF17" s="258">
        <v>98.255346422000002</v>
      </c>
      <c r="AG17" s="258">
        <v>98.252873378999993</v>
      </c>
      <c r="AH17" s="258">
        <v>98.185151977000004</v>
      </c>
      <c r="AI17" s="258">
        <v>98.104513710999996</v>
      </c>
      <c r="AJ17" s="258">
        <v>97.914184466999998</v>
      </c>
      <c r="AK17" s="258">
        <v>97.880293053000003</v>
      </c>
      <c r="AL17" s="258">
        <v>97.906065357000003</v>
      </c>
      <c r="AM17" s="258">
        <v>98.144719058999996</v>
      </c>
      <c r="AN17" s="258">
        <v>98.174905538999994</v>
      </c>
      <c r="AO17" s="258">
        <v>98.149842476000003</v>
      </c>
      <c r="AP17" s="258">
        <v>98.047672254000005</v>
      </c>
      <c r="AQ17" s="258">
        <v>97.928503320000004</v>
      </c>
      <c r="AR17" s="258">
        <v>97.770478057999995</v>
      </c>
      <c r="AS17" s="258">
        <v>97.274348739000004</v>
      </c>
      <c r="AT17" s="258">
        <v>97.263046614999993</v>
      </c>
      <c r="AU17" s="258">
        <v>97.437323960000001</v>
      </c>
      <c r="AV17" s="258">
        <v>98.120689505000001</v>
      </c>
      <c r="AW17" s="258">
        <v>98.423494235000007</v>
      </c>
      <c r="AX17" s="258">
        <v>98.669246884000003</v>
      </c>
      <c r="AY17" s="258">
        <v>98.812478233999997</v>
      </c>
      <c r="AZ17" s="346">
        <v>98.978229999999996</v>
      </c>
      <c r="BA17" s="346">
        <v>99.121030000000005</v>
      </c>
      <c r="BB17" s="346">
        <v>99.199389999999994</v>
      </c>
      <c r="BC17" s="346">
        <v>99.32741</v>
      </c>
      <c r="BD17" s="346">
        <v>99.463589999999996</v>
      </c>
      <c r="BE17" s="346">
        <v>99.601929999999996</v>
      </c>
      <c r="BF17" s="346">
        <v>99.758949999999999</v>
      </c>
      <c r="BG17" s="346">
        <v>99.928659999999994</v>
      </c>
      <c r="BH17" s="346">
        <v>100.1258</v>
      </c>
      <c r="BI17" s="346">
        <v>100.3098</v>
      </c>
      <c r="BJ17" s="346">
        <v>100.4954</v>
      </c>
      <c r="BK17" s="346">
        <v>100.669</v>
      </c>
      <c r="BL17" s="346">
        <v>100.8681</v>
      </c>
      <c r="BM17" s="346">
        <v>101.0791</v>
      </c>
      <c r="BN17" s="346">
        <v>101.3319</v>
      </c>
      <c r="BO17" s="346">
        <v>101.5442</v>
      </c>
      <c r="BP17" s="346">
        <v>101.74590000000001</v>
      </c>
      <c r="BQ17" s="346">
        <v>101.9341</v>
      </c>
      <c r="BR17" s="346">
        <v>102.1169</v>
      </c>
      <c r="BS17" s="346">
        <v>102.2914</v>
      </c>
      <c r="BT17" s="346">
        <v>102.4575</v>
      </c>
      <c r="BU17" s="346">
        <v>102.6152</v>
      </c>
      <c r="BV17" s="346">
        <v>102.7647</v>
      </c>
    </row>
    <row r="18" spans="1:74" ht="11.1" customHeight="1" x14ac:dyDescent="0.2">
      <c r="A18" s="148" t="s">
        <v>895</v>
      </c>
      <c r="B18" s="210" t="s">
        <v>569</v>
      </c>
      <c r="C18" s="258">
        <v>102.07440325</v>
      </c>
      <c r="D18" s="258">
        <v>102.28521793</v>
      </c>
      <c r="E18" s="258">
        <v>102.64968258</v>
      </c>
      <c r="F18" s="258">
        <v>103.53514256</v>
      </c>
      <c r="G18" s="258">
        <v>103.93139811</v>
      </c>
      <c r="H18" s="258">
        <v>104.20579459</v>
      </c>
      <c r="I18" s="258">
        <v>104.16705786999999</v>
      </c>
      <c r="J18" s="258">
        <v>104.34119183</v>
      </c>
      <c r="K18" s="258">
        <v>104.53692232</v>
      </c>
      <c r="L18" s="258">
        <v>104.96191675999999</v>
      </c>
      <c r="M18" s="258">
        <v>105.04508977</v>
      </c>
      <c r="N18" s="258">
        <v>104.99410878</v>
      </c>
      <c r="O18" s="258">
        <v>104.55385438</v>
      </c>
      <c r="P18" s="258">
        <v>104.42590490000001</v>
      </c>
      <c r="Q18" s="258">
        <v>104.35514093</v>
      </c>
      <c r="R18" s="258">
        <v>104.35422688</v>
      </c>
      <c r="S18" s="258">
        <v>104.38833568</v>
      </c>
      <c r="T18" s="258">
        <v>104.47013172</v>
      </c>
      <c r="U18" s="258">
        <v>104.74566493</v>
      </c>
      <c r="V18" s="258">
        <v>104.813298</v>
      </c>
      <c r="W18" s="258">
        <v>104.81908084</v>
      </c>
      <c r="X18" s="258">
        <v>104.60405621</v>
      </c>
      <c r="Y18" s="258">
        <v>104.60535658000001</v>
      </c>
      <c r="Z18" s="258">
        <v>104.66402468</v>
      </c>
      <c r="AA18" s="258">
        <v>104.92449698</v>
      </c>
      <c r="AB18" s="258">
        <v>104.9895732</v>
      </c>
      <c r="AC18" s="258">
        <v>105.00368981</v>
      </c>
      <c r="AD18" s="258">
        <v>104.87120658000001</v>
      </c>
      <c r="AE18" s="258">
        <v>104.85513414</v>
      </c>
      <c r="AF18" s="258">
        <v>104.85983228000001</v>
      </c>
      <c r="AG18" s="258">
        <v>104.81358803000001</v>
      </c>
      <c r="AH18" s="258">
        <v>104.913612</v>
      </c>
      <c r="AI18" s="258">
        <v>105.08819124</v>
      </c>
      <c r="AJ18" s="258">
        <v>105.47652103999999</v>
      </c>
      <c r="AK18" s="258">
        <v>105.69581436</v>
      </c>
      <c r="AL18" s="258">
        <v>105.88526650999999</v>
      </c>
      <c r="AM18" s="258">
        <v>105.96378559</v>
      </c>
      <c r="AN18" s="258">
        <v>106.15437426</v>
      </c>
      <c r="AO18" s="258">
        <v>106.37594064</v>
      </c>
      <c r="AP18" s="258">
        <v>106.85850255</v>
      </c>
      <c r="AQ18" s="258">
        <v>106.969511</v>
      </c>
      <c r="AR18" s="258">
        <v>106.93898382</v>
      </c>
      <c r="AS18" s="258">
        <v>106.22258945</v>
      </c>
      <c r="AT18" s="258">
        <v>106.31723966</v>
      </c>
      <c r="AU18" s="258">
        <v>106.67860288999999</v>
      </c>
      <c r="AV18" s="258">
        <v>107.80933215</v>
      </c>
      <c r="AW18" s="258">
        <v>108.32713167</v>
      </c>
      <c r="AX18" s="258">
        <v>108.73465446</v>
      </c>
      <c r="AY18" s="258">
        <v>108.91871591</v>
      </c>
      <c r="AZ18" s="346">
        <v>109.1906</v>
      </c>
      <c r="BA18" s="346">
        <v>109.437</v>
      </c>
      <c r="BB18" s="346">
        <v>109.6173</v>
      </c>
      <c r="BC18" s="346">
        <v>109.8436</v>
      </c>
      <c r="BD18" s="346">
        <v>110.0752</v>
      </c>
      <c r="BE18" s="346">
        <v>110.3344</v>
      </c>
      <c r="BF18" s="346">
        <v>110.55970000000001</v>
      </c>
      <c r="BG18" s="346">
        <v>110.7735</v>
      </c>
      <c r="BH18" s="346">
        <v>110.9033</v>
      </c>
      <c r="BI18" s="346">
        <v>111.1484</v>
      </c>
      <c r="BJ18" s="346">
        <v>111.43640000000001</v>
      </c>
      <c r="BK18" s="346">
        <v>111.83410000000001</v>
      </c>
      <c r="BL18" s="346">
        <v>112.15770000000001</v>
      </c>
      <c r="BM18" s="346">
        <v>112.47410000000001</v>
      </c>
      <c r="BN18" s="346">
        <v>112.7915</v>
      </c>
      <c r="BO18" s="346">
        <v>113.08710000000001</v>
      </c>
      <c r="BP18" s="346">
        <v>113.3693</v>
      </c>
      <c r="BQ18" s="346">
        <v>113.6177</v>
      </c>
      <c r="BR18" s="346">
        <v>113.8882</v>
      </c>
      <c r="BS18" s="346">
        <v>114.1604</v>
      </c>
      <c r="BT18" s="346">
        <v>114.43429999999999</v>
      </c>
      <c r="BU18" s="346">
        <v>114.71</v>
      </c>
      <c r="BV18" s="346">
        <v>114.98739999999999</v>
      </c>
    </row>
    <row r="19" spans="1:74" ht="11.1" customHeight="1" x14ac:dyDescent="0.2">
      <c r="A19" s="148" t="s">
        <v>896</v>
      </c>
      <c r="B19" s="210" t="s">
        <v>570</v>
      </c>
      <c r="C19" s="258">
        <v>101.18382628000001</v>
      </c>
      <c r="D19" s="258">
        <v>101.28337577000001</v>
      </c>
      <c r="E19" s="258">
        <v>101.53437033</v>
      </c>
      <c r="F19" s="258">
        <v>102.26154474000001</v>
      </c>
      <c r="G19" s="258">
        <v>102.57187836999999</v>
      </c>
      <c r="H19" s="258">
        <v>102.79010599999999</v>
      </c>
      <c r="I19" s="258">
        <v>102.79658611000001</v>
      </c>
      <c r="J19" s="258">
        <v>102.92033286</v>
      </c>
      <c r="K19" s="258">
        <v>103.04170474</v>
      </c>
      <c r="L19" s="258">
        <v>103.31475565</v>
      </c>
      <c r="M19" s="258">
        <v>103.31583735</v>
      </c>
      <c r="N19" s="258">
        <v>103.19900376</v>
      </c>
      <c r="O19" s="258">
        <v>102.74878237999999</v>
      </c>
      <c r="P19" s="258">
        <v>102.55772254999999</v>
      </c>
      <c r="Q19" s="258">
        <v>102.41035178</v>
      </c>
      <c r="R19" s="258">
        <v>102.30853455</v>
      </c>
      <c r="S19" s="258">
        <v>102.24714354</v>
      </c>
      <c r="T19" s="258">
        <v>102.22804321</v>
      </c>
      <c r="U19" s="258">
        <v>102.34459287999999</v>
      </c>
      <c r="V19" s="258">
        <v>102.34005448000001</v>
      </c>
      <c r="W19" s="258">
        <v>102.30778730999999</v>
      </c>
      <c r="X19" s="258">
        <v>102.15806899</v>
      </c>
      <c r="Y19" s="258">
        <v>102.13763605</v>
      </c>
      <c r="Z19" s="258">
        <v>102.15676611000001</v>
      </c>
      <c r="AA19" s="258">
        <v>102.34596121</v>
      </c>
      <c r="AB19" s="258">
        <v>102.34634074</v>
      </c>
      <c r="AC19" s="258">
        <v>102.28840676</v>
      </c>
      <c r="AD19" s="258">
        <v>102.04886277</v>
      </c>
      <c r="AE19" s="258">
        <v>101.96677409999999</v>
      </c>
      <c r="AF19" s="258">
        <v>101.91884426</v>
      </c>
      <c r="AG19" s="258">
        <v>101.90740172</v>
      </c>
      <c r="AH19" s="258">
        <v>101.9260432</v>
      </c>
      <c r="AI19" s="258">
        <v>101.97709718</v>
      </c>
      <c r="AJ19" s="258">
        <v>102.12229112</v>
      </c>
      <c r="AK19" s="258">
        <v>102.19187448</v>
      </c>
      <c r="AL19" s="258">
        <v>102.24757473</v>
      </c>
      <c r="AM19" s="258">
        <v>102.14149849</v>
      </c>
      <c r="AN19" s="258">
        <v>102.28035256</v>
      </c>
      <c r="AO19" s="258">
        <v>102.51624357</v>
      </c>
      <c r="AP19" s="258">
        <v>103.13494561</v>
      </c>
      <c r="AQ19" s="258">
        <v>103.35057989000001</v>
      </c>
      <c r="AR19" s="258">
        <v>103.44892050999999</v>
      </c>
      <c r="AS19" s="258">
        <v>102.92937096</v>
      </c>
      <c r="AT19" s="258">
        <v>103.16857166</v>
      </c>
      <c r="AU19" s="258">
        <v>103.66592611</v>
      </c>
      <c r="AV19" s="258">
        <v>104.99353250999999</v>
      </c>
      <c r="AW19" s="258">
        <v>105.57812078000001</v>
      </c>
      <c r="AX19" s="258">
        <v>105.99178913</v>
      </c>
      <c r="AY19" s="258">
        <v>106.02993864</v>
      </c>
      <c r="AZ19" s="346">
        <v>106.2552</v>
      </c>
      <c r="BA19" s="346">
        <v>106.46299999999999</v>
      </c>
      <c r="BB19" s="346">
        <v>106.62139999999999</v>
      </c>
      <c r="BC19" s="346">
        <v>106.8182</v>
      </c>
      <c r="BD19" s="346">
        <v>107.0215</v>
      </c>
      <c r="BE19" s="346">
        <v>107.2367</v>
      </c>
      <c r="BF19" s="346">
        <v>107.44880000000001</v>
      </c>
      <c r="BG19" s="346">
        <v>107.6634</v>
      </c>
      <c r="BH19" s="346">
        <v>107.85720000000001</v>
      </c>
      <c r="BI19" s="346">
        <v>108.0941</v>
      </c>
      <c r="BJ19" s="346">
        <v>108.3509</v>
      </c>
      <c r="BK19" s="346">
        <v>108.63849999999999</v>
      </c>
      <c r="BL19" s="346">
        <v>108.9267</v>
      </c>
      <c r="BM19" s="346">
        <v>109.2264</v>
      </c>
      <c r="BN19" s="346">
        <v>109.5795</v>
      </c>
      <c r="BO19" s="346">
        <v>109.8711</v>
      </c>
      <c r="BP19" s="346">
        <v>110.143</v>
      </c>
      <c r="BQ19" s="346">
        <v>110.36879999999999</v>
      </c>
      <c r="BR19" s="346">
        <v>110.621</v>
      </c>
      <c r="BS19" s="346">
        <v>110.8732</v>
      </c>
      <c r="BT19" s="346">
        <v>111.1255</v>
      </c>
      <c r="BU19" s="346">
        <v>111.3777</v>
      </c>
      <c r="BV19" s="346">
        <v>111.63</v>
      </c>
    </row>
    <row r="20" spans="1:74" ht="11.1" customHeight="1" x14ac:dyDescent="0.2">
      <c r="A20" s="148" t="s">
        <v>897</v>
      </c>
      <c r="B20" s="210" t="s">
        <v>571</v>
      </c>
      <c r="C20" s="258">
        <v>101.07457605</v>
      </c>
      <c r="D20" s="258">
        <v>101.21583226</v>
      </c>
      <c r="E20" s="258">
        <v>101.51565285</v>
      </c>
      <c r="F20" s="258">
        <v>102.31266352999999</v>
      </c>
      <c r="G20" s="258">
        <v>102.67564362</v>
      </c>
      <c r="H20" s="258">
        <v>102.94321882</v>
      </c>
      <c r="I20" s="258">
        <v>102.96761748</v>
      </c>
      <c r="J20" s="258">
        <v>103.15521164</v>
      </c>
      <c r="K20" s="258">
        <v>103.35822966000001</v>
      </c>
      <c r="L20" s="258">
        <v>103.73821708</v>
      </c>
      <c r="M20" s="258">
        <v>103.85092363</v>
      </c>
      <c r="N20" s="258">
        <v>103.85789486</v>
      </c>
      <c r="O20" s="258">
        <v>103.5212334</v>
      </c>
      <c r="P20" s="258">
        <v>103.49515701999999</v>
      </c>
      <c r="Q20" s="258">
        <v>103.54176836000001</v>
      </c>
      <c r="R20" s="258">
        <v>103.70188272</v>
      </c>
      <c r="S20" s="258">
        <v>103.86325801</v>
      </c>
      <c r="T20" s="258">
        <v>104.06670953</v>
      </c>
      <c r="U20" s="258">
        <v>104.4257854</v>
      </c>
      <c r="V20" s="258">
        <v>104.62822829</v>
      </c>
      <c r="W20" s="258">
        <v>104.78758632</v>
      </c>
      <c r="X20" s="258">
        <v>104.82820108999999</v>
      </c>
      <c r="Y20" s="258">
        <v>104.95813321999999</v>
      </c>
      <c r="Z20" s="258">
        <v>105.1017243</v>
      </c>
      <c r="AA20" s="258">
        <v>105.33819010000001</v>
      </c>
      <c r="AB20" s="258">
        <v>105.44968726</v>
      </c>
      <c r="AC20" s="258">
        <v>105.51543153</v>
      </c>
      <c r="AD20" s="258">
        <v>105.42610216999999</v>
      </c>
      <c r="AE20" s="258">
        <v>105.48233126</v>
      </c>
      <c r="AF20" s="258">
        <v>105.57479805</v>
      </c>
      <c r="AG20" s="258">
        <v>105.66068711</v>
      </c>
      <c r="AH20" s="258">
        <v>105.85774087</v>
      </c>
      <c r="AI20" s="258">
        <v>106.12314391</v>
      </c>
      <c r="AJ20" s="258">
        <v>106.65411897</v>
      </c>
      <c r="AK20" s="258">
        <v>106.90830348</v>
      </c>
      <c r="AL20" s="258">
        <v>107.0829202</v>
      </c>
      <c r="AM20" s="258">
        <v>106.99062579</v>
      </c>
      <c r="AN20" s="258">
        <v>107.14661442000001</v>
      </c>
      <c r="AO20" s="258">
        <v>107.36354274999999</v>
      </c>
      <c r="AP20" s="258">
        <v>107.88662656</v>
      </c>
      <c r="AQ20" s="258">
        <v>108.04152245</v>
      </c>
      <c r="AR20" s="258">
        <v>108.07344621</v>
      </c>
      <c r="AS20" s="258">
        <v>107.43974949</v>
      </c>
      <c r="AT20" s="258">
        <v>107.63271525</v>
      </c>
      <c r="AU20" s="258">
        <v>108.10969514</v>
      </c>
      <c r="AV20" s="258">
        <v>109.46350567</v>
      </c>
      <c r="AW20" s="258">
        <v>110.06390143</v>
      </c>
      <c r="AX20" s="258">
        <v>110.50369894000001</v>
      </c>
      <c r="AY20" s="258">
        <v>110.62164615</v>
      </c>
      <c r="AZ20" s="346">
        <v>110.8612</v>
      </c>
      <c r="BA20" s="346">
        <v>111.0611</v>
      </c>
      <c r="BB20" s="346">
        <v>111.1649</v>
      </c>
      <c r="BC20" s="346">
        <v>111.3278</v>
      </c>
      <c r="BD20" s="346">
        <v>111.4932</v>
      </c>
      <c r="BE20" s="346">
        <v>111.6493</v>
      </c>
      <c r="BF20" s="346">
        <v>111.8289</v>
      </c>
      <c r="BG20" s="346">
        <v>112.02</v>
      </c>
      <c r="BH20" s="346">
        <v>112.2129</v>
      </c>
      <c r="BI20" s="346">
        <v>112.4346</v>
      </c>
      <c r="BJ20" s="346">
        <v>112.6751</v>
      </c>
      <c r="BK20" s="346">
        <v>112.9464</v>
      </c>
      <c r="BL20" s="346">
        <v>113.2158</v>
      </c>
      <c r="BM20" s="346">
        <v>113.4952</v>
      </c>
      <c r="BN20" s="346">
        <v>113.8188</v>
      </c>
      <c r="BO20" s="346">
        <v>114.0925</v>
      </c>
      <c r="BP20" s="346">
        <v>114.3506</v>
      </c>
      <c r="BQ20" s="346">
        <v>114.5766</v>
      </c>
      <c r="BR20" s="346">
        <v>114.8156</v>
      </c>
      <c r="BS20" s="346">
        <v>115.05119999999999</v>
      </c>
      <c r="BT20" s="346">
        <v>115.2835</v>
      </c>
      <c r="BU20" s="346">
        <v>115.5123</v>
      </c>
      <c r="BV20" s="346">
        <v>115.73779999999999</v>
      </c>
    </row>
    <row r="21" spans="1:74" ht="11.1" customHeight="1" x14ac:dyDescent="0.2">
      <c r="A21" s="148" t="s">
        <v>898</v>
      </c>
      <c r="B21" s="210" t="s">
        <v>572</v>
      </c>
      <c r="C21" s="258">
        <v>102.76342731</v>
      </c>
      <c r="D21" s="258">
        <v>102.89310786</v>
      </c>
      <c r="E21" s="258">
        <v>103.13336665</v>
      </c>
      <c r="F21" s="258">
        <v>103.67768249</v>
      </c>
      <c r="G21" s="258">
        <v>103.99398866</v>
      </c>
      <c r="H21" s="258">
        <v>104.27576397</v>
      </c>
      <c r="I21" s="258">
        <v>104.51239594</v>
      </c>
      <c r="J21" s="258">
        <v>104.73306890000001</v>
      </c>
      <c r="K21" s="258">
        <v>104.92717036000001</v>
      </c>
      <c r="L21" s="258">
        <v>105.19115216</v>
      </c>
      <c r="M21" s="258">
        <v>105.25977176000001</v>
      </c>
      <c r="N21" s="258">
        <v>105.22948099</v>
      </c>
      <c r="O21" s="258">
        <v>104.86125937</v>
      </c>
      <c r="P21" s="258">
        <v>104.81241321</v>
      </c>
      <c r="Q21" s="258">
        <v>104.84392204</v>
      </c>
      <c r="R21" s="258">
        <v>104.99913647</v>
      </c>
      <c r="S21" s="258">
        <v>105.1588423</v>
      </c>
      <c r="T21" s="258">
        <v>105.36639015</v>
      </c>
      <c r="U21" s="258">
        <v>105.7437372</v>
      </c>
      <c r="V21" s="258">
        <v>105.95550120999999</v>
      </c>
      <c r="W21" s="258">
        <v>106.12363934</v>
      </c>
      <c r="X21" s="258">
        <v>106.10412029</v>
      </c>
      <c r="Y21" s="258">
        <v>106.29303019</v>
      </c>
      <c r="Z21" s="258">
        <v>106.54633771</v>
      </c>
      <c r="AA21" s="258">
        <v>107.02538378</v>
      </c>
      <c r="AB21" s="258">
        <v>107.28648086</v>
      </c>
      <c r="AC21" s="258">
        <v>107.49096987</v>
      </c>
      <c r="AD21" s="258">
        <v>107.52341174</v>
      </c>
      <c r="AE21" s="258">
        <v>107.70126392</v>
      </c>
      <c r="AF21" s="258">
        <v>107.90908734</v>
      </c>
      <c r="AG21" s="258">
        <v>108.23080184</v>
      </c>
      <c r="AH21" s="258">
        <v>108.43562785</v>
      </c>
      <c r="AI21" s="258">
        <v>108.60748522</v>
      </c>
      <c r="AJ21" s="258">
        <v>108.57849383999999</v>
      </c>
      <c r="AK21" s="258">
        <v>108.81032399999999</v>
      </c>
      <c r="AL21" s="258">
        <v>109.13509559000001</v>
      </c>
      <c r="AM21" s="258">
        <v>109.78815878</v>
      </c>
      <c r="AN21" s="258">
        <v>110.12230061</v>
      </c>
      <c r="AO21" s="258">
        <v>110.37287123999999</v>
      </c>
      <c r="AP21" s="258">
        <v>110.63681028000001</v>
      </c>
      <c r="AQ21" s="258">
        <v>110.64753382000001</v>
      </c>
      <c r="AR21" s="258">
        <v>110.50198145</v>
      </c>
      <c r="AS21" s="258">
        <v>109.54723322</v>
      </c>
      <c r="AT21" s="258">
        <v>109.57881903000001</v>
      </c>
      <c r="AU21" s="258">
        <v>109.9438189</v>
      </c>
      <c r="AV21" s="258">
        <v>111.27601242999999</v>
      </c>
      <c r="AW21" s="258">
        <v>111.83250575</v>
      </c>
      <c r="AX21" s="258">
        <v>112.24707845</v>
      </c>
      <c r="AY21" s="258">
        <v>112.36167442</v>
      </c>
      <c r="AZ21" s="346">
        <v>112.6109</v>
      </c>
      <c r="BA21" s="346">
        <v>112.8368</v>
      </c>
      <c r="BB21" s="346">
        <v>113.00539999999999</v>
      </c>
      <c r="BC21" s="346">
        <v>113.21</v>
      </c>
      <c r="BD21" s="346">
        <v>113.41670000000001</v>
      </c>
      <c r="BE21" s="346">
        <v>113.61360000000001</v>
      </c>
      <c r="BF21" s="346">
        <v>113.8335</v>
      </c>
      <c r="BG21" s="346">
        <v>114.06440000000001</v>
      </c>
      <c r="BH21" s="346">
        <v>114.3006</v>
      </c>
      <c r="BI21" s="346">
        <v>114.5581</v>
      </c>
      <c r="BJ21" s="346">
        <v>114.83110000000001</v>
      </c>
      <c r="BK21" s="346">
        <v>115.1245</v>
      </c>
      <c r="BL21" s="346">
        <v>115.4246</v>
      </c>
      <c r="BM21" s="346">
        <v>115.7366</v>
      </c>
      <c r="BN21" s="346">
        <v>116.0959</v>
      </c>
      <c r="BO21" s="346">
        <v>116.4046</v>
      </c>
      <c r="BP21" s="346">
        <v>116.6982</v>
      </c>
      <c r="BQ21" s="346">
        <v>116.96639999999999</v>
      </c>
      <c r="BR21" s="346">
        <v>117.2377</v>
      </c>
      <c r="BS21" s="346">
        <v>117.5016</v>
      </c>
      <c r="BT21" s="346">
        <v>117.7582</v>
      </c>
      <c r="BU21" s="346">
        <v>118.00749999999999</v>
      </c>
      <c r="BV21" s="346">
        <v>118.24939999999999</v>
      </c>
    </row>
    <row r="22" spans="1:74" ht="11.1" customHeight="1" x14ac:dyDescent="0.2">
      <c r="A22" s="148" t="s">
        <v>899</v>
      </c>
      <c r="B22" s="210" t="s">
        <v>573</v>
      </c>
      <c r="C22" s="258">
        <v>100.51693647</v>
      </c>
      <c r="D22" s="258">
        <v>100.63767089</v>
      </c>
      <c r="E22" s="258">
        <v>100.97116283</v>
      </c>
      <c r="F22" s="258">
        <v>101.97096713000001</v>
      </c>
      <c r="G22" s="258">
        <v>102.38980798999999</v>
      </c>
      <c r="H22" s="258">
        <v>102.68124026</v>
      </c>
      <c r="I22" s="258">
        <v>102.66257517</v>
      </c>
      <c r="J22" s="258">
        <v>102.83620680999999</v>
      </c>
      <c r="K22" s="258">
        <v>103.01944643</v>
      </c>
      <c r="L22" s="258">
        <v>103.48220082</v>
      </c>
      <c r="M22" s="258">
        <v>103.48222629</v>
      </c>
      <c r="N22" s="258">
        <v>103.28942963999999</v>
      </c>
      <c r="O22" s="258">
        <v>102.69188231</v>
      </c>
      <c r="P22" s="258">
        <v>102.27238783</v>
      </c>
      <c r="Q22" s="258">
        <v>101.81901764</v>
      </c>
      <c r="R22" s="258">
        <v>101.20686234</v>
      </c>
      <c r="S22" s="258">
        <v>100.77942278</v>
      </c>
      <c r="T22" s="258">
        <v>100.41178957</v>
      </c>
      <c r="U22" s="258">
        <v>100.25775948</v>
      </c>
      <c r="V22" s="258">
        <v>99.894391374999998</v>
      </c>
      <c r="W22" s="258">
        <v>99.475482025999995</v>
      </c>
      <c r="X22" s="258">
        <v>98.823505533000002</v>
      </c>
      <c r="Y22" s="258">
        <v>98.426658130999996</v>
      </c>
      <c r="Z22" s="258">
        <v>98.107413917000002</v>
      </c>
      <c r="AA22" s="258">
        <v>98.023983260999998</v>
      </c>
      <c r="AB22" s="258">
        <v>97.741287643999996</v>
      </c>
      <c r="AC22" s="258">
        <v>97.417537436000003</v>
      </c>
      <c r="AD22" s="258">
        <v>96.918830577999998</v>
      </c>
      <c r="AE22" s="258">
        <v>96.613397732999999</v>
      </c>
      <c r="AF22" s="258">
        <v>96.367336843999993</v>
      </c>
      <c r="AG22" s="258">
        <v>96.128334074999998</v>
      </c>
      <c r="AH22" s="258">
        <v>96.040252468999995</v>
      </c>
      <c r="AI22" s="258">
        <v>96.050778191000006</v>
      </c>
      <c r="AJ22" s="258">
        <v>96.097113716999999</v>
      </c>
      <c r="AK22" s="258">
        <v>96.351952241000006</v>
      </c>
      <c r="AL22" s="258">
        <v>96.752496238000006</v>
      </c>
      <c r="AM22" s="258">
        <v>97.490600271000005</v>
      </c>
      <c r="AN22" s="258">
        <v>98.038664291000003</v>
      </c>
      <c r="AO22" s="258">
        <v>98.588542861999997</v>
      </c>
      <c r="AP22" s="258">
        <v>99.363406952999995</v>
      </c>
      <c r="AQ22" s="258">
        <v>99.749536398999993</v>
      </c>
      <c r="AR22" s="258">
        <v>99.970102169</v>
      </c>
      <c r="AS22" s="258">
        <v>99.562709808999998</v>
      </c>
      <c r="AT22" s="258">
        <v>99.798944066999994</v>
      </c>
      <c r="AU22" s="258">
        <v>100.21641049</v>
      </c>
      <c r="AV22" s="258">
        <v>101.17932288</v>
      </c>
      <c r="AW22" s="258">
        <v>101.68609327999999</v>
      </c>
      <c r="AX22" s="258">
        <v>102.10093548</v>
      </c>
      <c r="AY22" s="258">
        <v>102.32228310000001</v>
      </c>
      <c r="AZ22" s="346">
        <v>102.6294</v>
      </c>
      <c r="BA22" s="346">
        <v>102.9209</v>
      </c>
      <c r="BB22" s="346">
        <v>103.16119999999999</v>
      </c>
      <c r="BC22" s="346">
        <v>103.44759999999999</v>
      </c>
      <c r="BD22" s="346">
        <v>103.74469999999999</v>
      </c>
      <c r="BE22" s="346">
        <v>104.0551</v>
      </c>
      <c r="BF22" s="346">
        <v>104.372</v>
      </c>
      <c r="BG22" s="346">
        <v>104.6978</v>
      </c>
      <c r="BH22" s="346">
        <v>105.0536</v>
      </c>
      <c r="BI22" s="346">
        <v>105.3813</v>
      </c>
      <c r="BJ22" s="346">
        <v>105.7021</v>
      </c>
      <c r="BK22" s="346">
        <v>105.9962</v>
      </c>
      <c r="BL22" s="346">
        <v>106.318</v>
      </c>
      <c r="BM22" s="346">
        <v>106.6477</v>
      </c>
      <c r="BN22" s="346">
        <v>107.0198</v>
      </c>
      <c r="BO22" s="346">
        <v>107.3396</v>
      </c>
      <c r="BP22" s="346">
        <v>107.64149999999999</v>
      </c>
      <c r="BQ22" s="346">
        <v>107.91119999999999</v>
      </c>
      <c r="BR22" s="346">
        <v>108.1883</v>
      </c>
      <c r="BS22" s="346">
        <v>108.45829999999999</v>
      </c>
      <c r="BT22" s="346">
        <v>108.7214</v>
      </c>
      <c r="BU22" s="346">
        <v>108.97750000000001</v>
      </c>
      <c r="BV22" s="346">
        <v>109.2265</v>
      </c>
    </row>
    <row r="23" spans="1:74" ht="11.1" customHeight="1" x14ac:dyDescent="0.2">
      <c r="A23" s="148" t="s">
        <v>900</v>
      </c>
      <c r="B23" s="210" t="s">
        <v>574</v>
      </c>
      <c r="C23" s="258">
        <v>102.29389519999999</v>
      </c>
      <c r="D23" s="258">
        <v>102.44500557000001</v>
      </c>
      <c r="E23" s="258">
        <v>102.68912661</v>
      </c>
      <c r="F23" s="258">
        <v>103.24915631</v>
      </c>
      <c r="G23" s="258">
        <v>103.51212519000001</v>
      </c>
      <c r="H23" s="258">
        <v>103.70093124</v>
      </c>
      <c r="I23" s="258">
        <v>103.71540299</v>
      </c>
      <c r="J23" s="258">
        <v>103.83101198999999</v>
      </c>
      <c r="K23" s="258">
        <v>103.94758677</v>
      </c>
      <c r="L23" s="258">
        <v>104.15144827</v>
      </c>
      <c r="M23" s="258">
        <v>104.2052139</v>
      </c>
      <c r="N23" s="258">
        <v>104.1952046</v>
      </c>
      <c r="O23" s="258">
        <v>103.95409251</v>
      </c>
      <c r="P23" s="258">
        <v>103.94202926</v>
      </c>
      <c r="Q23" s="258">
        <v>103.991687</v>
      </c>
      <c r="R23" s="258">
        <v>104.12786088</v>
      </c>
      <c r="S23" s="258">
        <v>104.28236419</v>
      </c>
      <c r="T23" s="258">
        <v>104.4799921</v>
      </c>
      <c r="U23" s="258">
        <v>104.816765</v>
      </c>
      <c r="V23" s="258">
        <v>105.02862682</v>
      </c>
      <c r="W23" s="258">
        <v>105.21159795</v>
      </c>
      <c r="X23" s="258">
        <v>105.30830419</v>
      </c>
      <c r="Y23" s="258">
        <v>105.47652457</v>
      </c>
      <c r="Z23" s="258">
        <v>105.65888491</v>
      </c>
      <c r="AA23" s="258">
        <v>105.98118141</v>
      </c>
      <c r="AB23" s="258">
        <v>106.0974745</v>
      </c>
      <c r="AC23" s="258">
        <v>106.13356038000001</v>
      </c>
      <c r="AD23" s="258">
        <v>105.9183754</v>
      </c>
      <c r="AE23" s="258">
        <v>105.92234461</v>
      </c>
      <c r="AF23" s="258">
        <v>105.97440435</v>
      </c>
      <c r="AG23" s="258">
        <v>106.04782353</v>
      </c>
      <c r="AH23" s="258">
        <v>106.21611264000001</v>
      </c>
      <c r="AI23" s="258">
        <v>106.45254060000001</v>
      </c>
      <c r="AJ23" s="258">
        <v>106.81647742</v>
      </c>
      <c r="AK23" s="258">
        <v>107.14465556</v>
      </c>
      <c r="AL23" s="258">
        <v>107.49644502</v>
      </c>
      <c r="AM23" s="258">
        <v>107.95423262</v>
      </c>
      <c r="AN23" s="258">
        <v>108.29145466</v>
      </c>
      <c r="AO23" s="258">
        <v>108.59049792</v>
      </c>
      <c r="AP23" s="258">
        <v>108.97059639</v>
      </c>
      <c r="AQ23" s="258">
        <v>109.10385664</v>
      </c>
      <c r="AR23" s="258">
        <v>109.10951265999999</v>
      </c>
      <c r="AS23" s="258">
        <v>108.44672045</v>
      </c>
      <c r="AT23" s="258">
        <v>108.60280097</v>
      </c>
      <c r="AU23" s="258">
        <v>109.03691023</v>
      </c>
      <c r="AV23" s="258">
        <v>110.32230912999999</v>
      </c>
      <c r="AW23" s="258">
        <v>110.88253020000001</v>
      </c>
      <c r="AX23" s="258">
        <v>111.29083435</v>
      </c>
      <c r="AY23" s="258">
        <v>111.36189324</v>
      </c>
      <c r="AZ23" s="346">
        <v>111.6054</v>
      </c>
      <c r="BA23" s="346">
        <v>111.8359</v>
      </c>
      <c r="BB23" s="346">
        <v>112.03570000000001</v>
      </c>
      <c r="BC23" s="346">
        <v>112.2538</v>
      </c>
      <c r="BD23" s="346">
        <v>112.4723</v>
      </c>
      <c r="BE23" s="346">
        <v>112.6857</v>
      </c>
      <c r="BF23" s="346">
        <v>112.9093</v>
      </c>
      <c r="BG23" s="346">
        <v>113.1375</v>
      </c>
      <c r="BH23" s="346">
        <v>113.3441</v>
      </c>
      <c r="BI23" s="346">
        <v>113.60120000000001</v>
      </c>
      <c r="BJ23" s="346">
        <v>113.8826</v>
      </c>
      <c r="BK23" s="346">
        <v>114.2159</v>
      </c>
      <c r="BL23" s="346">
        <v>114.52509999999999</v>
      </c>
      <c r="BM23" s="346">
        <v>114.83799999999999</v>
      </c>
      <c r="BN23" s="346">
        <v>115.17529999999999</v>
      </c>
      <c r="BO23" s="346">
        <v>115.4796</v>
      </c>
      <c r="BP23" s="346">
        <v>115.7718</v>
      </c>
      <c r="BQ23" s="346">
        <v>116.0367</v>
      </c>
      <c r="BR23" s="346">
        <v>116.31610000000001</v>
      </c>
      <c r="BS23" s="346">
        <v>116.5947</v>
      </c>
      <c r="BT23" s="346">
        <v>116.87260000000001</v>
      </c>
      <c r="BU23" s="346">
        <v>117.1497</v>
      </c>
      <c r="BV23" s="346">
        <v>117.42610000000001</v>
      </c>
    </row>
    <row r="24" spans="1:74" ht="11.1" customHeight="1" x14ac:dyDescent="0.2">
      <c r="A24" s="148" t="s">
        <v>901</v>
      </c>
      <c r="B24" s="210" t="s">
        <v>575</v>
      </c>
      <c r="C24" s="258">
        <v>101.29198931000001</v>
      </c>
      <c r="D24" s="258">
        <v>101.37560692</v>
      </c>
      <c r="E24" s="258">
        <v>101.58502186</v>
      </c>
      <c r="F24" s="258">
        <v>102.18411521</v>
      </c>
      <c r="G24" s="258">
        <v>102.44721398999999</v>
      </c>
      <c r="H24" s="258">
        <v>102.63819927999999</v>
      </c>
      <c r="I24" s="258">
        <v>102.63086634</v>
      </c>
      <c r="J24" s="258">
        <v>102.77227823</v>
      </c>
      <c r="K24" s="258">
        <v>102.9362302</v>
      </c>
      <c r="L24" s="258">
        <v>103.30437506</v>
      </c>
      <c r="M24" s="258">
        <v>103.37716757</v>
      </c>
      <c r="N24" s="258">
        <v>103.33626054</v>
      </c>
      <c r="O24" s="258">
        <v>102.92774958</v>
      </c>
      <c r="P24" s="258">
        <v>102.84987178</v>
      </c>
      <c r="Q24" s="258">
        <v>102.84872273000001</v>
      </c>
      <c r="R24" s="258">
        <v>102.96212232000001</v>
      </c>
      <c r="S24" s="258">
        <v>103.08606589</v>
      </c>
      <c r="T24" s="258">
        <v>103.25837331</v>
      </c>
      <c r="U24" s="258">
        <v>103.6702964</v>
      </c>
      <c r="V24" s="258">
        <v>103.79589267999999</v>
      </c>
      <c r="W24" s="258">
        <v>103.82641397</v>
      </c>
      <c r="X24" s="258">
        <v>103.55159580999999</v>
      </c>
      <c r="Y24" s="258">
        <v>103.54966545000001</v>
      </c>
      <c r="Z24" s="258">
        <v>103.61035845000001</v>
      </c>
      <c r="AA24" s="258">
        <v>103.90673535000001</v>
      </c>
      <c r="AB24" s="258">
        <v>103.96287964</v>
      </c>
      <c r="AC24" s="258">
        <v>103.95185188000001</v>
      </c>
      <c r="AD24" s="258">
        <v>103.81239954999999</v>
      </c>
      <c r="AE24" s="258">
        <v>103.71296705</v>
      </c>
      <c r="AF24" s="258">
        <v>103.59230187999999</v>
      </c>
      <c r="AG24" s="258">
        <v>103.31004829</v>
      </c>
      <c r="AH24" s="258">
        <v>103.25218456</v>
      </c>
      <c r="AI24" s="258">
        <v>103.27835494999999</v>
      </c>
      <c r="AJ24" s="258">
        <v>103.5353356</v>
      </c>
      <c r="AK24" s="258">
        <v>103.61949214000001</v>
      </c>
      <c r="AL24" s="258">
        <v>103.67760072</v>
      </c>
      <c r="AM24" s="258">
        <v>103.60801832</v>
      </c>
      <c r="AN24" s="258">
        <v>103.6902632</v>
      </c>
      <c r="AO24" s="258">
        <v>103.82269235</v>
      </c>
      <c r="AP24" s="258">
        <v>104.24822795</v>
      </c>
      <c r="AQ24" s="258">
        <v>104.29883404</v>
      </c>
      <c r="AR24" s="258">
        <v>104.21743279</v>
      </c>
      <c r="AS24" s="258">
        <v>103.43195793</v>
      </c>
      <c r="AT24" s="258">
        <v>103.51559168</v>
      </c>
      <c r="AU24" s="258">
        <v>103.89626776999999</v>
      </c>
      <c r="AV24" s="258">
        <v>105.16227747000001</v>
      </c>
      <c r="AW24" s="258">
        <v>105.6958198</v>
      </c>
      <c r="AX24" s="258">
        <v>106.08518601999999</v>
      </c>
      <c r="AY24" s="258">
        <v>106.14956039</v>
      </c>
      <c r="AZ24" s="346">
        <v>106.3862</v>
      </c>
      <c r="BA24" s="346">
        <v>106.6142</v>
      </c>
      <c r="BB24" s="346">
        <v>106.8172</v>
      </c>
      <c r="BC24" s="346">
        <v>107.04049999999999</v>
      </c>
      <c r="BD24" s="346">
        <v>107.2677</v>
      </c>
      <c r="BE24" s="346">
        <v>107.4875</v>
      </c>
      <c r="BF24" s="346">
        <v>107.7307</v>
      </c>
      <c r="BG24" s="346">
        <v>107.9863</v>
      </c>
      <c r="BH24" s="346">
        <v>108.274</v>
      </c>
      <c r="BI24" s="346">
        <v>108.5393</v>
      </c>
      <c r="BJ24" s="346">
        <v>108.8021</v>
      </c>
      <c r="BK24" s="346">
        <v>109.0431</v>
      </c>
      <c r="BL24" s="346">
        <v>109.3152</v>
      </c>
      <c r="BM24" s="346">
        <v>109.5992</v>
      </c>
      <c r="BN24" s="346">
        <v>109.9289</v>
      </c>
      <c r="BO24" s="346">
        <v>110.21120000000001</v>
      </c>
      <c r="BP24" s="346">
        <v>110.4799</v>
      </c>
      <c r="BQ24" s="346">
        <v>110.7268</v>
      </c>
      <c r="BR24" s="346">
        <v>110.9746</v>
      </c>
      <c r="BS24" s="346">
        <v>111.215</v>
      </c>
      <c r="BT24" s="346">
        <v>111.4481</v>
      </c>
      <c r="BU24" s="346">
        <v>111.6738</v>
      </c>
      <c r="BV24" s="346">
        <v>111.8921</v>
      </c>
    </row>
    <row r="25" spans="1:74" ht="11.1" customHeight="1" x14ac:dyDescent="0.2">
      <c r="A25" s="148"/>
      <c r="B25" s="168" t="s">
        <v>1149</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347"/>
      <c r="BA25" s="347"/>
      <c r="BB25" s="347"/>
      <c r="BC25" s="347"/>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902</v>
      </c>
      <c r="B26" s="210" t="s">
        <v>568</v>
      </c>
      <c r="C26" s="240">
        <v>718.99277924</v>
      </c>
      <c r="D26" s="240">
        <v>719.69432840000002</v>
      </c>
      <c r="E26" s="240">
        <v>720.77876757000001</v>
      </c>
      <c r="F26" s="240">
        <v>722.18285207999998</v>
      </c>
      <c r="G26" s="240">
        <v>724.08050477999996</v>
      </c>
      <c r="H26" s="240">
        <v>726.40848099000004</v>
      </c>
      <c r="I26" s="240">
        <v>729.00600610000004</v>
      </c>
      <c r="J26" s="240">
        <v>732.31521031</v>
      </c>
      <c r="K26" s="240">
        <v>736.17531899999994</v>
      </c>
      <c r="L26" s="240">
        <v>742.10095331000002</v>
      </c>
      <c r="M26" s="240">
        <v>745.92690511000001</v>
      </c>
      <c r="N26" s="240">
        <v>749.16779554000004</v>
      </c>
      <c r="O26" s="240">
        <v>750.99324916</v>
      </c>
      <c r="P26" s="240">
        <v>753.68679843999996</v>
      </c>
      <c r="Q26" s="240">
        <v>756.41806793000001</v>
      </c>
      <c r="R26" s="240">
        <v>760.27405399999998</v>
      </c>
      <c r="S26" s="240">
        <v>762.26551665</v>
      </c>
      <c r="T26" s="240">
        <v>763.47945224</v>
      </c>
      <c r="U26" s="240">
        <v>761.62118010999995</v>
      </c>
      <c r="V26" s="240">
        <v>763.00107207999997</v>
      </c>
      <c r="W26" s="240">
        <v>765.32444750000002</v>
      </c>
      <c r="X26" s="240">
        <v>771.93419716999995</v>
      </c>
      <c r="Y26" s="240">
        <v>773.63737136999998</v>
      </c>
      <c r="Z26" s="240">
        <v>773.77686088999997</v>
      </c>
      <c r="AA26" s="240">
        <v>768.91675782000004</v>
      </c>
      <c r="AB26" s="240">
        <v>768.50580894999996</v>
      </c>
      <c r="AC26" s="240">
        <v>769.10810635999997</v>
      </c>
      <c r="AD26" s="240">
        <v>772.29396016999999</v>
      </c>
      <c r="AE26" s="240">
        <v>773.74501752000003</v>
      </c>
      <c r="AF26" s="240">
        <v>775.03158855000004</v>
      </c>
      <c r="AG26" s="240">
        <v>778.05653445999997</v>
      </c>
      <c r="AH26" s="240">
        <v>777.58698691999996</v>
      </c>
      <c r="AI26" s="240">
        <v>775.52580714999999</v>
      </c>
      <c r="AJ26" s="240">
        <v>766.99181080000005</v>
      </c>
      <c r="AK26" s="240">
        <v>765.40825482000002</v>
      </c>
      <c r="AL26" s="240">
        <v>765.89395488000002</v>
      </c>
      <c r="AM26" s="240">
        <v>771.97960452999996</v>
      </c>
      <c r="AN26" s="240">
        <v>773.95579645999999</v>
      </c>
      <c r="AO26" s="240">
        <v>775.35322425000004</v>
      </c>
      <c r="AP26" s="240">
        <v>775.43204966999997</v>
      </c>
      <c r="AQ26" s="240">
        <v>776.22682784000006</v>
      </c>
      <c r="AR26" s="240">
        <v>776.99772055000005</v>
      </c>
      <c r="AS26" s="240">
        <v>777.68105025</v>
      </c>
      <c r="AT26" s="240">
        <v>778.45193017999998</v>
      </c>
      <c r="AU26" s="240">
        <v>779.24668280000003</v>
      </c>
      <c r="AV26" s="240">
        <v>779.72340057999997</v>
      </c>
      <c r="AW26" s="240">
        <v>780.82232923000004</v>
      </c>
      <c r="AX26" s="240">
        <v>782.20156121000002</v>
      </c>
      <c r="AY26" s="240">
        <v>784.03420820999997</v>
      </c>
      <c r="AZ26" s="333">
        <v>785.8442</v>
      </c>
      <c r="BA26" s="333">
        <v>787.80470000000003</v>
      </c>
      <c r="BB26" s="333">
        <v>790.18769999999995</v>
      </c>
      <c r="BC26" s="333">
        <v>792.24509999999998</v>
      </c>
      <c r="BD26" s="333">
        <v>794.24890000000005</v>
      </c>
      <c r="BE26" s="333">
        <v>796.14679999999998</v>
      </c>
      <c r="BF26" s="333">
        <v>798.08280000000002</v>
      </c>
      <c r="BG26" s="333">
        <v>800.00459999999998</v>
      </c>
      <c r="BH26" s="333">
        <v>801.69860000000006</v>
      </c>
      <c r="BI26" s="333">
        <v>803.75210000000004</v>
      </c>
      <c r="BJ26" s="333">
        <v>805.95150000000001</v>
      </c>
      <c r="BK26" s="333">
        <v>808.75789999999995</v>
      </c>
      <c r="BL26" s="333">
        <v>810.90350000000001</v>
      </c>
      <c r="BM26" s="333">
        <v>812.84939999999995</v>
      </c>
      <c r="BN26" s="333">
        <v>814.28750000000002</v>
      </c>
      <c r="BO26" s="333">
        <v>816.06470000000002</v>
      </c>
      <c r="BP26" s="333">
        <v>817.87310000000002</v>
      </c>
      <c r="BQ26" s="333">
        <v>819.73779999999999</v>
      </c>
      <c r="BR26" s="333">
        <v>821.58969999999999</v>
      </c>
      <c r="BS26" s="333">
        <v>823.45399999999995</v>
      </c>
      <c r="BT26" s="333">
        <v>825.33069999999998</v>
      </c>
      <c r="BU26" s="333">
        <v>827.21969999999999</v>
      </c>
      <c r="BV26" s="333">
        <v>829.12099999999998</v>
      </c>
    </row>
    <row r="27" spans="1:74" ht="11.1" customHeight="1" x14ac:dyDescent="0.2">
      <c r="A27" s="148" t="s">
        <v>903</v>
      </c>
      <c r="B27" s="210" t="s">
        <v>601</v>
      </c>
      <c r="C27" s="240">
        <v>1841.9335509</v>
      </c>
      <c r="D27" s="240">
        <v>1843.5506508000001</v>
      </c>
      <c r="E27" s="240">
        <v>1845.7213389999999</v>
      </c>
      <c r="F27" s="240">
        <v>1847.4741475000001</v>
      </c>
      <c r="G27" s="240">
        <v>1851.4806133</v>
      </c>
      <c r="H27" s="240">
        <v>1856.7692684000001</v>
      </c>
      <c r="I27" s="240">
        <v>1863.7070791000001</v>
      </c>
      <c r="J27" s="240">
        <v>1871.2848881</v>
      </c>
      <c r="K27" s="240">
        <v>1879.8696617000001</v>
      </c>
      <c r="L27" s="240">
        <v>1892.0118159000001</v>
      </c>
      <c r="M27" s="240">
        <v>1900.6977067</v>
      </c>
      <c r="N27" s="240">
        <v>1908.47775</v>
      </c>
      <c r="O27" s="240">
        <v>1913.9352779999999</v>
      </c>
      <c r="P27" s="240">
        <v>1920.9661272999999</v>
      </c>
      <c r="Q27" s="240">
        <v>1928.15363</v>
      </c>
      <c r="R27" s="240">
        <v>1937.6298105999999</v>
      </c>
      <c r="S27" s="240">
        <v>1943.5316018999999</v>
      </c>
      <c r="T27" s="240">
        <v>1947.9910281</v>
      </c>
      <c r="U27" s="240">
        <v>1948.6148648999999</v>
      </c>
      <c r="V27" s="240">
        <v>1951.9844797999999</v>
      </c>
      <c r="W27" s="240">
        <v>1955.7066482</v>
      </c>
      <c r="X27" s="240">
        <v>1963.1795535000001</v>
      </c>
      <c r="Y27" s="240">
        <v>1965.0581916000001</v>
      </c>
      <c r="Z27" s="240">
        <v>1964.7407458</v>
      </c>
      <c r="AA27" s="240">
        <v>1957.2158643</v>
      </c>
      <c r="AB27" s="240">
        <v>1956.2647646</v>
      </c>
      <c r="AC27" s="240">
        <v>1956.8760947999999</v>
      </c>
      <c r="AD27" s="240">
        <v>1961.7058007000001</v>
      </c>
      <c r="AE27" s="240">
        <v>1963.4500316000001</v>
      </c>
      <c r="AF27" s="240">
        <v>1964.7647331000001</v>
      </c>
      <c r="AG27" s="240">
        <v>1967.0413191</v>
      </c>
      <c r="AH27" s="240">
        <v>1966.4534014999999</v>
      </c>
      <c r="AI27" s="240">
        <v>1964.3923941</v>
      </c>
      <c r="AJ27" s="240">
        <v>1955.9572267000001</v>
      </c>
      <c r="AK27" s="240">
        <v>1954.6258424</v>
      </c>
      <c r="AL27" s="240">
        <v>1955.497171</v>
      </c>
      <c r="AM27" s="240">
        <v>1961.1580099</v>
      </c>
      <c r="AN27" s="240">
        <v>1964.4946660999999</v>
      </c>
      <c r="AO27" s="240">
        <v>1968.0939373000001</v>
      </c>
      <c r="AP27" s="240">
        <v>1972.8963948999999</v>
      </c>
      <c r="AQ27" s="240">
        <v>1976.3154669999999</v>
      </c>
      <c r="AR27" s="240">
        <v>1979.2917250999999</v>
      </c>
      <c r="AS27" s="240">
        <v>1981.5007883999999</v>
      </c>
      <c r="AT27" s="240">
        <v>1983.8347045</v>
      </c>
      <c r="AU27" s="240">
        <v>1985.9690925</v>
      </c>
      <c r="AV27" s="240">
        <v>1986.8466132000001</v>
      </c>
      <c r="AW27" s="240">
        <v>1989.3749491999999</v>
      </c>
      <c r="AX27" s="240">
        <v>1992.4967612999999</v>
      </c>
      <c r="AY27" s="240">
        <v>1996.3916654</v>
      </c>
      <c r="AZ27" s="333">
        <v>2000.566</v>
      </c>
      <c r="BA27" s="333">
        <v>2005.1990000000001</v>
      </c>
      <c r="BB27" s="333">
        <v>2011.1089999999999</v>
      </c>
      <c r="BC27" s="333">
        <v>2016.0450000000001</v>
      </c>
      <c r="BD27" s="333">
        <v>2020.825</v>
      </c>
      <c r="BE27" s="333">
        <v>2025.39</v>
      </c>
      <c r="BF27" s="333">
        <v>2029.904</v>
      </c>
      <c r="BG27" s="333">
        <v>2034.307</v>
      </c>
      <c r="BH27" s="333">
        <v>2037.877</v>
      </c>
      <c r="BI27" s="333">
        <v>2042.6010000000001</v>
      </c>
      <c r="BJ27" s="333">
        <v>2047.7550000000001</v>
      </c>
      <c r="BK27" s="333">
        <v>2054.6709999999998</v>
      </c>
      <c r="BL27" s="333">
        <v>2059.69</v>
      </c>
      <c r="BM27" s="333">
        <v>2064.143</v>
      </c>
      <c r="BN27" s="333">
        <v>2067.1219999999998</v>
      </c>
      <c r="BO27" s="333">
        <v>2071.123</v>
      </c>
      <c r="BP27" s="333">
        <v>2075.2379999999998</v>
      </c>
      <c r="BQ27" s="333">
        <v>2079.596</v>
      </c>
      <c r="BR27" s="333">
        <v>2083.8420000000001</v>
      </c>
      <c r="BS27" s="333">
        <v>2088.105</v>
      </c>
      <c r="BT27" s="333">
        <v>2092.3850000000002</v>
      </c>
      <c r="BU27" s="333">
        <v>2096.6819999999998</v>
      </c>
      <c r="BV27" s="333">
        <v>2100.9969999999998</v>
      </c>
    </row>
    <row r="28" spans="1:74" ht="11.1" customHeight="1" x14ac:dyDescent="0.2">
      <c r="A28" s="148" t="s">
        <v>904</v>
      </c>
      <c r="B28" s="210" t="s">
        <v>569</v>
      </c>
      <c r="C28" s="240">
        <v>1960.5346595999999</v>
      </c>
      <c r="D28" s="240">
        <v>1966.5054333999999</v>
      </c>
      <c r="E28" s="240">
        <v>1972.7451103000001</v>
      </c>
      <c r="F28" s="240">
        <v>1979.9706364000001</v>
      </c>
      <c r="G28" s="240">
        <v>1986.2104104</v>
      </c>
      <c r="H28" s="240">
        <v>1992.1813781999999</v>
      </c>
      <c r="I28" s="240">
        <v>1995.7789190000001</v>
      </c>
      <c r="J28" s="240">
        <v>2002.7907399000001</v>
      </c>
      <c r="K28" s="240">
        <v>2011.1122201999999</v>
      </c>
      <c r="L28" s="240">
        <v>2023.6494777</v>
      </c>
      <c r="M28" s="240">
        <v>2032.4106882999999</v>
      </c>
      <c r="N28" s="240">
        <v>2040.30197</v>
      </c>
      <c r="O28" s="240">
        <v>2046.8492526</v>
      </c>
      <c r="P28" s="240">
        <v>2053.3562289000001</v>
      </c>
      <c r="Q28" s="240">
        <v>2059.3488286000002</v>
      </c>
      <c r="R28" s="240">
        <v>2065.1152708</v>
      </c>
      <c r="S28" s="240">
        <v>2069.8629535</v>
      </c>
      <c r="T28" s="240">
        <v>2073.8800956</v>
      </c>
      <c r="U28" s="240">
        <v>2073.9284987999999</v>
      </c>
      <c r="V28" s="240">
        <v>2078.9132083999998</v>
      </c>
      <c r="W28" s="240">
        <v>2085.5960261</v>
      </c>
      <c r="X28" s="240">
        <v>2101.8159604000002</v>
      </c>
      <c r="Y28" s="240">
        <v>2106.0157380000001</v>
      </c>
      <c r="Z28" s="240">
        <v>2106.0343674999999</v>
      </c>
      <c r="AA28" s="240">
        <v>2092.8323435000002</v>
      </c>
      <c r="AB28" s="240">
        <v>2091.2683053999999</v>
      </c>
      <c r="AC28" s="240">
        <v>2092.3027479000002</v>
      </c>
      <c r="AD28" s="240">
        <v>2100.1694137</v>
      </c>
      <c r="AE28" s="240">
        <v>2103.2255107000001</v>
      </c>
      <c r="AF28" s="240">
        <v>2105.7047812999999</v>
      </c>
      <c r="AG28" s="240">
        <v>2109.6343284999998</v>
      </c>
      <c r="AH28" s="240">
        <v>2109.4396194999999</v>
      </c>
      <c r="AI28" s="240">
        <v>2107.1477571</v>
      </c>
      <c r="AJ28" s="240">
        <v>2096.3837591000001</v>
      </c>
      <c r="AK28" s="240">
        <v>2094.6788265999999</v>
      </c>
      <c r="AL28" s="240">
        <v>2095.6579774000002</v>
      </c>
      <c r="AM28" s="240">
        <v>2104.1156728999999</v>
      </c>
      <c r="AN28" s="240">
        <v>2106.8671442</v>
      </c>
      <c r="AO28" s="240">
        <v>2108.7068528999998</v>
      </c>
      <c r="AP28" s="240">
        <v>2107.9264211</v>
      </c>
      <c r="AQ28" s="240">
        <v>2109.2238874</v>
      </c>
      <c r="AR28" s="240">
        <v>2110.8908741999999</v>
      </c>
      <c r="AS28" s="240">
        <v>2112.9582479999999</v>
      </c>
      <c r="AT28" s="240">
        <v>2115.3411259</v>
      </c>
      <c r="AU28" s="240">
        <v>2118.0703744000002</v>
      </c>
      <c r="AV28" s="240">
        <v>2120.8568218</v>
      </c>
      <c r="AW28" s="240">
        <v>2124.4956904000001</v>
      </c>
      <c r="AX28" s="240">
        <v>2128.6978082000001</v>
      </c>
      <c r="AY28" s="240">
        <v>2133.8225717</v>
      </c>
      <c r="AZ28" s="333">
        <v>2138.8820000000001</v>
      </c>
      <c r="BA28" s="333">
        <v>2144.2339999999999</v>
      </c>
      <c r="BB28" s="333">
        <v>2150.4430000000002</v>
      </c>
      <c r="BC28" s="333">
        <v>2155.962</v>
      </c>
      <c r="BD28" s="333">
        <v>2161.3519999999999</v>
      </c>
      <c r="BE28" s="333">
        <v>2166.6350000000002</v>
      </c>
      <c r="BF28" s="333">
        <v>2171.7539999999999</v>
      </c>
      <c r="BG28" s="333">
        <v>2176.7289999999998</v>
      </c>
      <c r="BH28" s="333">
        <v>2180.7199999999998</v>
      </c>
      <c r="BI28" s="333">
        <v>2186.04</v>
      </c>
      <c r="BJ28" s="333">
        <v>2191.848</v>
      </c>
      <c r="BK28" s="333">
        <v>2199.585</v>
      </c>
      <c r="BL28" s="333">
        <v>2205.288</v>
      </c>
      <c r="BM28" s="333">
        <v>2210.3980000000001</v>
      </c>
      <c r="BN28" s="333">
        <v>2214.0160000000001</v>
      </c>
      <c r="BO28" s="333">
        <v>2218.614</v>
      </c>
      <c r="BP28" s="333">
        <v>2223.2910000000002</v>
      </c>
      <c r="BQ28" s="333">
        <v>2228.0520000000001</v>
      </c>
      <c r="BR28" s="333">
        <v>2232.8890000000001</v>
      </c>
      <c r="BS28" s="333">
        <v>2237.806</v>
      </c>
      <c r="BT28" s="333">
        <v>2242.8020000000001</v>
      </c>
      <c r="BU28" s="333">
        <v>2247.8780000000002</v>
      </c>
      <c r="BV28" s="333">
        <v>2253.0329999999999</v>
      </c>
    </row>
    <row r="29" spans="1:74" ht="11.1" customHeight="1" x14ac:dyDescent="0.2">
      <c r="A29" s="148" t="s">
        <v>905</v>
      </c>
      <c r="B29" s="210" t="s">
        <v>570</v>
      </c>
      <c r="C29" s="240">
        <v>939.79303285000003</v>
      </c>
      <c r="D29" s="240">
        <v>942.99115218999998</v>
      </c>
      <c r="E29" s="240">
        <v>946.85186882999994</v>
      </c>
      <c r="F29" s="240">
        <v>953.24649572999999</v>
      </c>
      <c r="G29" s="240">
        <v>957.02892222000003</v>
      </c>
      <c r="H29" s="240">
        <v>960.07046126</v>
      </c>
      <c r="I29" s="240">
        <v>960.48018890000003</v>
      </c>
      <c r="J29" s="240">
        <v>963.45814602999997</v>
      </c>
      <c r="K29" s="240">
        <v>967.11340869000003</v>
      </c>
      <c r="L29" s="240">
        <v>973.39450070999999</v>
      </c>
      <c r="M29" s="240">
        <v>976.94298155000001</v>
      </c>
      <c r="N29" s="240">
        <v>979.70737505</v>
      </c>
      <c r="O29" s="240">
        <v>980.92059562999998</v>
      </c>
      <c r="P29" s="240">
        <v>982.69212861999995</v>
      </c>
      <c r="Q29" s="240">
        <v>984.25488845999996</v>
      </c>
      <c r="R29" s="240">
        <v>985.56794134999996</v>
      </c>
      <c r="S29" s="240">
        <v>986.74385519999998</v>
      </c>
      <c r="T29" s="240">
        <v>987.74169623</v>
      </c>
      <c r="U29" s="240">
        <v>987.78739105</v>
      </c>
      <c r="V29" s="240">
        <v>989.00964147000002</v>
      </c>
      <c r="W29" s="240">
        <v>990.63437409000005</v>
      </c>
      <c r="X29" s="240">
        <v>995.06517626000004</v>
      </c>
      <c r="Y29" s="240">
        <v>995.69218278999995</v>
      </c>
      <c r="Z29" s="240">
        <v>994.91898103000005</v>
      </c>
      <c r="AA29" s="240">
        <v>989.05391638000003</v>
      </c>
      <c r="AB29" s="240">
        <v>988.24903896000001</v>
      </c>
      <c r="AC29" s="240">
        <v>988.81269416999999</v>
      </c>
      <c r="AD29" s="240">
        <v>993.36403170000006</v>
      </c>
      <c r="AE29" s="240">
        <v>994.70038992000002</v>
      </c>
      <c r="AF29" s="240">
        <v>995.44091850999996</v>
      </c>
      <c r="AG29" s="240">
        <v>995.96099244000004</v>
      </c>
      <c r="AH29" s="240">
        <v>995.22833055000001</v>
      </c>
      <c r="AI29" s="240">
        <v>993.61830781000003</v>
      </c>
      <c r="AJ29" s="240">
        <v>988.57389010999998</v>
      </c>
      <c r="AK29" s="240">
        <v>987.12692124</v>
      </c>
      <c r="AL29" s="240">
        <v>986.72036709999998</v>
      </c>
      <c r="AM29" s="240">
        <v>988.49782854</v>
      </c>
      <c r="AN29" s="240">
        <v>989.31440320000002</v>
      </c>
      <c r="AO29" s="240">
        <v>990.31369193</v>
      </c>
      <c r="AP29" s="240">
        <v>992.16907297</v>
      </c>
      <c r="AQ29" s="240">
        <v>993.02875618999997</v>
      </c>
      <c r="AR29" s="240">
        <v>993.56611983000005</v>
      </c>
      <c r="AS29" s="240">
        <v>992.56966093000005</v>
      </c>
      <c r="AT29" s="240">
        <v>993.37101259999997</v>
      </c>
      <c r="AU29" s="240">
        <v>994.75867189999997</v>
      </c>
      <c r="AV29" s="240">
        <v>997.27975911999999</v>
      </c>
      <c r="AW29" s="240">
        <v>999.42969344000005</v>
      </c>
      <c r="AX29" s="240">
        <v>1001.7555952</v>
      </c>
      <c r="AY29" s="240">
        <v>1004.1873768</v>
      </c>
      <c r="AZ29" s="333">
        <v>1006.918</v>
      </c>
      <c r="BA29" s="333">
        <v>1009.877</v>
      </c>
      <c r="BB29" s="333">
        <v>1013.4450000000001</v>
      </c>
      <c r="BC29" s="333">
        <v>1016.575</v>
      </c>
      <c r="BD29" s="333">
        <v>1019.649</v>
      </c>
      <c r="BE29" s="333">
        <v>1022.689</v>
      </c>
      <c r="BF29" s="333">
        <v>1025.6300000000001</v>
      </c>
      <c r="BG29" s="333">
        <v>1028.4970000000001</v>
      </c>
      <c r="BH29" s="333">
        <v>1030.8820000000001</v>
      </c>
      <c r="BI29" s="333">
        <v>1033.902</v>
      </c>
      <c r="BJ29" s="333">
        <v>1037.153</v>
      </c>
      <c r="BK29" s="333">
        <v>1041.1949999999999</v>
      </c>
      <c r="BL29" s="333">
        <v>1044.4829999999999</v>
      </c>
      <c r="BM29" s="333">
        <v>1047.578</v>
      </c>
      <c r="BN29" s="333">
        <v>1050.248</v>
      </c>
      <c r="BO29" s="333">
        <v>1053.133</v>
      </c>
      <c r="BP29" s="333">
        <v>1056</v>
      </c>
      <c r="BQ29" s="333">
        <v>1058.816</v>
      </c>
      <c r="BR29" s="333">
        <v>1061.67</v>
      </c>
      <c r="BS29" s="333">
        <v>1064.53</v>
      </c>
      <c r="BT29" s="333">
        <v>1067.396</v>
      </c>
      <c r="BU29" s="333">
        <v>1070.268</v>
      </c>
      <c r="BV29" s="333">
        <v>1073.145</v>
      </c>
    </row>
    <row r="30" spans="1:74" ht="11.1" customHeight="1" x14ac:dyDescent="0.2">
      <c r="A30" s="148" t="s">
        <v>906</v>
      </c>
      <c r="B30" s="210" t="s">
        <v>571</v>
      </c>
      <c r="C30" s="240">
        <v>2482.6985691</v>
      </c>
      <c r="D30" s="240">
        <v>2494.844548</v>
      </c>
      <c r="E30" s="240">
        <v>2506.0709397000001</v>
      </c>
      <c r="F30" s="240">
        <v>2515.4612508999999</v>
      </c>
      <c r="G30" s="240">
        <v>2525.5358382999998</v>
      </c>
      <c r="H30" s="240">
        <v>2535.3782086000001</v>
      </c>
      <c r="I30" s="240">
        <v>2542.7865299999999</v>
      </c>
      <c r="J30" s="240">
        <v>2553.8158398999999</v>
      </c>
      <c r="K30" s="240">
        <v>2566.2643065000002</v>
      </c>
      <c r="L30" s="240">
        <v>2580.1419213999998</v>
      </c>
      <c r="M30" s="240">
        <v>2595.4212078999999</v>
      </c>
      <c r="N30" s="240">
        <v>2612.1121573999999</v>
      </c>
      <c r="O30" s="240">
        <v>2635.7005920000001</v>
      </c>
      <c r="P30" s="240">
        <v>2651.1005011000002</v>
      </c>
      <c r="Q30" s="240">
        <v>2663.7977065999999</v>
      </c>
      <c r="R30" s="240">
        <v>2672.6149798000001</v>
      </c>
      <c r="S30" s="240">
        <v>2680.7896999999998</v>
      </c>
      <c r="T30" s="240">
        <v>2687.1446383000002</v>
      </c>
      <c r="U30" s="240">
        <v>2687.0765117999999</v>
      </c>
      <c r="V30" s="240">
        <v>2693.2443486000002</v>
      </c>
      <c r="W30" s="240">
        <v>2701.0448658999999</v>
      </c>
      <c r="X30" s="240">
        <v>2716.5240837000001</v>
      </c>
      <c r="Y30" s="240">
        <v>2723.0554467000002</v>
      </c>
      <c r="Z30" s="240">
        <v>2726.6849751</v>
      </c>
      <c r="AA30" s="240">
        <v>2721.8233291000001</v>
      </c>
      <c r="AB30" s="240">
        <v>2723.8411931000001</v>
      </c>
      <c r="AC30" s="240">
        <v>2727.1492271000002</v>
      </c>
      <c r="AD30" s="240">
        <v>2733.6565205000002</v>
      </c>
      <c r="AE30" s="240">
        <v>2738.1130781000002</v>
      </c>
      <c r="AF30" s="240">
        <v>2742.4279888999999</v>
      </c>
      <c r="AG30" s="240">
        <v>2749.3894025</v>
      </c>
      <c r="AH30" s="240">
        <v>2751.3299080000002</v>
      </c>
      <c r="AI30" s="240">
        <v>2751.0376547999999</v>
      </c>
      <c r="AJ30" s="240">
        <v>2739.5760792000001</v>
      </c>
      <c r="AK30" s="240">
        <v>2741.5207313000001</v>
      </c>
      <c r="AL30" s="240">
        <v>2747.9350475000001</v>
      </c>
      <c r="AM30" s="240">
        <v>2767.9137074</v>
      </c>
      <c r="AN30" s="240">
        <v>2776.4463418999999</v>
      </c>
      <c r="AO30" s="240">
        <v>2782.6276306999998</v>
      </c>
      <c r="AP30" s="240">
        <v>2783.7116999</v>
      </c>
      <c r="AQ30" s="240">
        <v>2787.2497026000001</v>
      </c>
      <c r="AR30" s="240">
        <v>2790.4957648999998</v>
      </c>
      <c r="AS30" s="240">
        <v>2792.7160263999999</v>
      </c>
      <c r="AT30" s="240">
        <v>2795.9286034000002</v>
      </c>
      <c r="AU30" s="240">
        <v>2799.3996354999999</v>
      </c>
      <c r="AV30" s="240">
        <v>2801.4325527000001</v>
      </c>
      <c r="AW30" s="240">
        <v>2806.6929221999999</v>
      </c>
      <c r="AX30" s="240">
        <v>2813.4841741999999</v>
      </c>
      <c r="AY30" s="240">
        <v>2823.5246610999998</v>
      </c>
      <c r="AZ30" s="333">
        <v>2832.0889999999999</v>
      </c>
      <c r="BA30" s="333">
        <v>2840.895</v>
      </c>
      <c r="BB30" s="333">
        <v>2850.4140000000002</v>
      </c>
      <c r="BC30" s="333">
        <v>2859.3519999999999</v>
      </c>
      <c r="BD30" s="333">
        <v>2868.1790000000001</v>
      </c>
      <c r="BE30" s="333">
        <v>2876.9119999999998</v>
      </c>
      <c r="BF30" s="333">
        <v>2885.5050000000001</v>
      </c>
      <c r="BG30" s="333">
        <v>2893.9740000000002</v>
      </c>
      <c r="BH30" s="333">
        <v>2901.1759999999999</v>
      </c>
      <c r="BI30" s="333">
        <v>2910.2550000000001</v>
      </c>
      <c r="BJ30" s="333">
        <v>2920.0680000000002</v>
      </c>
      <c r="BK30" s="333">
        <v>2932.7089999999998</v>
      </c>
      <c r="BL30" s="333">
        <v>2942.4169999999999</v>
      </c>
      <c r="BM30" s="333">
        <v>2951.2849999999999</v>
      </c>
      <c r="BN30" s="333">
        <v>2958.0419999999999</v>
      </c>
      <c r="BO30" s="333">
        <v>2966.1880000000001</v>
      </c>
      <c r="BP30" s="333">
        <v>2974.45</v>
      </c>
      <c r="BQ30" s="333">
        <v>2983.0610000000001</v>
      </c>
      <c r="BR30" s="333">
        <v>2991.3789999999999</v>
      </c>
      <c r="BS30" s="333">
        <v>2999.636</v>
      </c>
      <c r="BT30" s="333">
        <v>3007.8330000000001</v>
      </c>
      <c r="BU30" s="333">
        <v>3015.97</v>
      </c>
      <c r="BV30" s="333">
        <v>3024.047</v>
      </c>
    </row>
    <row r="31" spans="1:74" ht="11.1" customHeight="1" x14ac:dyDescent="0.2">
      <c r="A31" s="148" t="s">
        <v>907</v>
      </c>
      <c r="B31" s="210" t="s">
        <v>572</v>
      </c>
      <c r="C31" s="240">
        <v>719.88575103000005</v>
      </c>
      <c r="D31" s="240">
        <v>722.72503971000003</v>
      </c>
      <c r="E31" s="240">
        <v>725.51550580000003</v>
      </c>
      <c r="F31" s="240">
        <v>728.63262153000005</v>
      </c>
      <c r="G31" s="240">
        <v>731.04383829999995</v>
      </c>
      <c r="H31" s="240">
        <v>733.12462832999995</v>
      </c>
      <c r="I31" s="240">
        <v>733.67847139000003</v>
      </c>
      <c r="J31" s="240">
        <v>735.99579811000001</v>
      </c>
      <c r="K31" s="240">
        <v>738.88008828</v>
      </c>
      <c r="L31" s="240">
        <v>743.40371775999995</v>
      </c>
      <c r="M31" s="240">
        <v>746.61765289000004</v>
      </c>
      <c r="N31" s="240">
        <v>749.59426955000004</v>
      </c>
      <c r="O31" s="240">
        <v>752.17912038999998</v>
      </c>
      <c r="P31" s="240">
        <v>754.79693563000001</v>
      </c>
      <c r="Q31" s="240">
        <v>757.29326791999995</v>
      </c>
      <c r="R31" s="240">
        <v>760.10419692999994</v>
      </c>
      <c r="S31" s="240">
        <v>762.03050356999995</v>
      </c>
      <c r="T31" s="240">
        <v>763.50826748999998</v>
      </c>
      <c r="U31" s="240">
        <v>763.26100109000004</v>
      </c>
      <c r="V31" s="240">
        <v>764.79904532</v>
      </c>
      <c r="W31" s="240">
        <v>766.84591255999999</v>
      </c>
      <c r="X31" s="240">
        <v>771.47624753000002</v>
      </c>
      <c r="Y31" s="240">
        <v>772.98477724999998</v>
      </c>
      <c r="Z31" s="240">
        <v>773.44614643</v>
      </c>
      <c r="AA31" s="240">
        <v>770.75093629000003</v>
      </c>
      <c r="AB31" s="240">
        <v>770.70004850999999</v>
      </c>
      <c r="AC31" s="240">
        <v>771.18406430000005</v>
      </c>
      <c r="AD31" s="240">
        <v>772.87180934000003</v>
      </c>
      <c r="AE31" s="240">
        <v>773.92401299000005</v>
      </c>
      <c r="AF31" s="240">
        <v>775.00950094999996</v>
      </c>
      <c r="AG31" s="240">
        <v>777.31526195000004</v>
      </c>
      <c r="AH31" s="240">
        <v>777.57707693999998</v>
      </c>
      <c r="AI31" s="240">
        <v>776.98193466999999</v>
      </c>
      <c r="AJ31" s="240">
        <v>773.00837932000002</v>
      </c>
      <c r="AK31" s="240">
        <v>772.59041437999997</v>
      </c>
      <c r="AL31" s="240">
        <v>773.20658402000004</v>
      </c>
      <c r="AM31" s="240">
        <v>776.65176650000001</v>
      </c>
      <c r="AN31" s="240">
        <v>777.99004663000005</v>
      </c>
      <c r="AO31" s="240">
        <v>779.01630265999995</v>
      </c>
      <c r="AP31" s="240">
        <v>779.36166963000005</v>
      </c>
      <c r="AQ31" s="240">
        <v>780.04052617000002</v>
      </c>
      <c r="AR31" s="240">
        <v>780.68400733999999</v>
      </c>
      <c r="AS31" s="240">
        <v>781.17551809999998</v>
      </c>
      <c r="AT31" s="240">
        <v>781.83569476000002</v>
      </c>
      <c r="AU31" s="240">
        <v>782.54794231000005</v>
      </c>
      <c r="AV31" s="240">
        <v>782.82953163000002</v>
      </c>
      <c r="AW31" s="240">
        <v>784.00796778999995</v>
      </c>
      <c r="AX31" s="240">
        <v>785.60052168000004</v>
      </c>
      <c r="AY31" s="240">
        <v>788.07745625999996</v>
      </c>
      <c r="AZ31" s="333">
        <v>790.14549999999997</v>
      </c>
      <c r="BA31" s="333">
        <v>792.27509999999995</v>
      </c>
      <c r="BB31" s="333">
        <v>794.59619999999995</v>
      </c>
      <c r="BC31" s="333">
        <v>796.7509</v>
      </c>
      <c r="BD31" s="333">
        <v>798.86929999999995</v>
      </c>
      <c r="BE31" s="333">
        <v>800.94619999999998</v>
      </c>
      <c r="BF31" s="333">
        <v>802.99609999999996</v>
      </c>
      <c r="BG31" s="333">
        <v>805.01369999999997</v>
      </c>
      <c r="BH31" s="333">
        <v>806.67370000000005</v>
      </c>
      <c r="BI31" s="333">
        <v>808.87059999999997</v>
      </c>
      <c r="BJ31" s="333">
        <v>811.27909999999997</v>
      </c>
      <c r="BK31" s="333">
        <v>814.53750000000002</v>
      </c>
      <c r="BL31" s="333">
        <v>816.8904</v>
      </c>
      <c r="BM31" s="333">
        <v>818.97619999999995</v>
      </c>
      <c r="BN31" s="333">
        <v>820.39480000000003</v>
      </c>
      <c r="BO31" s="333">
        <v>822.24609999999996</v>
      </c>
      <c r="BP31" s="333">
        <v>824.13019999999995</v>
      </c>
      <c r="BQ31" s="333">
        <v>826.08669999999995</v>
      </c>
      <c r="BR31" s="333">
        <v>828.00670000000002</v>
      </c>
      <c r="BS31" s="333">
        <v>829.92970000000003</v>
      </c>
      <c r="BT31" s="333">
        <v>831.85569999999996</v>
      </c>
      <c r="BU31" s="333">
        <v>833.78489999999999</v>
      </c>
      <c r="BV31" s="333">
        <v>835.71709999999996</v>
      </c>
    </row>
    <row r="32" spans="1:74" ht="11.1" customHeight="1" x14ac:dyDescent="0.2">
      <c r="A32" s="148" t="s">
        <v>908</v>
      </c>
      <c r="B32" s="210" t="s">
        <v>573</v>
      </c>
      <c r="C32" s="240">
        <v>1624.2632521</v>
      </c>
      <c r="D32" s="240">
        <v>1636.1691016</v>
      </c>
      <c r="E32" s="240">
        <v>1646.3005361</v>
      </c>
      <c r="F32" s="240">
        <v>1653.0285538999999</v>
      </c>
      <c r="G32" s="240">
        <v>1660.8329094000001</v>
      </c>
      <c r="H32" s="240">
        <v>1668.0846012</v>
      </c>
      <c r="I32" s="240">
        <v>1673.8163076999999</v>
      </c>
      <c r="J32" s="240">
        <v>1680.6881628000001</v>
      </c>
      <c r="K32" s="240">
        <v>1687.7328451999999</v>
      </c>
      <c r="L32" s="240">
        <v>1696.6743071999999</v>
      </c>
      <c r="M32" s="240">
        <v>1702.7716797999999</v>
      </c>
      <c r="N32" s="240">
        <v>1707.7489155000001</v>
      </c>
      <c r="O32" s="240">
        <v>1712.2621626</v>
      </c>
      <c r="P32" s="240">
        <v>1714.5070129000001</v>
      </c>
      <c r="Q32" s="240">
        <v>1715.139615</v>
      </c>
      <c r="R32" s="240">
        <v>1711.5060645999999</v>
      </c>
      <c r="S32" s="240">
        <v>1710.9045980999999</v>
      </c>
      <c r="T32" s="240">
        <v>1710.6813115</v>
      </c>
      <c r="U32" s="240">
        <v>1711.4674465999999</v>
      </c>
      <c r="V32" s="240">
        <v>1711.5270883000001</v>
      </c>
      <c r="W32" s="240">
        <v>1711.4914785999999</v>
      </c>
      <c r="X32" s="240">
        <v>1713.5972245</v>
      </c>
      <c r="Y32" s="240">
        <v>1711.6936564</v>
      </c>
      <c r="Z32" s="240">
        <v>1708.0173814</v>
      </c>
      <c r="AA32" s="240">
        <v>1697.3195444999999</v>
      </c>
      <c r="AB32" s="240">
        <v>1694.0344969</v>
      </c>
      <c r="AC32" s="240">
        <v>1692.9133836000001</v>
      </c>
      <c r="AD32" s="240">
        <v>1697.4335272000001</v>
      </c>
      <c r="AE32" s="240">
        <v>1698.0322907</v>
      </c>
      <c r="AF32" s="240">
        <v>1698.1869965999999</v>
      </c>
      <c r="AG32" s="240">
        <v>1699.3815684000001</v>
      </c>
      <c r="AH32" s="240">
        <v>1697.5352164999999</v>
      </c>
      <c r="AI32" s="240">
        <v>1694.1318644</v>
      </c>
      <c r="AJ32" s="240">
        <v>1681.779141</v>
      </c>
      <c r="AK32" s="240">
        <v>1680.8060668999999</v>
      </c>
      <c r="AL32" s="240">
        <v>1683.8202707999999</v>
      </c>
      <c r="AM32" s="240">
        <v>1698.0855727000001</v>
      </c>
      <c r="AN32" s="240">
        <v>1703.6264681</v>
      </c>
      <c r="AO32" s="240">
        <v>1707.7067767000001</v>
      </c>
      <c r="AP32" s="240">
        <v>1708.4021173000001</v>
      </c>
      <c r="AQ32" s="240">
        <v>1711.0045385999999</v>
      </c>
      <c r="AR32" s="240">
        <v>1713.5896593</v>
      </c>
      <c r="AS32" s="240">
        <v>1715.9590837999999</v>
      </c>
      <c r="AT32" s="240">
        <v>1718.6583997</v>
      </c>
      <c r="AU32" s="240">
        <v>1721.4892115</v>
      </c>
      <c r="AV32" s="240">
        <v>1723.5736749</v>
      </c>
      <c r="AW32" s="240">
        <v>1727.3258616999999</v>
      </c>
      <c r="AX32" s="240">
        <v>1731.8679276</v>
      </c>
      <c r="AY32" s="240">
        <v>1737.8526531</v>
      </c>
      <c r="AZ32" s="333">
        <v>1743.4849999999999</v>
      </c>
      <c r="BA32" s="333">
        <v>1749.4169999999999</v>
      </c>
      <c r="BB32" s="333">
        <v>1756.251</v>
      </c>
      <c r="BC32" s="333">
        <v>1762.3340000000001</v>
      </c>
      <c r="BD32" s="333">
        <v>1768.2650000000001</v>
      </c>
      <c r="BE32" s="333">
        <v>1773.8979999999999</v>
      </c>
      <c r="BF32" s="333">
        <v>1779.64</v>
      </c>
      <c r="BG32" s="333">
        <v>1785.3420000000001</v>
      </c>
      <c r="BH32" s="333">
        <v>1790.472</v>
      </c>
      <c r="BI32" s="333">
        <v>1796.4949999999999</v>
      </c>
      <c r="BJ32" s="333">
        <v>1802.8789999999999</v>
      </c>
      <c r="BK32" s="333">
        <v>1810.758</v>
      </c>
      <c r="BL32" s="333">
        <v>1817.0129999999999</v>
      </c>
      <c r="BM32" s="333">
        <v>1822.778</v>
      </c>
      <c r="BN32" s="333">
        <v>1827.2919999999999</v>
      </c>
      <c r="BO32" s="333">
        <v>1832.6489999999999</v>
      </c>
      <c r="BP32" s="333">
        <v>1838.087</v>
      </c>
      <c r="BQ32" s="333">
        <v>1843.615</v>
      </c>
      <c r="BR32" s="333">
        <v>1849.2090000000001</v>
      </c>
      <c r="BS32" s="333">
        <v>1854.8789999999999</v>
      </c>
      <c r="BT32" s="333">
        <v>1860.624</v>
      </c>
      <c r="BU32" s="333">
        <v>1866.444</v>
      </c>
      <c r="BV32" s="333">
        <v>1872.3389999999999</v>
      </c>
    </row>
    <row r="33" spans="1:74" s="163" customFormat="1" ht="11.1" customHeight="1" x14ac:dyDescent="0.2">
      <c r="A33" s="148" t="s">
        <v>909</v>
      </c>
      <c r="B33" s="210" t="s">
        <v>574</v>
      </c>
      <c r="C33" s="240">
        <v>877.73449134999998</v>
      </c>
      <c r="D33" s="240">
        <v>882.58393727999999</v>
      </c>
      <c r="E33" s="240">
        <v>886.79822793000005</v>
      </c>
      <c r="F33" s="240">
        <v>889.53412813</v>
      </c>
      <c r="G33" s="240">
        <v>893.11053458000004</v>
      </c>
      <c r="H33" s="240">
        <v>896.68421212999999</v>
      </c>
      <c r="I33" s="240">
        <v>899.20105258000001</v>
      </c>
      <c r="J33" s="240">
        <v>903.55985347000001</v>
      </c>
      <c r="K33" s="240">
        <v>908.70650659</v>
      </c>
      <c r="L33" s="240">
        <v>915.98693436999997</v>
      </c>
      <c r="M33" s="240">
        <v>921.69985018</v>
      </c>
      <c r="N33" s="240">
        <v>927.19117643000004</v>
      </c>
      <c r="O33" s="240">
        <v>932.99557267</v>
      </c>
      <c r="P33" s="240">
        <v>937.64272513000003</v>
      </c>
      <c r="Q33" s="240">
        <v>941.66729337000004</v>
      </c>
      <c r="R33" s="240">
        <v>945.46768335000002</v>
      </c>
      <c r="S33" s="240">
        <v>947.94827868000004</v>
      </c>
      <c r="T33" s="240">
        <v>949.50748529999998</v>
      </c>
      <c r="U33" s="240">
        <v>947.92470615000002</v>
      </c>
      <c r="V33" s="240">
        <v>949.30658319999998</v>
      </c>
      <c r="W33" s="240">
        <v>951.43251936000001</v>
      </c>
      <c r="X33" s="240">
        <v>956.57110590000002</v>
      </c>
      <c r="Y33" s="240">
        <v>958.48371683000005</v>
      </c>
      <c r="Z33" s="240">
        <v>959.43894340999998</v>
      </c>
      <c r="AA33" s="240">
        <v>957.33564249000005</v>
      </c>
      <c r="AB33" s="240">
        <v>957.95195775000002</v>
      </c>
      <c r="AC33" s="240">
        <v>959.18674601999999</v>
      </c>
      <c r="AD33" s="240">
        <v>961.54593770999998</v>
      </c>
      <c r="AE33" s="240">
        <v>963.63822422999999</v>
      </c>
      <c r="AF33" s="240">
        <v>965.96953598000005</v>
      </c>
      <c r="AG33" s="240">
        <v>971.15191150999999</v>
      </c>
      <c r="AH33" s="240">
        <v>972.00224481999999</v>
      </c>
      <c r="AI33" s="240">
        <v>971.13257443999998</v>
      </c>
      <c r="AJ33" s="240">
        <v>963.26165844000002</v>
      </c>
      <c r="AK33" s="240">
        <v>962.91291217000003</v>
      </c>
      <c r="AL33" s="240">
        <v>964.80509369000004</v>
      </c>
      <c r="AM33" s="240">
        <v>973.10283874000004</v>
      </c>
      <c r="AN33" s="240">
        <v>976.35339901999998</v>
      </c>
      <c r="AO33" s="240">
        <v>978.72141027999999</v>
      </c>
      <c r="AP33" s="240">
        <v>979.32125404999999</v>
      </c>
      <c r="AQ33" s="240">
        <v>980.58838111</v>
      </c>
      <c r="AR33" s="240">
        <v>981.63717300999997</v>
      </c>
      <c r="AS33" s="240">
        <v>981.87915798999995</v>
      </c>
      <c r="AT33" s="240">
        <v>982.93263334999995</v>
      </c>
      <c r="AU33" s="240">
        <v>984.20912735000002</v>
      </c>
      <c r="AV33" s="240">
        <v>985.33995276999997</v>
      </c>
      <c r="AW33" s="240">
        <v>987.33899945999997</v>
      </c>
      <c r="AX33" s="240">
        <v>989.83758018000003</v>
      </c>
      <c r="AY33" s="240">
        <v>993.26619317999996</v>
      </c>
      <c r="AZ33" s="333">
        <v>996.44100000000003</v>
      </c>
      <c r="BA33" s="333">
        <v>999.79240000000004</v>
      </c>
      <c r="BB33" s="333">
        <v>1003.646</v>
      </c>
      <c r="BC33" s="333">
        <v>1007.107</v>
      </c>
      <c r="BD33" s="333">
        <v>1010.5</v>
      </c>
      <c r="BE33" s="333">
        <v>1013.736</v>
      </c>
      <c r="BF33" s="333">
        <v>1017.061</v>
      </c>
      <c r="BG33" s="333">
        <v>1020.385</v>
      </c>
      <c r="BH33" s="333">
        <v>1023.455</v>
      </c>
      <c r="BI33" s="333">
        <v>1026.9670000000001</v>
      </c>
      <c r="BJ33" s="333">
        <v>1030.6679999999999</v>
      </c>
      <c r="BK33" s="333">
        <v>1035.1569999999999</v>
      </c>
      <c r="BL33" s="333">
        <v>1038.7850000000001</v>
      </c>
      <c r="BM33" s="333">
        <v>1042.153</v>
      </c>
      <c r="BN33" s="333">
        <v>1044.8699999999999</v>
      </c>
      <c r="BO33" s="333">
        <v>1048.009</v>
      </c>
      <c r="BP33" s="333">
        <v>1051.18</v>
      </c>
      <c r="BQ33" s="333">
        <v>1054.43</v>
      </c>
      <c r="BR33" s="333">
        <v>1057.6310000000001</v>
      </c>
      <c r="BS33" s="333">
        <v>1060.829</v>
      </c>
      <c r="BT33" s="333">
        <v>1064.0239999999999</v>
      </c>
      <c r="BU33" s="333">
        <v>1067.2170000000001</v>
      </c>
      <c r="BV33" s="333">
        <v>1070.4079999999999</v>
      </c>
    </row>
    <row r="34" spans="1:74" s="163" customFormat="1" ht="11.1" customHeight="1" x14ac:dyDescent="0.2">
      <c r="A34" s="148" t="s">
        <v>910</v>
      </c>
      <c r="B34" s="210" t="s">
        <v>575</v>
      </c>
      <c r="C34" s="240">
        <v>2100.3997936999999</v>
      </c>
      <c r="D34" s="240">
        <v>2109.2276284999998</v>
      </c>
      <c r="E34" s="240">
        <v>2118.4670756</v>
      </c>
      <c r="F34" s="240">
        <v>2127.5273821999999</v>
      </c>
      <c r="G34" s="240">
        <v>2138.0331181000001</v>
      </c>
      <c r="H34" s="240">
        <v>2149.3935307000002</v>
      </c>
      <c r="I34" s="240">
        <v>2162.5283850000001</v>
      </c>
      <c r="J34" s="240">
        <v>2174.9083271999998</v>
      </c>
      <c r="K34" s="240">
        <v>2187.4531222999999</v>
      </c>
      <c r="L34" s="240">
        <v>2198.6817007</v>
      </c>
      <c r="M34" s="240">
        <v>2212.6670039000001</v>
      </c>
      <c r="N34" s="240">
        <v>2227.9279621999999</v>
      </c>
      <c r="O34" s="240">
        <v>2247.3247768000001</v>
      </c>
      <c r="P34" s="240">
        <v>2262.9918945999998</v>
      </c>
      <c r="Q34" s="240">
        <v>2277.7895167000001</v>
      </c>
      <c r="R34" s="240">
        <v>2294.9040525</v>
      </c>
      <c r="S34" s="240">
        <v>2305.5728761</v>
      </c>
      <c r="T34" s="240">
        <v>2312.9823970000002</v>
      </c>
      <c r="U34" s="240">
        <v>2310.5775567999999</v>
      </c>
      <c r="V34" s="240">
        <v>2316.3847657000001</v>
      </c>
      <c r="W34" s="240">
        <v>2323.8489654</v>
      </c>
      <c r="X34" s="240">
        <v>2338.1940009999998</v>
      </c>
      <c r="Y34" s="240">
        <v>2345.0542986</v>
      </c>
      <c r="Z34" s="240">
        <v>2349.6537033</v>
      </c>
      <c r="AA34" s="240">
        <v>2347.5938431</v>
      </c>
      <c r="AB34" s="240">
        <v>2350.9702407999998</v>
      </c>
      <c r="AC34" s="240">
        <v>2355.3845245000002</v>
      </c>
      <c r="AD34" s="240">
        <v>2363.2781629999999</v>
      </c>
      <c r="AE34" s="240">
        <v>2367.9371169999999</v>
      </c>
      <c r="AF34" s="240">
        <v>2371.8028552999999</v>
      </c>
      <c r="AG34" s="240">
        <v>2374.6176712000001</v>
      </c>
      <c r="AH34" s="240">
        <v>2377.0902581999999</v>
      </c>
      <c r="AI34" s="240">
        <v>2378.9629095</v>
      </c>
      <c r="AJ34" s="240">
        <v>2377.6297478000001</v>
      </c>
      <c r="AK34" s="240">
        <v>2380.2569357000002</v>
      </c>
      <c r="AL34" s="240">
        <v>2384.2385960000001</v>
      </c>
      <c r="AM34" s="240">
        <v>2389.6212010999998</v>
      </c>
      <c r="AN34" s="240">
        <v>2396.2769514000001</v>
      </c>
      <c r="AO34" s="240">
        <v>2404.2523194999999</v>
      </c>
      <c r="AP34" s="240">
        <v>2418.3774448999998</v>
      </c>
      <c r="AQ34" s="240">
        <v>2425.3694439000001</v>
      </c>
      <c r="AR34" s="240">
        <v>2430.0584561000001</v>
      </c>
      <c r="AS34" s="240">
        <v>2428.4313997999998</v>
      </c>
      <c r="AT34" s="240">
        <v>2431.5242496000001</v>
      </c>
      <c r="AU34" s="240">
        <v>2435.3239236999998</v>
      </c>
      <c r="AV34" s="240">
        <v>2439.9669011999999</v>
      </c>
      <c r="AW34" s="240">
        <v>2445.0778648</v>
      </c>
      <c r="AX34" s="240">
        <v>2450.7932934999999</v>
      </c>
      <c r="AY34" s="240">
        <v>2457.3061985999998</v>
      </c>
      <c r="AZ34" s="333">
        <v>2464.0859999999998</v>
      </c>
      <c r="BA34" s="333">
        <v>2471.3249999999998</v>
      </c>
      <c r="BB34" s="333">
        <v>2479.81</v>
      </c>
      <c r="BC34" s="333">
        <v>2487.3789999999999</v>
      </c>
      <c r="BD34" s="333">
        <v>2494.819</v>
      </c>
      <c r="BE34" s="333">
        <v>2501.8789999999999</v>
      </c>
      <c r="BF34" s="333">
        <v>2509.2469999999998</v>
      </c>
      <c r="BG34" s="333">
        <v>2516.6729999999998</v>
      </c>
      <c r="BH34" s="333">
        <v>2523.877</v>
      </c>
      <c r="BI34" s="333">
        <v>2531.6280000000002</v>
      </c>
      <c r="BJ34" s="333">
        <v>2539.6480000000001</v>
      </c>
      <c r="BK34" s="333">
        <v>2548.7809999999999</v>
      </c>
      <c r="BL34" s="333">
        <v>2556.701</v>
      </c>
      <c r="BM34" s="333">
        <v>2564.2539999999999</v>
      </c>
      <c r="BN34" s="333">
        <v>2570.9810000000002</v>
      </c>
      <c r="BO34" s="333">
        <v>2578.1439999999998</v>
      </c>
      <c r="BP34" s="333">
        <v>2585.2829999999999</v>
      </c>
      <c r="BQ34" s="333">
        <v>2592.37</v>
      </c>
      <c r="BR34" s="333">
        <v>2599.4830000000002</v>
      </c>
      <c r="BS34" s="333">
        <v>2606.5929999999998</v>
      </c>
      <c r="BT34" s="333">
        <v>2613.7020000000002</v>
      </c>
      <c r="BU34" s="333">
        <v>2620.8069999999998</v>
      </c>
      <c r="BV34" s="333">
        <v>2627.9110000000001</v>
      </c>
    </row>
    <row r="35" spans="1:74" s="163" customFormat="1" ht="11.1" customHeight="1" x14ac:dyDescent="0.2">
      <c r="A35" s="148"/>
      <c r="B35" s="168" t="s">
        <v>39</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348"/>
      <c r="BA35" s="348"/>
      <c r="BB35" s="348"/>
      <c r="BC35" s="348"/>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911</v>
      </c>
      <c r="B36" s="210" t="s">
        <v>568</v>
      </c>
      <c r="C36" s="240">
        <v>5788.0770386000004</v>
      </c>
      <c r="D36" s="240">
        <v>5790.8028201999996</v>
      </c>
      <c r="E36" s="240">
        <v>5794.6929811</v>
      </c>
      <c r="F36" s="240">
        <v>5800.0194853000003</v>
      </c>
      <c r="G36" s="240">
        <v>5805.5676801</v>
      </c>
      <c r="H36" s="240">
        <v>5809.7512585000004</v>
      </c>
      <c r="I36" s="240">
        <v>5811.4526032000003</v>
      </c>
      <c r="J36" s="240">
        <v>5811.4288549000003</v>
      </c>
      <c r="K36" s="240">
        <v>5810.9058439999999</v>
      </c>
      <c r="L36" s="240">
        <v>5810.8663790999999</v>
      </c>
      <c r="M36" s="240">
        <v>5811.3211811000001</v>
      </c>
      <c r="N36" s="240">
        <v>5812.0379495999996</v>
      </c>
      <c r="O36" s="240">
        <v>5812.7652699</v>
      </c>
      <c r="P36" s="240">
        <v>5813.1752729999998</v>
      </c>
      <c r="Q36" s="240">
        <v>5812.9209756999999</v>
      </c>
      <c r="R36" s="240">
        <v>5811.9481611000001</v>
      </c>
      <c r="S36" s="240">
        <v>5811.3736755999998</v>
      </c>
      <c r="T36" s="240">
        <v>5812.6071315999998</v>
      </c>
      <c r="U36" s="240">
        <v>5816.5962307</v>
      </c>
      <c r="V36" s="240">
        <v>5822.4410324</v>
      </c>
      <c r="W36" s="240">
        <v>5828.7796852000001</v>
      </c>
      <c r="X36" s="240">
        <v>5834.5397905999998</v>
      </c>
      <c r="Y36" s="240">
        <v>5839.8067609999998</v>
      </c>
      <c r="Z36" s="240">
        <v>5844.9554613</v>
      </c>
      <c r="AA36" s="240">
        <v>5850.2082551000003</v>
      </c>
      <c r="AB36" s="240">
        <v>5855.1774998000001</v>
      </c>
      <c r="AC36" s="240">
        <v>5859.3230514999996</v>
      </c>
      <c r="AD36" s="240">
        <v>5862.2103826000002</v>
      </c>
      <c r="AE36" s="240">
        <v>5863.8274313000002</v>
      </c>
      <c r="AF36" s="240">
        <v>5864.2677526999996</v>
      </c>
      <c r="AG36" s="240">
        <v>5863.7018514000001</v>
      </c>
      <c r="AH36" s="240">
        <v>5862.6080320999999</v>
      </c>
      <c r="AI36" s="240">
        <v>5861.5415491000003</v>
      </c>
      <c r="AJ36" s="240">
        <v>5860.9084298999996</v>
      </c>
      <c r="AK36" s="240">
        <v>5860.5177944999996</v>
      </c>
      <c r="AL36" s="240">
        <v>5860.0295361999997</v>
      </c>
      <c r="AM36" s="240">
        <v>5859.2555192999998</v>
      </c>
      <c r="AN36" s="240">
        <v>5858.6154935000004</v>
      </c>
      <c r="AO36" s="240">
        <v>5858.6811797</v>
      </c>
      <c r="AP36" s="240">
        <v>5859.9879239000002</v>
      </c>
      <c r="AQ36" s="240">
        <v>5862.9255714000001</v>
      </c>
      <c r="AR36" s="240">
        <v>5867.8475926000001</v>
      </c>
      <c r="AS36" s="240">
        <v>5874.7528739999998</v>
      </c>
      <c r="AT36" s="240">
        <v>5882.2219671000003</v>
      </c>
      <c r="AU36" s="240">
        <v>5888.4808396999997</v>
      </c>
      <c r="AV36" s="240">
        <v>5892.2896168999996</v>
      </c>
      <c r="AW36" s="240">
        <v>5894.5450540000002</v>
      </c>
      <c r="AX36" s="240">
        <v>5896.6780639999997</v>
      </c>
      <c r="AY36" s="240">
        <v>5899.796351</v>
      </c>
      <c r="AZ36" s="333">
        <v>5903.7150000000001</v>
      </c>
      <c r="BA36" s="333">
        <v>5907.9250000000002</v>
      </c>
      <c r="BB36" s="333">
        <v>5912.0039999999999</v>
      </c>
      <c r="BC36" s="333">
        <v>5915.8720000000003</v>
      </c>
      <c r="BD36" s="333">
        <v>5919.5320000000002</v>
      </c>
      <c r="BE36" s="333">
        <v>5923.0169999999998</v>
      </c>
      <c r="BF36" s="333">
        <v>5926.4650000000001</v>
      </c>
      <c r="BG36" s="333">
        <v>5930.04</v>
      </c>
      <c r="BH36" s="333">
        <v>5933.8779999999997</v>
      </c>
      <c r="BI36" s="333">
        <v>5937.9970000000003</v>
      </c>
      <c r="BJ36" s="333">
        <v>5942.3850000000002</v>
      </c>
      <c r="BK36" s="333">
        <v>5946.9939999999997</v>
      </c>
      <c r="BL36" s="333">
        <v>5951.634</v>
      </c>
      <c r="BM36" s="333">
        <v>5956.0749999999998</v>
      </c>
      <c r="BN36" s="333">
        <v>5960.165</v>
      </c>
      <c r="BO36" s="333">
        <v>5964.0420000000004</v>
      </c>
      <c r="BP36" s="333">
        <v>5967.92</v>
      </c>
      <c r="BQ36" s="333">
        <v>5971.9470000000001</v>
      </c>
      <c r="BR36" s="333">
        <v>5976.009</v>
      </c>
      <c r="BS36" s="333">
        <v>5979.93</v>
      </c>
      <c r="BT36" s="333">
        <v>5983.5770000000002</v>
      </c>
      <c r="BU36" s="333">
        <v>5987.01</v>
      </c>
      <c r="BV36" s="333">
        <v>5990.3370000000004</v>
      </c>
    </row>
    <row r="37" spans="1:74" s="163" customFormat="1" ht="11.1" customHeight="1" x14ac:dyDescent="0.2">
      <c r="A37" s="148" t="s">
        <v>912</v>
      </c>
      <c r="B37" s="210" t="s">
        <v>601</v>
      </c>
      <c r="C37" s="240">
        <v>15891.821807</v>
      </c>
      <c r="D37" s="240">
        <v>15897.781311000001</v>
      </c>
      <c r="E37" s="240">
        <v>15906.873917999999</v>
      </c>
      <c r="F37" s="240">
        <v>15919.860795000001</v>
      </c>
      <c r="G37" s="240">
        <v>15933.51886</v>
      </c>
      <c r="H37" s="240">
        <v>15943.62897</v>
      </c>
      <c r="I37" s="240">
        <v>15947.218789</v>
      </c>
      <c r="J37" s="240">
        <v>15946.303201000001</v>
      </c>
      <c r="K37" s="240">
        <v>15944.143894999999</v>
      </c>
      <c r="L37" s="240">
        <v>15943.327491</v>
      </c>
      <c r="M37" s="240">
        <v>15943.740320000001</v>
      </c>
      <c r="N37" s="240">
        <v>15944.593645999999</v>
      </c>
      <c r="O37" s="240">
        <v>15945.189372000001</v>
      </c>
      <c r="P37" s="240">
        <v>15945.191973000001</v>
      </c>
      <c r="Q37" s="240">
        <v>15944.356564</v>
      </c>
      <c r="R37" s="240">
        <v>15942.677485</v>
      </c>
      <c r="S37" s="240">
        <v>15941.105962</v>
      </c>
      <c r="T37" s="240">
        <v>15940.832444</v>
      </c>
      <c r="U37" s="240">
        <v>15942.666772</v>
      </c>
      <c r="V37" s="240">
        <v>15945.896368</v>
      </c>
      <c r="W37" s="240">
        <v>15949.428044</v>
      </c>
      <c r="X37" s="240">
        <v>15952.429742</v>
      </c>
      <c r="Y37" s="240">
        <v>15955.113912000001</v>
      </c>
      <c r="Z37" s="240">
        <v>15957.954127999999</v>
      </c>
      <c r="AA37" s="240">
        <v>15961.02866</v>
      </c>
      <c r="AB37" s="240">
        <v>15962.834542000001</v>
      </c>
      <c r="AC37" s="240">
        <v>15961.473499</v>
      </c>
      <c r="AD37" s="240">
        <v>15955.784963</v>
      </c>
      <c r="AE37" s="240">
        <v>15947.559176000001</v>
      </c>
      <c r="AF37" s="240">
        <v>15939.324087000001</v>
      </c>
      <c r="AG37" s="240">
        <v>15933.024356</v>
      </c>
      <c r="AH37" s="240">
        <v>15928.271491</v>
      </c>
      <c r="AI37" s="240">
        <v>15924.093711</v>
      </c>
      <c r="AJ37" s="240">
        <v>15919.700833999999</v>
      </c>
      <c r="AK37" s="240">
        <v>15915.029071000001</v>
      </c>
      <c r="AL37" s="240">
        <v>15910.196231</v>
      </c>
      <c r="AM37" s="240">
        <v>15905.447009</v>
      </c>
      <c r="AN37" s="240">
        <v>15901.533652</v>
      </c>
      <c r="AO37" s="240">
        <v>15899.335289000001</v>
      </c>
      <c r="AP37" s="240">
        <v>15899.859929</v>
      </c>
      <c r="AQ37" s="240">
        <v>15904.631090999999</v>
      </c>
      <c r="AR37" s="240">
        <v>15915.301167</v>
      </c>
      <c r="AS37" s="240">
        <v>15932.336868</v>
      </c>
      <c r="AT37" s="240">
        <v>15951.462168</v>
      </c>
      <c r="AU37" s="240">
        <v>15967.215356999999</v>
      </c>
      <c r="AV37" s="240">
        <v>15975.752605</v>
      </c>
      <c r="AW37" s="240">
        <v>15979.701604</v>
      </c>
      <c r="AX37" s="240">
        <v>15983.307927</v>
      </c>
      <c r="AY37" s="240">
        <v>15989.853718</v>
      </c>
      <c r="AZ37" s="333">
        <v>15998.77</v>
      </c>
      <c r="BA37" s="333">
        <v>16008.51</v>
      </c>
      <c r="BB37" s="333">
        <v>16017.85</v>
      </c>
      <c r="BC37" s="333">
        <v>16026.69</v>
      </c>
      <c r="BD37" s="333">
        <v>16035.23</v>
      </c>
      <c r="BE37" s="333">
        <v>16043.69</v>
      </c>
      <c r="BF37" s="333">
        <v>16052.23</v>
      </c>
      <c r="BG37" s="333">
        <v>16061.05</v>
      </c>
      <c r="BH37" s="333">
        <v>16070.29</v>
      </c>
      <c r="BI37" s="333">
        <v>16080</v>
      </c>
      <c r="BJ37" s="333">
        <v>16090.19</v>
      </c>
      <c r="BK37" s="333">
        <v>16100.8</v>
      </c>
      <c r="BL37" s="333">
        <v>16111.38</v>
      </c>
      <c r="BM37" s="333">
        <v>16121.4</v>
      </c>
      <c r="BN37" s="333">
        <v>16130.52</v>
      </c>
      <c r="BO37" s="333">
        <v>16139.1</v>
      </c>
      <c r="BP37" s="333">
        <v>16147.67</v>
      </c>
      <c r="BQ37" s="333">
        <v>16156.64</v>
      </c>
      <c r="BR37" s="333">
        <v>16165.84</v>
      </c>
      <c r="BS37" s="333">
        <v>16174.96</v>
      </c>
      <c r="BT37" s="333">
        <v>16183.78</v>
      </c>
      <c r="BU37" s="333">
        <v>16192.35</v>
      </c>
      <c r="BV37" s="333">
        <v>16200.8</v>
      </c>
    </row>
    <row r="38" spans="1:74" s="163" customFormat="1" ht="11.1" customHeight="1" x14ac:dyDescent="0.2">
      <c r="A38" s="148" t="s">
        <v>913</v>
      </c>
      <c r="B38" s="210" t="s">
        <v>569</v>
      </c>
      <c r="C38" s="240">
        <v>18538.765457000001</v>
      </c>
      <c r="D38" s="240">
        <v>18540.783578999999</v>
      </c>
      <c r="E38" s="240">
        <v>18544.848719000001</v>
      </c>
      <c r="F38" s="240">
        <v>18551.83598</v>
      </c>
      <c r="G38" s="240">
        <v>18561.208522000001</v>
      </c>
      <c r="H38" s="240">
        <v>18572.076514</v>
      </c>
      <c r="I38" s="240">
        <v>18583.651967999998</v>
      </c>
      <c r="J38" s="240">
        <v>18595.554241999998</v>
      </c>
      <c r="K38" s="240">
        <v>18607.504537000001</v>
      </c>
      <c r="L38" s="240">
        <v>18619.300071999998</v>
      </c>
      <c r="M38" s="240">
        <v>18631.042159000001</v>
      </c>
      <c r="N38" s="240">
        <v>18642.908132</v>
      </c>
      <c r="O38" s="240">
        <v>18654.947118</v>
      </c>
      <c r="P38" s="240">
        <v>18666.695413000001</v>
      </c>
      <c r="Q38" s="240">
        <v>18677.561106000001</v>
      </c>
      <c r="R38" s="240">
        <v>18687.302738999999</v>
      </c>
      <c r="S38" s="240">
        <v>18697.080661</v>
      </c>
      <c r="T38" s="240">
        <v>18708.405677999999</v>
      </c>
      <c r="U38" s="240">
        <v>18722.318869999999</v>
      </c>
      <c r="V38" s="240">
        <v>18737.982432000001</v>
      </c>
      <c r="W38" s="240">
        <v>18754.088838</v>
      </c>
      <c r="X38" s="240">
        <v>18769.618656999999</v>
      </c>
      <c r="Y38" s="240">
        <v>18784.704847000001</v>
      </c>
      <c r="Z38" s="240">
        <v>18799.768461</v>
      </c>
      <c r="AA38" s="240">
        <v>18814.881863999999</v>
      </c>
      <c r="AB38" s="240">
        <v>18828.722663</v>
      </c>
      <c r="AC38" s="240">
        <v>18839.619776</v>
      </c>
      <c r="AD38" s="240">
        <v>18846.31826</v>
      </c>
      <c r="AE38" s="240">
        <v>18849.227735</v>
      </c>
      <c r="AF38" s="240">
        <v>18849.173957999999</v>
      </c>
      <c r="AG38" s="240">
        <v>18846.983827</v>
      </c>
      <c r="AH38" s="240">
        <v>18843.488786999998</v>
      </c>
      <c r="AI38" s="240">
        <v>18839.521422000002</v>
      </c>
      <c r="AJ38" s="240">
        <v>18835.773015999999</v>
      </c>
      <c r="AK38" s="240">
        <v>18832.369663000001</v>
      </c>
      <c r="AL38" s="240">
        <v>18829.296155</v>
      </c>
      <c r="AM38" s="240">
        <v>18826.595963</v>
      </c>
      <c r="AN38" s="240">
        <v>18824.547259999999</v>
      </c>
      <c r="AO38" s="240">
        <v>18823.486891</v>
      </c>
      <c r="AP38" s="240">
        <v>18824.143080000002</v>
      </c>
      <c r="AQ38" s="240">
        <v>18828.809535</v>
      </c>
      <c r="AR38" s="240">
        <v>18840.171341000001</v>
      </c>
      <c r="AS38" s="240">
        <v>18859.381151000001</v>
      </c>
      <c r="AT38" s="240">
        <v>18881.461899000002</v>
      </c>
      <c r="AU38" s="240">
        <v>18899.904091</v>
      </c>
      <c r="AV38" s="240">
        <v>18910.093729</v>
      </c>
      <c r="AW38" s="240">
        <v>18914.998809000001</v>
      </c>
      <c r="AX38" s="240">
        <v>18919.482821000001</v>
      </c>
      <c r="AY38" s="240">
        <v>18927.373144000001</v>
      </c>
      <c r="AZ38" s="333">
        <v>18938.349999999999</v>
      </c>
      <c r="BA38" s="333">
        <v>18951.07</v>
      </c>
      <c r="BB38" s="333">
        <v>18964.310000000001</v>
      </c>
      <c r="BC38" s="333">
        <v>18977.47</v>
      </c>
      <c r="BD38" s="333">
        <v>18990.07</v>
      </c>
      <c r="BE38" s="333">
        <v>19001.82</v>
      </c>
      <c r="BF38" s="333">
        <v>19013.13</v>
      </c>
      <c r="BG38" s="333">
        <v>19024.599999999999</v>
      </c>
      <c r="BH38" s="333">
        <v>19036.64</v>
      </c>
      <c r="BI38" s="333">
        <v>19049.07</v>
      </c>
      <c r="BJ38" s="333">
        <v>19061.54</v>
      </c>
      <c r="BK38" s="333">
        <v>19073.75</v>
      </c>
      <c r="BL38" s="333">
        <v>19085.669999999998</v>
      </c>
      <c r="BM38" s="333">
        <v>19097.34</v>
      </c>
      <c r="BN38" s="333">
        <v>19108.830000000002</v>
      </c>
      <c r="BO38" s="333">
        <v>19120.34</v>
      </c>
      <c r="BP38" s="333">
        <v>19132.09</v>
      </c>
      <c r="BQ38" s="333">
        <v>19144.240000000002</v>
      </c>
      <c r="BR38" s="333">
        <v>19156.62</v>
      </c>
      <c r="BS38" s="333">
        <v>19168.97</v>
      </c>
      <c r="BT38" s="333">
        <v>19181.080000000002</v>
      </c>
      <c r="BU38" s="333">
        <v>19193</v>
      </c>
      <c r="BV38" s="333">
        <v>19204.830000000002</v>
      </c>
    </row>
    <row r="39" spans="1:74" s="163" customFormat="1" ht="11.1" customHeight="1" x14ac:dyDescent="0.2">
      <c r="A39" s="148" t="s">
        <v>914</v>
      </c>
      <c r="B39" s="210" t="s">
        <v>570</v>
      </c>
      <c r="C39" s="240">
        <v>8380.1596523999997</v>
      </c>
      <c r="D39" s="240">
        <v>8381.2496069999997</v>
      </c>
      <c r="E39" s="240">
        <v>8383.1082714999993</v>
      </c>
      <c r="F39" s="240">
        <v>8386.1140070000001</v>
      </c>
      <c r="G39" s="240">
        <v>8390.3732982000001</v>
      </c>
      <c r="H39" s="240">
        <v>8395.9246609999991</v>
      </c>
      <c r="I39" s="240">
        <v>8402.7081655999991</v>
      </c>
      <c r="J39" s="240">
        <v>8410.2701006000007</v>
      </c>
      <c r="K39" s="240">
        <v>8418.0583086999995</v>
      </c>
      <c r="L39" s="240">
        <v>8425.6292111999992</v>
      </c>
      <c r="M39" s="240">
        <v>8432.9735419999997</v>
      </c>
      <c r="N39" s="240">
        <v>8440.1906134000001</v>
      </c>
      <c r="O39" s="240">
        <v>8447.3767779999998</v>
      </c>
      <c r="P39" s="240">
        <v>8454.6165505999998</v>
      </c>
      <c r="Q39" s="240">
        <v>8461.9914864000002</v>
      </c>
      <c r="R39" s="240">
        <v>8469.4472865000007</v>
      </c>
      <c r="S39" s="240">
        <v>8476.3862351999996</v>
      </c>
      <c r="T39" s="240">
        <v>8482.0747625000004</v>
      </c>
      <c r="U39" s="240">
        <v>8486.0359571000008</v>
      </c>
      <c r="V39" s="240">
        <v>8488.8195417999996</v>
      </c>
      <c r="W39" s="240">
        <v>8491.231898</v>
      </c>
      <c r="X39" s="240">
        <v>8493.9333581999999</v>
      </c>
      <c r="Y39" s="240">
        <v>8497.0000588999992</v>
      </c>
      <c r="Z39" s="240">
        <v>8500.3620878000002</v>
      </c>
      <c r="AA39" s="240">
        <v>8503.7759561999992</v>
      </c>
      <c r="AB39" s="240">
        <v>8506.3038691000002</v>
      </c>
      <c r="AC39" s="240">
        <v>8506.8344551999999</v>
      </c>
      <c r="AD39" s="240">
        <v>8504.7858921000006</v>
      </c>
      <c r="AE39" s="240">
        <v>8501.6945529999994</v>
      </c>
      <c r="AF39" s="240">
        <v>8499.6263598999994</v>
      </c>
      <c r="AG39" s="240">
        <v>8500.0749833000009</v>
      </c>
      <c r="AH39" s="240">
        <v>8502.2450867999996</v>
      </c>
      <c r="AI39" s="240">
        <v>8504.7690824000001</v>
      </c>
      <c r="AJ39" s="240">
        <v>8506.6039992000005</v>
      </c>
      <c r="AK39" s="240">
        <v>8508.0053332999996</v>
      </c>
      <c r="AL39" s="240">
        <v>8509.5531981999993</v>
      </c>
      <c r="AM39" s="240">
        <v>8511.7122691000004</v>
      </c>
      <c r="AN39" s="240">
        <v>8514.4854704999998</v>
      </c>
      <c r="AO39" s="240">
        <v>8517.7602889000009</v>
      </c>
      <c r="AP39" s="240">
        <v>8521.6614573000006</v>
      </c>
      <c r="AQ39" s="240">
        <v>8527.2626942000006</v>
      </c>
      <c r="AR39" s="240">
        <v>8535.8749649000001</v>
      </c>
      <c r="AS39" s="240">
        <v>8548.1041714000003</v>
      </c>
      <c r="AT39" s="240">
        <v>8561.7359637999998</v>
      </c>
      <c r="AU39" s="240">
        <v>8573.8509293999996</v>
      </c>
      <c r="AV39" s="240">
        <v>8582.3890078000004</v>
      </c>
      <c r="AW39" s="240">
        <v>8588.7275484999991</v>
      </c>
      <c r="AX39" s="240">
        <v>8595.1032534999995</v>
      </c>
      <c r="AY39" s="240">
        <v>8603.255373</v>
      </c>
      <c r="AZ39" s="333">
        <v>8612.9330000000009</v>
      </c>
      <c r="BA39" s="333">
        <v>8623.3889999999992</v>
      </c>
      <c r="BB39" s="333">
        <v>8633.9480000000003</v>
      </c>
      <c r="BC39" s="333">
        <v>8644.2260000000006</v>
      </c>
      <c r="BD39" s="333">
        <v>8653.9150000000009</v>
      </c>
      <c r="BE39" s="333">
        <v>8662.8209999999999</v>
      </c>
      <c r="BF39" s="333">
        <v>8671.2199999999993</v>
      </c>
      <c r="BG39" s="333">
        <v>8679.5059999999994</v>
      </c>
      <c r="BH39" s="333">
        <v>8687.9950000000008</v>
      </c>
      <c r="BI39" s="333">
        <v>8696.7009999999991</v>
      </c>
      <c r="BJ39" s="333">
        <v>8705.56</v>
      </c>
      <c r="BK39" s="333">
        <v>8714.4959999999992</v>
      </c>
      <c r="BL39" s="333">
        <v>8723.3909999999996</v>
      </c>
      <c r="BM39" s="333">
        <v>8732.1149999999998</v>
      </c>
      <c r="BN39" s="333">
        <v>8740.5849999999991</v>
      </c>
      <c r="BO39" s="333">
        <v>8748.9050000000007</v>
      </c>
      <c r="BP39" s="333">
        <v>8757.2289999999994</v>
      </c>
      <c r="BQ39" s="333">
        <v>8765.6630000000005</v>
      </c>
      <c r="BR39" s="333">
        <v>8774.125</v>
      </c>
      <c r="BS39" s="333">
        <v>8782.4869999999992</v>
      </c>
      <c r="BT39" s="333">
        <v>8790.6560000000009</v>
      </c>
      <c r="BU39" s="333">
        <v>8798.6720000000005</v>
      </c>
      <c r="BV39" s="333">
        <v>8806.6129999999994</v>
      </c>
    </row>
    <row r="40" spans="1:74" s="163" customFormat="1" ht="11.1" customHeight="1" x14ac:dyDescent="0.2">
      <c r="A40" s="148" t="s">
        <v>915</v>
      </c>
      <c r="B40" s="210" t="s">
        <v>571</v>
      </c>
      <c r="C40" s="240">
        <v>24211.387972</v>
      </c>
      <c r="D40" s="240">
        <v>24232.085584</v>
      </c>
      <c r="E40" s="240">
        <v>24255.511779</v>
      </c>
      <c r="F40" s="240">
        <v>24282.569224999999</v>
      </c>
      <c r="G40" s="240">
        <v>24312.703712999999</v>
      </c>
      <c r="H40" s="240">
        <v>24344.996812000001</v>
      </c>
      <c r="I40" s="240">
        <v>24378.597863999999</v>
      </c>
      <c r="J40" s="240">
        <v>24412.927285999998</v>
      </c>
      <c r="K40" s="240">
        <v>24447.473262</v>
      </c>
      <c r="L40" s="240">
        <v>24481.824444999998</v>
      </c>
      <c r="M40" s="240">
        <v>24515.971344000001</v>
      </c>
      <c r="N40" s="240">
        <v>24550.004937000002</v>
      </c>
      <c r="O40" s="240">
        <v>24583.989974</v>
      </c>
      <c r="P40" s="240">
        <v>24617.886310999998</v>
      </c>
      <c r="Q40" s="240">
        <v>24651.62758</v>
      </c>
      <c r="R40" s="240">
        <v>24685.037665</v>
      </c>
      <c r="S40" s="240">
        <v>24717.501467999999</v>
      </c>
      <c r="T40" s="240">
        <v>24748.294142999999</v>
      </c>
      <c r="U40" s="240">
        <v>24776.968981000002</v>
      </c>
      <c r="V40" s="240">
        <v>24804.191814000002</v>
      </c>
      <c r="W40" s="240">
        <v>24830.906608000001</v>
      </c>
      <c r="X40" s="240">
        <v>24857.913734999998</v>
      </c>
      <c r="Y40" s="240">
        <v>24885.439181000002</v>
      </c>
      <c r="Z40" s="240">
        <v>24913.565336</v>
      </c>
      <c r="AA40" s="240">
        <v>24941.862357999998</v>
      </c>
      <c r="AB40" s="240">
        <v>24967.851479000001</v>
      </c>
      <c r="AC40" s="240">
        <v>24988.541696</v>
      </c>
      <c r="AD40" s="240">
        <v>25002.216938000001</v>
      </c>
      <c r="AE40" s="240">
        <v>25012.260846000001</v>
      </c>
      <c r="AF40" s="240">
        <v>25023.331994</v>
      </c>
      <c r="AG40" s="240">
        <v>25038.886889000001</v>
      </c>
      <c r="AH40" s="240">
        <v>25057.573787000001</v>
      </c>
      <c r="AI40" s="240">
        <v>25076.838883</v>
      </c>
      <c r="AJ40" s="240">
        <v>25094.701929999999</v>
      </c>
      <c r="AK40" s="240">
        <v>25111.476927</v>
      </c>
      <c r="AL40" s="240">
        <v>25128.051432</v>
      </c>
      <c r="AM40" s="240">
        <v>25145.246865000001</v>
      </c>
      <c r="AN40" s="240">
        <v>25163.620077</v>
      </c>
      <c r="AO40" s="240">
        <v>25183.661778000002</v>
      </c>
      <c r="AP40" s="240">
        <v>25206.466775000001</v>
      </c>
      <c r="AQ40" s="240">
        <v>25235.546259999999</v>
      </c>
      <c r="AR40" s="240">
        <v>25275.015521000001</v>
      </c>
      <c r="AS40" s="240">
        <v>25326.660399</v>
      </c>
      <c r="AT40" s="240">
        <v>25382.948948000001</v>
      </c>
      <c r="AU40" s="240">
        <v>25434.019774</v>
      </c>
      <c r="AV40" s="240">
        <v>25472.816559999999</v>
      </c>
      <c r="AW40" s="240">
        <v>25503.503298</v>
      </c>
      <c r="AX40" s="240">
        <v>25533.049056</v>
      </c>
      <c r="AY40" s="240">
        <v>25566.902791</v>
      </c>
      <c r="AZ40" s="333">
        <v>25604.43</v>
      </c>
      <c r="BA40" s="333">
        <v>25643.49</v>
      </c>
      <c r="BB40" s="333">
        <v>25682.25</v>
      </c>
      <c r="BC40" s="333">
        <v>25720.2</v>
      </c>
      <c r="BD40" s="333">
        <v>25757.16</v>
      </c>
      <c r="BE40" s="333">
        <v>25793.08</v>
      </c>
      <c r="BF40" s="333">
        <v>25828.400000000001</v>
      </c>
      <c r="BG40" s="333">
        <v>25863.66</v>
      </c>
      <c r="BH40" s="333">
        <v>25899.38</v>
      </c>
      <c r="BI40" s="333">
        <v>25935.81</v>
      </c>
      <c r="BJ40" s="333">
        <v>25973.15</v>
      </c>
      <c r="BK40" s="333">
        <v>26011.41</v>
      </c>
      <c r="BL40" s="333">
        <v>26049.8</v>
      </c>
      <c r="BM40" s="333">
        <v>26087.3</v>
      </c>
      <c r="BN40" s="333">
        <v>26123.21</v>
      </c>
      <c r="BO40" s="333">
        <v>26157.91</v>
      </c>
      <c r="BP40" s="333">
        <v>26192.07</v>
      </c>
      <c r="BQ40" s="333">
        <v>26226.21</v>
      </c>
      <c r="BR40" s="333">
        <v>26260.29</v>
      </c>
      <c r="BS40" s="333">
        <v>26294.13</v>
      </c>
      <c r="BT40" s="333">
        <v>26327.59</v>
      </c>
      <c r="BU40" s="333">
        <v>26360.77</v>
      </c>
      <c r="BV40" s="333">
        <v>26393.8</v>
      </c>
    </row>
    <row r="41" spans="1:74" s="163" customFormat="1" ht="11.1" customHeight="1" x14ac:dyDescent="0.2">
      <c r="A41" s="148" t="s">
        <v>916</v>
      </c>
      <c r="B41" s="210" t="s">
        <v>572</v>
      </c>
      <c r="C41" s="240">
        <v>7465.5295038000004</v>
      </c>
      <c r="D41" s="240">
        <v>7469.0784520999996</v>
      </c>
      <c r="E41" s="240">
        <v>7473.7019296999997</v>
      </c>
      <c r="F41" s="240">
        <v>7479.7059467999998</v>
      </c>
      <c r="G41" s="240">
        <v>7486.4230433000002</v>
      </c>
      <c r="H41" s="240">
        <v>7492.9423911000003</v>
      </c>
      <c r="I41" s="240">
        <v>7498.5826471</v>
      </c>
      <c r="J41" s="240">
        <v>7503.5804084000001</v>
      </c>
      <c r="K41" s="240">
        <v>7508.4017574</v>
      </c>
      <c r="L41" s="240">
        <v>7513.4159324000002</v>
      </c>
      <c r="M41" s="240">
        <v>7518.6047976</v>
      </c>
      <c r="N41" s="240">
        <v>7523.8533734000002</v>
      </c>
      <c r="O41" s="240">
        <v>7529.0539343</v>
      </c>
      <c r="P41" s="240">
        <v>7534.1277702999996</v>
      </c>
      <c r="Q41" s="240">
        <v>7539.0034256999998</v>
      </c>
      <c r="R41" s="240">
        <v>7543.6424469000003</v>
      </c>
      <c r="S41" s="240">
        <v>7548.1383890999996</v>
      </c>
      <c r="T41" s="240">
        <v>7552.6178098999999</v>
      </c>
      <c r="U41" s="240">
        <v>7557.1749767000001</v>
      </c>
      <c r="V41" s="240">
        <v>7561.7749975999996</v>
      </c>
      <c r="W41" s="240">
        <v>7566.3506908999998</v>
      </c>
      <c r="X41" s="240">
        <v>7570.8649508999997</v>
      </c>
      <c r="Y41" s="240">
        <v>7575.4009769000004</v>
      </c>
      <c r="Z41" s="240">
        <v>7580.0720442000002</v>
      </c>
      <c r="AA41" s="240">
        <v>7584.8212725000003</v>
      </c>
      <c r="AB41" s="240">
        <v>7588.9111586999998</v>
      </c>
      <c r="AC41" s="240">
        <v>7591.4340438999998</v>
      </c>
      <c r="AD41" s="240">
        <v>7591.8549945000004</v>
      </c>
      <c r="AE41" s="240">
        <v>7591.1299779999999</v>
      </c>
      <c r="AF41" s="240">
        <v>7590.5876871</v>
      </c>
      <c r="AG41" s="240">
        <v>7591.2236759999996</v>
      </c>
      <c r="AH41" s="240">
        <v>7592.7009439000003</v>
      </c>
      <c r="AI41" s="240">
        <v>7594.3493515</v>
      </c>
      <c r="AJ41" s="240">
        <v>7595.646565</v>
      </c>
      <c r="AK41" s="240">
        <v>7596.6614724000001</v>
      </c>
      <c r="AL41" s="240">
        <v>7597.6107676000001</v>
      </c>
      <c r="AM41" s="240">
        <v>7598.7053777000001</v>
      </c>
      <c r="AN41" s="240">
        <v>7600.1331639</v>
      </c>
      <c r="AO41" s="240">
        <v>7602.0762206999998</v>
      </c>
      <c r="AP41" s="240">
        <v>7604.8610003000003</v>
      </c>
      <c r="AQ41" s="240">
        <v>7609.3913842000002</v>
      </c>
      <c r="AR41" s="240">
        <v>7616.7156112000002</v>
      </c>
      <c r="AS41" s="240">
        <v>7627.2652986000003</v>
      </c>
      <c r="AT41" s="240">
        <v>7639.0055768000002</v>
      </c>
      <c r="AU41" s="240">
        <v>7649.2849543000002</v>
      </c>
      <c r="AV41" s="240">
        <v>7656.2322222000003</v>
      </c>
      <c r="AW41" s="240">
        <v>7661.0973007000002</v>
      </c>
      <c r="AX41" s="240">
        <v>7665.9103923000002</v>
      </c>
      <c r="AY41" s="240">
        <v>7672.2435003000001</v>
      </c>
      <c r="AZ41" s="333">
        <v>7679.8360000000002</v>
      </c>
      <c r="BA41" s="333">
        <v>7687.9679999999998</v>
      </c>
      <c r="BB41" s="333">
        <v>7696.0370000000003</v>
      </c>
      <c r="BC41" s="333">
        <v>7703.9</v>
      </c>
      <c r="BD41" s="333">
        <v>7711.527</v>
      </c>
      <c r="BE41" s="333">
        <v>7718.9089999999997</v>
      </c>
      <c r="BF41" s="333">
        <v>7726.1059999999998</v>
      </c>
      <c r="BG41" s="333">
        <v>7733.1970000000001</v>
      </c>
      <c r="BH41" s="333">
        <v>7740.2740000000003</v>
      </c>
      <c r="BI41" s="333">
        <v>7747.4849999999997</v>
      </c>
      <c r="BJ41" s="333">
        <v>7754.9939999999997</v>
      </c>
      <c r="BK41" s="333">
        <v>7762.8909999999996</v>
      </c>
      <c r="BL41" s="333">
        <v>7770.9679999999998</v>
      </c>
      <c r="BM41" s="333">
        <v>7778.9459999999999</v>
      </c>
      <c r="BN41" s="333">
        <v>7786.62</v>
      </c>
      <c r="BO41" s="333">
        <v>7794.0839999999998</v>
      </c>
      <c r="BP41" s="333">
        <v>7801.51</v>
      </c>
      <c r="BQ41" s="333">
        <v>7809.0209999999997</v>
      </c>
      <c r="BR41" s="333">
        <v>7816.56</v>
      </c>
      <c r="BS41" s="333">
        <v>7824.0209999999997</v>
      </c>
      <c r="BT41" s="333">
        <v>7831.326</v>
      </c>
      <c r="BU41" s="333">
        <v>7838.5110000000004</v>
      </c>
      <c r="BV41" s="333">
        <v>7845.634</v>
      </c>
    </row>
    <row r="42" spans="1:74" s="163" customFormat="1" ht="11.1" customHeight="1" x14ac:dyDescent="0.2">
      <c r="A42" s="148" t="s">
        <v>917</v>
      </c>
      <c r="B42" s="210" t="s">
        <v>573</v>
      </c>
      <c r="C42" s="240">
        <v>14064.911742</v>
      </c>
      <c r="D42" s="240">
        <v>14078.479496</v>
      </c>
      <c r="E42" s="240">
        <v>14093.806946999999</v>
      </c>
      <c r="F42" s="240">
        <v>14111.52529</v>
      </c>
      <c r="G42" s="240">
        <v>14130.858286000001</v>
      </c>
      <c r="H42" s="240">
        <v>14150.677836999999</v>
      </c>
      <c r="I42" s="240">
        <v>14170.091096</v>
      </c>
      <c r="J42" s="240">
        <v>14189.14623</v>
      </c>
      <c r="K42" s="240">
        <v>14208.12666</v>
      </c>
      <c r="L42" s="240">
        <v>14227.247277</v>
      </c>
      <c r="M42" s="240">
        <v>14246.448854</v>
      </c>
      <c r="N42" s="240">
        <v>14265.603637</v>
      </c>
      <c r="O42" s="240">
        <v>14284.622367</v>
      </c>
      <c r="P42" s="240">
        <v>14303.569759</v>
      </c>
      <c r="Q42" s="240">
        <v>14322.549026999999</v>
      </c>
      <c r="R42" s="240">
        <v>14341.511628</v>
      </c>
      <c r="S42" s="240">
        <v>14359.801998999999</v>
      </c>
      <c r="T42" s="240">
        <v>14376.612822999999</v>
      </c>
      <c r="U42" s="240">
        <v>14391.425708000001</v>
      </c>
      <c r="V42" s="240">
        <v>14404.877974000001</v>
      </c>
      <c r="W42" s="240">
        <v>14417.895868</v>
      </c>
      <c r="X42" s="240">
        <v>14431.242120000001</v>
      </c>
      <c r="Y42" s="240">
        <v>14445.025392</v>
      </c>
      <c r="Z42" s="240">
        <v>14459.19083</v>
      </c>
      <c r="AA42" s="240">
        <v>14473.408863000001</v>
      </c>
      <c r="AB42" s="240">
        <v>14486.251039000001</v>
      </c>
      <c r="AC42" s="240">
        <v>14496.01419</v>
      </c>
      <c r="AD42" s="240">
        <v>14501.7258</v>
      </c>
      <c r="AE42" s="240">
        <v>14505.335975</v>
      </c>
      <c r="AF42" s="240">
        <v>14509.525471999999</v>
      </c>
      <c r="AG42" s="240">
        <v>14516.273942</v>
      </c>
      <c r="AH42" s="240">
        <v>14524.756595999999</v>
      </c>
      <c r="AI42" s="240">
        <v>14533.447534999999</v>
      </c>
      <c r="AJ42" s="240">
        <v>14541.165494999999</v>
      </c>
      <c r="AK42" s="240">
        <v>14548.107747</v>
      </c>
      <c r="AL42" s="240">
        <v>14554.816194000001</v>
      </c>
      <c r="AM42" s="240">
        <v>14561.827734</v>
      </c>
      <c r="AN42" s="240">
        <v>14569.659237</v>
      </c>
      <c r="AO42" s="240">
        <v>14578.822561999999</v>
      </c>
      <c r="AP42" s="240">
        <v>14590.034725</v>
      </c>
      <c r="AQ42" s="240">
        <v>14604.833337</v>
      </c>
      <c r="AR42" s="240">
        <v>14624.961164</v>
      </c>
      <c r="AS42" s="240">
        <v>14651.029</v>
      </c>
      <c r="AT42" s="240">
        <v>14679.119761</v>
      </c>
      <c r="AU42" s="240">
        <v>14704.184394</v>
      </c>
      <c r="AV42" s="240">
        <v>14722.657354999999</v>
      </c>
      <c r="AW42" s="240">
        <v>14736.907149000001</v>
      </c>
      <c r="AX42" s="240">
        <v>14750.785792999999</v>
      </c>
      <c r="AY42" s="240">
        <v>14767.298378</v>
      </c>
      <c r="AZ42" s="333">
        <v>14786.06</v>
      </c>
      <c r="BA42" s="333">
        <v>14805.85</v>
      </c>
      <c r="BB42" s="333">
        <v>14825.65</v>
      </c>
      <c r="BC42" s="333">
        <v>14845.37</v>
      </c>
      <c r="BD42" s="333">
        <v>14865.12</v>
      </c>
      <c r="BE42" s="333">
        <v>14885.03</v>
      </c>
      <c r="BF42" s="333">
        <v>14905.27</v>
      </c>
      <c r="BG42" s="333">
        <v>14926.03</v>
      </c>
      <c r="BH42" s="333">
        <v>14947.42</v>
      </c>
      <c r="BI42" s="333">
        <v>14969.37</v>
      </c>
      <c r="BJ42" s="333">
        <v>14991.73</v>
      </c>
      <c r="BK42" s="333">
        <v>15014.36</v>
      </c>
      <c r="BL42" s="333">
        <v>15036.96</v>
      </c>
      <c r="BM42" s="333">
        <v>15059.25</v>
      </c>
      <c r="BN42" s="333">
        <v>15081.01</v>
      </c>
      <c r="BO42" s="333">
        <v>15102.44</v>
      </c>
      <c r="BP42" s="333">
        <v>15123.83</v>
      </c>
      <c r="BQ42" s="333">
        <v>15145.39</v>
      </c>
      <c r="BR42" s="333">
        <v>15167.03</v>
      </c>
      <c r="BS42" s="333">
        <v>15188.55</v>
      </c>
      <c r="BT42" s="333">
        <v>15209.82</v>
      </c>
      <c r="BU42" s="333">
        <v>15230.89</v>
      </c>
      <c r="BV42" s="333">
        <v>15251.87</v>
      </c>
    </row>
    <row r="43" spans="1:74" s="163" customFormat="1" ht="11.1" customHeight="1" x14ac:dyDescent="0.2">
      <c r="A43" s="148" t="s">
        <v>918</v>
      </c>
      <c r="B43" s="210" t="s">
        <v>574</v>
      </c>
      <c r="C43" s="240">
        <v>8622.5493635999992</v>
      </c>
      <c r="D43" s="240">
        <v>8632.5245849000003</v>
      </c>
      <c r="E43" s="240">
        <v>8643.7978880999999</v>
      </c>
      <c r="F43" s="240">
        <v>8656.6740360999993</v>
      </c>
      <c r="G43" s="240">
        <v>8670.3223691999992</v>
      </c>
      <c r="H43" s="240">
        <v>8683.6283722999997</v>
      </c>
      <c r="I43" s="240">
        <v>8695.7640305000004</v>
      </c>
      <c r="J43" s="240">
        <v>8707.0473297000008</v>
      </c>
      <c r="K43" s="240">
        <v>8718.0827559999998</v>
      </c>
      <c r="L43" s="240">
        <v>8729.3565333999995</v>
      </c>
      <c r="M43" s="240">
        <v>8740.8818358999997</v>
      </c>
      <c r="N43" s="240">
        <v>8752.5535753999993</v>
      </c>
      <c r="O43" s="240">
        <v>8764.2407652999991</v>
      </c>
      <c r="P43" s="240">
        <v>8775.7088246000003</v>
      </c>
      <c r="Q43" s="240">
        <v>8786.6972738000004</v>
      </c>
      <c r="R43" s="240">
        <v>8797.1268079000001</v>
      </c>
      <c r="S43" s="240">
        <v>8807.6428190999995</v>
      </c>
      <c r="T43" s="240">
        <v>8819.0718739999993</v>
      </c>
      <c r="U43" s="240">
        <v>8831.9776879000001</v>
      </c>
      <c r="V43" s="240">
        <v>8845.8725704999997</v>
      </c>
      <c r="W43" s="240">
        <v>8860.0059803000004</v>
      </c>
      <c r="X43" s="240">
        <v>8873.7996089000007</v>
      </c>
      <c r="Y43" s="240">
        <v>8887.3640811999994</v>
      </c>
      <c r="Z43" s="240">
        <v>8900.9822550999997</v>
      </c>
      <c r="AA43" s="240">
        <v>8914.7239604999995</v>
      </c>
      <c r="AB43" s="240">
        <v>8927.8069140000007</v>
      </c>
      <c r="AC43" s="240">
        <v>8939.2358041999996</v>
      </c>
      <c r="AD43" s="240">
        <v>8948.3660025000008</v>
      </c>
      <c r="AE43" s="240">
        <v>8955.9556131000008</v>
      </c>
      <c r="AF43" s="240">
        <v>8963.1134234000001</v>
      </c>
      <c r="AG43" s="240">
        <v>8970.7276941</v>
      </c>
      <c r="AH43" s="240">
        <v>8978.8045796999995</v>
      </c>
      <c r="AI43" s="240">
        <v>8987.1297085000006</v>
      </c>
      <c r="AJ43" s="240">
        <v>8995.5053994000009</v>
      </c>
      <c r="AK43" s="240">
        <v>9003.8007347000002</v>
      </c>
      <c r="AL43" s="240">
        <v>9011.9014877000009</v>
      </c>
      <c r="AM43" s="240">
        <v>9019.7892522000002</v>
      </c>
      <c r="AN43" s="240">
        <v>9027.8289041999997</v>
      </c>
      <c r="AO43" s="240">
        <v>9036.4811399999999</v>
      </c>
      <c r="AP43" s="240">
        <v>9046.3173881000002</v>
      </c>
      <c r="AQ43" s="240">
        <v>9058.3520043999997</v>
      </c>
      <c r="AR43" s="240">
        <v>9073.7100769000008</v>
      </c>
      <c r="AS43" s="240">
        <v>9092.8209035</v>
      </c>
      <c r="AT43" s="240">
        <v>9113.3306231999995</v>
      </c>
      <c r="AU43" s="240">
        <v>9132.1895853000005</v>
      </c>
      <c r="AV43" s="240">
        <v>9147.2474865000004</v>
      </c>
      <c r="AW43" s="240">
        <v>9159.9514149999995</v>
      </c>
      <c r="AX43" s="240">
        <v>9172.6478069000004</v>
      </c>
      <c r="AY43" s="240">
        <v>9187.1533694000009</v>
      </c>
      <c r="AZ43" s="333">
        <v>9203.1659999999993</v>
      </c>
      <c r="BA43" s="333">
        <v>9219.8529999999992</v>
      </c>
      <c r="BB43" s="333">
        <v>9236.51</v>
      </c>
      <c r="BC43" s="333">
        <v>9252.9339999999993</v>
      </c>
      <c r="BD43" s="333">
        <v>9269.0509999999995</v>
      </c>
      <c r="BE43" s="333">
        <v>9284.8240000000005</v>
      </c>
      <c r="BF43" s="333">
        <v>9300.3860000000004</v>
      </c>
      <c r="BG43" s="333">
        <v>9315.9069999999992</v>
      </c>
      <c r="BH43" s="333">
        <v>9331.5360000000001</v>
      </c>
      <c r="BI43" s="333">
        <v>9347.33</v>
      </c>
      <c r="BJ43" s="333">
        <v>9363.3240000000005</v>
      </c>
      <c r="BK43" s="333">
        <v>9379.5079999999998</v>
      </c>
      <c r="BL43" s="333">
        <v>9395.6929999999993</v>
      </c>
      <c r="BM43" s="333">
        <v>9411.6470000000008</v>
      </c>
      <c r="BN43" s="333">
        <v>9427.2049999999999</v>
      </c>
      <c r="BO43" s="333">
        <v>9442.4709999999995</v>
      </c>
      <c r="BP43" s="333">
        <v>9457.6180000000004</v>
      </c>
      <c r="BQ43" s="333">
        <v>9472.7800000000007</v>
      </c>
      <c r="BR43" s="333">
        <v>9487.9320000000007</v>
      </c>
      <c r="BS43" s="333">
        <v>9503.0149999999994</v>
      </c>
      <c r="BT43" s="333">
        <v>9517.9830000000002</v>
      </c>
      <c r="BU43" s="333">
        <v>9532.8629999999994</v>
      </c>
      <c r="BV43" s="333">
        <v>9547.6990000000005</v>
      </c>
    </row>
    <row r="44" spans="1:74" s="163" customFormat="1" ht="11.1" customHeight="1" x14ac:dyDescent="0.2">
      <c r="A44" s="148" t="s">
        <v>919</v>
      </c>
      <c r="B44" s="210" t="s">
        <v>575</v>
      </c>
      <c r="C44" s="240">
        <v>18137.506365000001</v>
      </c>
      <c r="D44" s="240">
        <v>18149.496652000002</v>
      </c>
      <c r="E44" s="240">
        <v>18163.530203999999</v>
      </c>
      <c r="F44" s="240">
        <v>18180.391339999998</v>
      </c>
      <c r="G44" s="240">
        <v>18199.555076000001</v>
      </c>
      <c r="H44" s="240">
        <v>18220.169102</v>
      </c>
      <c r="I44" s="240">
        <v>18241.482426999999</v>
      </c>
      <c r="J44" s="240">
        <v>18263.149335999999</v>
      </c>
      <c r="K44" s="240">
        <v>18284.925427999999</v>
      </c>
      <c r="L44" s="240">
        <v>18306.612168</v>
      </c>
      <c r="M44" s="240">
        <v>18328.194471999999</v>
      </c>
      <c r="N44" s="240">
        <v>18349.703116000001</v>
      </c>
      <c r="O44" s="240">
        <v>18371.157415999998</v>
      </c>
      <c r="P44" s="240">
        <v>18392.530836999998</v>
      </c>
      <c r="Q44" s="240">
        <v>18413.785380000001</v>
      </c>
      <c r="R44" s="240">
        <v>18434.797648</v>
      </c>
      <c r="S44" s="240">
        <v>18455.102651000001</v>
      </c>
      <c r="T44" s="240">
        <v>18474.150001000002</v>
      </c>
      <c r="U44" s="240">
        <v>18491.601782999998</v>
      </c>
      <c r="V44" s="240">
        <v>18507.969980999998</v>
      </c>
      <c r="W44" s="240">
        <v>18523.979053999999</v>
      </c>
      <c r="X44" s="240">
        <v>18540.231978</v>
      </c>
      <c r="Y44" s="240">
        <v>18556.845795000001</v>
      </c>
      <c r="Z44" s="240">
        <v>18573.816063999999</v>
      </c>
      <c r="AA44" s="240">
        <v>18590.808044000001</v>
      </c>
      <c r="AB44" s="240">
        <v>18606.165805000001</v>
      </c>
      <c r="AC44" s="240">
        <v>18617.903114000001</v>
      </c>
      <c r="AD44" s="240">
        <v>18624.793712999999</v>
      </c>
      <c r="AE44" s="240">
        <v>18628.651229999999</v>
      </c>
      <c r="AF44" s="240">
        <v>18632.049266000002</v>
      </c>
      <c r="AG44" s="240">
        <v>18637.018318999999</v>
      </c>
      <c r="AH44" s="240">
        <v>18643.416484000001</v>
      </c>
      <c r="AI44" s="240">
        <v>18650.558757999999</v>
      </c>
      <c r="AJ44" s="240">
        <v>18657.850682</v>
      </c>
      <c r="AK44" s="240">
        <v>18665.059998000001</v>
      </c>
      <c r="AL44" s="240">
        <v>18672.044998000001</v>
      </c>
      <c r="AM44" s="240">
        <v>18678.900913000001</v>
      </c>
      <c r="AN44" s="240">
        <v>18686.670752000002</v>
      </c>
      <c r="AO44" s="240">
        <v>18696.634464999999</v>
      </c>
      <c r="AP44" s="240">
        <v>18710.094819000002</v>
      </c>
      <c r="AQ44" s="240">
        <v>18728.44585</v>
      </c>
      <c r="AR44" s="240">
        <v>18753.104413000001</v>
      </c>
      <c r="AS44" s="240">
        <v>18784.269608999999</v>
      </c>
      <c r="AT44" s="240">
        <v>18817.269531000002</v>
      </c>
      <c r="AU44" s="240">
        <v>18846.214521000002</v>
      </c>
      <c r="AV44" s="240">
        <v>18866.997378</v>
      </c>
      <c r="AW44" s="240">
        <v>18882.640739999999</v>
      </c>
      <c r="AX44" s="240">
        <v>18897.949701000001</v>
      </c>
      <c r="AY44" s="240">
        <v>18916.637391</v>
      </c>
      <c r="AZ44" s="333">
        <v>18938.05</v>
      </c>
      <c r="BA44" s="333">
        <v>18960.439999999999</v>
      </c>
      <c r="BB44" s="333">
        <v>18982.400000000001</v>
      </c>
      <c r="BC44" s="333">
        <v>19003.89</v>
      </c>
      <c r="BD44" s="333">
        <v>19025.22</v>
      </c>
      <c r="BE44" s="333">
        <v>19046.580000000002</v>
      </c>
      <c r="BF44" s="333">
        <v>19067.82</v>
      </c>
      <c r="BG44" s="333">
        <v>19088.689999999999</v>
      </c>
      <c r="BH44" s="333">
        <v>19109.07</v>
      </c>
      <c r="BI44" s="333">
        <v>19129.48</v>
      </c>
      <c r="BJ44" s="333">
        <v>19150.59</v>
      </c>
      <c r="BK44" s="333">
        <v>19172.78</v>
      </c>
      <c r="BL44" s="333">
        <v>19195.310000000001</v>
      </c>
      <c r="BM44" s="333">
        <v>19217.18</v>
      </c>
      <c r="BN44" s="333">
        <v>19237.68</v>
      </c>
      <c r="BO44" s="333">
        <v>19257.32</v>
      </c>
      <c r="BP44" s="333">
        <v>19276.900000000001</v>
      </c>
      <c r="BQ44" s="333">
        <v>19297.009999999998</v>
      </c>
      <c r="BR44" s="333">
        <v>19317.38</v>
      </c>
      <c r="BS44" s="333">
        <v>19337.54</v>
      </c>
      <c r="BT44" s="333">
        <v>19357.12</v>
      </c>
      <c r="BU44" s="333">
        <v>19376.240000000002</v>
      </c>
      <c r="BV44" s="333">
        <v>19395.12</v>
      </c>
    </row>
    <row r="45" spans="1:74" s="163" customFormat="1" ht="11.1" customHeight="1" x14ac:dyDescent="0.2">
      <c r="A45" s="148"/>
      <c r="B45" s="168" t="s">
        <v>920</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349"/>
      <c r="BA45" s="349"/>
      <c r="BB45" s="349"/>
      <c r="BC45" s="349"/>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921</v>
      </c>
      <c r="B46" s="210" t="s">
        <v>568</v>
      </c>
      <c r="C46" s="258">
        <v>7.0486590705000003</v>
      </c>
      <c r="D46" s="258">
        <v>7.0572071591999999</v>
      </c>
      <c r="E46" s="258">
        <v>7.0672528355999997</v>
      </c>
      <c r="F46" s="258">
        <v>7.0826397336999998</v>
      </c>
      <c r="G46" s="258">
        <v>7.0927978598000001</v>
      </c>
      <c r="H46" s="258">
        <v>7.1015708480999997</v>
      </c>
      <c r="I46" s="258">
        <v>7.1051856350999998</v>
      </c>
      <c r="J46" s="258">
        <v>7.1140181449000002</v>
      </c>
      <c r="K46" s="258">
        <v>7.1242953142000003</v>
      </c>
      <c r="L46" s="258">
        <v>7.1409135009</v>
      </c>
      <c r="M46" s="258">
        <v>7.1504077207999996</v>
      </c>
      <c r="N46" s="258">
        <v>7.1576743318</v>
      </c>
      <c r="O46" s="258">
        <v>7.1554128324999997</v>
      </c>
      <c r="P46" s="258">
        <v>7.1636996018000003</v>
      </c>
      <c r="Q46" s="258">
        <v>7.1752341381000004</v>
      </c>
      <c r="R46" s="258">
        <v>7.1993973937</v>
      </c>
      <c r="S46" s="258">
        <v>7.2103917502000003</v>
      </c>
      <c r="T46" s="258">
        <v>7.2175981597999996</v>
      </c>
      <c r="U46" s="258">
        <v>7.2140471059999998</v>
      </c>
      <c r="V46" s="258">
        <v>7.2189047591</v>
      </c>
      <c r="W46" s="258">
        <v>7.2252016027000003</v>
      </c>
      <c r="X46" s="258">
        <v>7.2333829608000002</v>
      </c>
      <c r="Y46" s="258">
        <v>7.2422241922000001</v>
      </c>
      <c r="Z46" s="258">
        <v>7.2521706211000003</v>
      </c>
      <c r="AA46" s="258">
        <v>7.2682556375000003</v>
      </c>
      <c r="AB46" s="258">
        <v>7.2766374186</v>
      </c>
      <c r="AC46" s="258">
        <v>7.2823493544</v>
      </c>
      <c r="AD46" s="258">
        <v>7.2780750327000003</v>
      </c>
      <c r="AE46" s="258">
        <v>7.2839345876000001</v>
      </c>
      <c r="AF46" s="258">
        <v>7.2926116066000004</v>
      </c>
      <c r="AG46" s="258">
        <v>7.3122119290000001</v>
      </c>
      <c r="AH46" s="258">
        <v>7.3204444969000004</v>
      </c>
      <c r="AI46" s="258">
        <v>7.3254151495000004</v>
      </c>
      <c r="AJ46" s="258">
        <v>7.3185816114</v>
      </c>
      <c r="AK46" s="258">
        <v>7.3234351401</v>
      </c>
      <c r="AL46" s="258">
        <v>7.3314334602000004</v>
      </c>
      <c r="AM46" s="258">
        <v>7.3489174529000003</v>
      </c>
      <c r="AN46" s="258">
        <v>7.3584496947</v>
      </c>
      <c r="AO46" s="258">
        <v>7.3663710669000002</v>
      </c>
      <c r="AP46" s="258">
        <v>7.3700312989999999</v>
      </c>
      <c r="AQ46" s="258">
        <v>7.3767186347999996</v>
      </c>
      <c r="AR46" s="258">
        <v>7.3837828037</v>
      </c>
      <c r="AS46" s="258">
        <v>7.3940930354000001</v>
      </c>
      <c r="AT46" s="258">
        <v>7.3997589484999997</v>
      </c>
      <c r="AU46" s="258">
        <v>7.4036497725999997</v>
      </c>
      <c r="AV46" s="258">
        <v>7.4010804331999998</v>
      </c>
      <c r="AW46" s="258">
        <v>7.4049348853000003</v>
      </c>
      <c r="AX46" s="258">
        <v>7.4105280542000003</v>
      </c>
      <c r="AY46" s="258">
        <v>7.4207477345999999</v>
      </c>
      <c r="AZ46" s="346">
        <v>7.4276520000000001</v>
      </c>
      <c r="BA46" s="346">
        <v>7.4341299999999997</v>
      </c>
      <c r="BB46" s="346">
        <v>7.4393640000000003</v>
      </c>
      <c r="BC46" s="346">
        <v>7.4455999999999998</v>
      </c>
      <c r="BD46" s="346">
        <v>7.4520210000000002</v>
      </c>
      <c r="BE46" s="346">
        <v>7.4586040000000002</v>
      </c>
      <c r="BF46" s="346">
        <v>7.4654150000000001</v>
      </c>
      <c r="BG46" s="346">
        <v>7.4724310000000003</v>
      </c>
      <c r="BH46" s="346">
        <v>7.4804579999999996</v>
      </c>
      <c r="BI46" s="346">
        <v>7.4872779999999999</v>
      </c>
      <c r="BJ46" s="346">
        <v>7.4936980000000002</v>
      </c>
      <c r="BK46" s="346">
        <v>7.498786</v>
      </c>
      <c r="BL46" s="346">
        <v>7.5051050000000004</v>
      </c>
      <c r="BM46" s="346">
        <v>7.5117219999999998</v>
      </c>
      <c r="BN46" s="346">
        <v>7.5204329999999997</v>
      </c>
      <c r="BO46" s="346">
        <v>7.5263</v>
      </c>
      <c r="BP46" s="346">
        <v>7.5311180000000002</v>
      </c>
      <c r="BQ46" s="346">
        <v>7.534904</v>
      </c>
      <c r="BR46" s="346">
        <v>7.5376130000000003</v>
      </c>
      <c r="BS46" s="346">
        <v>7.5392609999999998</v>
      </c>
      <c r="BT46" s="346">
        <v>7.5398500000000004</v>
      </c>
      <c r="BU46" s="346">
        <v>7.5393780000000001</v>
      </c>
      <c r="BV46" s="346">
        <v>7.5378449999999999</v>
      </c>
    </row>
    <row r="47" spans="1:74" s="163" customFormat="1" ht="11.1" customHeight="1" x14ac:dyDescent="0.2">
      <c r="A47" s="148" t="s">
        <v>922</v>
      </c>
      <c r="B47" s="210" t="s">
        <v>601</v>
      </c>
      <c r="C47" s="258">
        <v>18.629164340999999</v>
      </c>
      <c r="D47" s="258">
        <v>18.645430782999998</v>
      </c>
      <c r="E47" s="258">
        <v>18.670323740000001</v>
      </c>
      <c r="F47" s="258">
        <v>18.720053557</v>
      </c>
      <c r="G47" s="258">
        <v>18.75004178</v>
      </c>
      <c r="H47" s="258">
        <v>18.776498756999999</v>
      </c>
      <c r="I47" s="258">
        <v>18.795157842999998</v>
      </c>
      <c r="J47" s="258">
        <v>18.817752309999999</v>
      </c>
      <c r="K47" s="258">
        <v>18.840015514000001</v>
      </c>
      <c r="L47" s="258">
        <v>18.864450148</v>
      </c>
      <c r="M47" s="258">
        <v>18.884173806</v>
      </c>
      <c r="N47" s="258">
        <v>18.901689180999998</v>
      </c>
      <c r="O47" s="258">
        <v>18.911076122000001</v>
      </c>
      <c r="P47" s="258">
        <v>18.928615046000001</v>
      </c>
      <c r="Q47" s="258">
        <v>18.948385800000001</v>
      </c>
      <c r="R47" s="258">
        <v>18.973976499999999</v>
      </c>
      <c r="S47" s="258">
        <v>18.995519829999999</v>
      </c>
      <c r="T47" s="258">
        <v>19.016603903</v>
      </c>
      <c r="U47" s="258">
        <v>19.034851751000001</v>
      </c>
      <c r="V47" s="258">
        <v>19.056800040999999</v>
      </c>
      <c r="W47" s="258">
        <v>19.080071803999999</v>
      </c>
      <c r="X47" s="258">
        <v>19.107781912</v>
      </c>
      <c r="Y47" s="258">
        <v>19.131364464000001</v>
      </c>
      <c r="Z47" s="258">
        <v>19.153934332999999</v>
      </c>
      <c r="AA47" s="258">
        <v>19.177283906</v>
      </c>
      <c r="AB47" s="258">
        <v>19.196484121000001</v>
      </c>
      <c r="AC47" s="258">
        <v>19.213327362000001</v>
      </c>
      <c r="AD47" s="258">
        <v>19.217082925</v>
      </c>
      <c r="AE47" s="258">
        <v>19.237260249999999</v>
      </c>
      <c r="AF47" s="258">
        <v>19.263128632000001</v>
      </c>
      <c r="AG47" s="258">
        <v>19.311491914000001</v>
      </c>
      <c r="AH47" s="258">
        <v>19.336139526</v>
      </c>
      <c r="AI47" s="258">
        <v>19.353875312</v>
      </c>
      <c r="AJ47" s="258">
        <v>19.348346416999998</v>
      </c>
      <c r="AK47" s="258">
        <v>19.364523191</v>
      </c>
      <c r="AL47" s="258">
        <v>19.386052779</v>
      </c>
      <c r="AM47" s="258">
        <v>19.428256375</v>
      </c>
      <c r="AN47" s="258">
        <v>19.449000696999999</v>
      </c>
      <c r="AO47" s="258">
        <v>19.463606938000002</v>
      </c>
      <c r="AP47" s="258">
        <v>19.457078959</v>
      </c>
      <c r="AQ47" s="258">
        <v>19.470656145</v>
      </c>
      <c r="AR47" s="258">
        <v>19.489342355000002</v>
      </c>
      <c r="AS47" s="258">
        <v>19.528017363</v>
      </c>
      <c r="AT47" s="258">
        <v>19.545761795000001</v>
      </c>
      <c r="AU47" s="258">
        <v>19.557455423</v>
      </c>
      <c r="AV47" s="258">
        <v>19.549640012000001</v>
      </c>
      <c r="AW47" s="258">
        <v>19.55932571</v>
      </c>
      <c r="AX47" s="258">
        <v>19.573054282000001</v>
      </c>
      <c r="AY47" s="258">
        <v>19.59667765</v>
      </c>
      <c r="AZ47" s="346">
        <v>19.614100000000001</v>
      </c>
      <c r="BA47" s="346">
        <v>19.631180000000001</v>
      </c>
      <c r="BB47" s="346">
        <v>19.646730000000002</v>
      </c>
      <c r="BC47" s="346">
        <v>19.664010000000001</v>
      </c>
      <c r="BD47" s="346">
        <v>19.681819999999998</v>
      </c>
      <c r="BE47" s="346">
        <v>19.700880000000002</v>
      </c>
      <c r="BF47" s="346">
        <v>19.719249999999999</v>
      </c>
      <c r="BG47" s="346">
        <v>19.737629999999999</v>
      </c>
      <c r="BH47" s="346">
        <v>19.757919999999999</v>
      </c>
      <c r="BI47" s="346">
        <v>19.774909999999998</v>
      </c>
      <c r="BJ47" s="346">
        <v>19.790500000000002</v>
      </c>
      <c r="BK47" s="346">
        <v>19.802299999999999</v>
      </c>
      <c r="BL47" s="346">
        <v>19.816870000000002</v>
      </c>
      <c r="BM47" s="346">
        <v>19.831810000000001</v>
      </c>
      <c r="BN47" s="346">
        <v>19.851040000000001</v>
      </c>
      <c r="BO47" s="346">
        <v>19.86382</v>
      </c>
      <c r="BP47" s="346">
        <v>19.87405</v>
      </c>
      <c r="BQ47" s="346">
        <v>19.88195</v>
      </c>
      <c r="BR47" s="346">
        <v>19.886939999999999</v>
      </c>
      <c r="BS47" s="346">
        <v>19.889240000000001</v>
      </c>
      <c r="BT47" s="346">
        <v>19.888829999999999</v>
      </c>
      <c r="BU47" s="346">
        <v>19.885729999999999</v>
      </c>
      <c r="BV47" s="346">
        <v>19.879940000000001</v>
      </c>
    </row>
    <row r="48" spans="1:74" s="163" customFormat="1" ht="11.1" customHeight="1" x14ac:dyDescent="0.2">
      <c r="A48" s="148" t="s">
        <v>923</v>
      </c>
      <c r="B48" s="210" t="s">
        <v>569</v>
      </c>
      <c r="C48" s="258">
        <v>20.980567584999999</v>
      </c>
      <c r="D48" s="258">
        <v>21.002349434999999</v>
      </c>
      <c r="E48" s="258">
        <v>21.031099368</v>
      </c>
      <c r="F48" s="258">
        <v>21.081186167999999</v>
      </c>
      <c r="G48" s="258">
        <v>21.113095679000001</v>
      </c>
      <c r="H48" s="258">
        <v>21.141196685000001</v>
      </c>
      <c r="I48" s="258">
        <v>21.156598079999998</v>
      </c>
      <c r="J48" s="258">
        <v>21.183750404000001</v>
      </c>
      <c r="K48" s="258">
        <v>21.213762552999999</v>
      </c>
      <c r="L48" s="258">
        <v>21.255392227000002</v>
      </c>
      <c r="M48" s="258">
        <v>21.284555748999999</v>
      </c>
      <c r="N48" s="258">
        <v>21.310010819999999</v>
      </c>
      <c r="O48" s="258">
        <v>21.320730129000001</v>
      </c>
      <c r="P48" s="258">
        <v>21.347038781999998</v>
      </c>
      <c r="Q48" s="258">
        <v>21.377909467999999</v>
      </c>
      <c r="R48" s="258">
        <v>21.427025437000001</v>
      </c>
      <c r="S48" s="258">
        <v>21.456757752000001</v>
      </c>
      <c r="T48" s="258">
        <v>21.480789664</v>
      </c>
      <c r="U48" s="258">
        <v>21.489503701</v>
      </c>
      <c r="V48" s="258">
        <v>21.509347907999999</v>
      </c>
      <c r="W48" s="258">
        <v>21.530704814</v>
      </c>
      <c r="X48" s="258">
        <v>21.552030934000001</v>
      </c>
      <c r="Y48" s="258">
        <v>21.577570851000001</v>
      </c>
      <c r="Z48" s="258">
        <v>21.605781081</v>
      </c>
      <c r="AA48" s="258">
        <v>21.649565376000002</v>
      </c>
      <c r="AB48" s="258">
        <v>21.673438416</v>
      </c>
      <c r="AC48" s="258">
        <v>21.690303953000001</v>
      </c>
      <c r="AD48" s="258">
        <v>21.682656882</v>
      </c>
      <c r="AE48" s="258">
        <v>21.698636244999999</v>
      </c>
      <c r="AF48" s="258">
        <v>21.720736936000002</v>
      </c>
      <c r="AG48" s="258">
        <v>21.762669948999999</v>
      </c>
      <c r="AH48" s="258">
        <v>21.786730049999999</v>
      </c>
      <c r="AI48" s="258">
        <v>21.806628233000001</v>
      </c>
      <c r="AJ48" s="258">
        <v>21.816424120000001</v>
      </c>
      <c r="AK48" s="258">
        <v>21.832453752999999</v>
      </c>
      <c r="AL48" s="258">
        <v>21.848776752999999</v>
      </c>
      <c r="AM48" s="258">
        <v>21.866417302999999</v>
      </c>
      <c r="AN48" s="258">
        <v>21.882558899999999</v>
      </c>
      <c r="AO48" s="258">
        <v>21.898225726</v>
      </c>
      <c r="AP48" s="258">
        <v>21.915153696000001</v>
      </c>
      <c r="AQ48" s="258">
        <v>21.928569045</v>
      </c>
      <c r="AR48" s="258">
        <v>21.940207688000001</v>
      </c>
      <c r="AS48" s="258">
        <v>21.946285603</v>
      </c>
      <c r="AT48" s="258">
        <v>21.957208849000001</v>
      </c>
      <c r="AU48" s="258">
        <v>21.969193404999999</v>
      </c>
      <c r="AV48" s="258">
        <v>21.979646061</v>
      </c>
      <c r="AW48" s="258">
        <v>21.995698144999999</v>
      </c>
      <c r="AX48" s="258">
        <v>22.014756449</v>
      </c>
      <c r="AY48" s="258">
        <v>22.040204208999999</v>
      </c>
      <c r="AZ48" s="346">
        <v>22.062740000000002</v>
      </c>
      <c r="BA48" s="346">
        <v>22.085740000000001</v>
      </c>
      <c r="BB48" s="346">
        <v>22.108609999999999</v>
      </c>
      <c r="BC48" s="346">
        <v>22.132999999999999</v>
      </c>
      <c r="BD48" s="346">
        <v>22.15831</v>
      </c>
      <c r="BE48" s="346">
        <v>22.188020000000002</v>
      </c>
      <c r="BF48" s="346">
        <v>22.21256</v>
      </c>
      <c r="BG48" s="346">
        <v>22.235420000000001</v>
      </c>
      <c r="BH48" s="346">
        <v>22.254049999999999</v>
      </c>
      <c r="BI48" s="346">
        <v>22.275459999999999</v>
      </c>
      <c r="BJ48" s="346">
        <v>22.2971</v>
      </c>
      <c r="BK48" s="346">
        <v>22.319800000000001</v>
      </c>
      <c r="BL48" s="346">
        <v>22.341290000000001</v>
      </c>
      <c r="BM48" s="346">
        <v>22.362400000000001</v>
      </c>
      <c r="BN48" s="346">
        <v>22.386140000000001</v>
      </c>
      <c r="BO48" s="346">
        <v>22.404209999999999</v>
      </c>
      <c r="BP48" s="346">
        <v>22.419640000000001</v>
      </c>
      <c r="BQ48" s="346">
        <v>22.43272</v>
      </c>
      <c r="BR48" s="346">
        <v>22.442640000000001</v>
      </c>
      <c r="BS48" s="346">
        <v>22.4497</v>
      </c>
      <c r="BT48" s="346">
        <v>22.453900000000001</v>
      </c>
      <c r="BU48" s="346">
        <v>22.45524</v>
      </c>
      <c r="BV48" s="346">
        <v>22.453720000000001</v>
      </c>
    </row>
    <row r="49" spans="1:74" s="163" customFormat="1" ht="11.1" customHeight="1" x14ac:dyDescent="0.2">
      <c r="A49" s="148" t="s">
        <v>924</v>
      </c>
      <c r="B49" s="210" t="s">
        <v>570</v>
      </c>
      <c r="C49" s="258">
        <v>10.255159859000001</v>
      </c>
      <c r="D49" s="258">
        <v>10.263609498999999</v>
      </c>
      <c r="E49" s="258">
        <v>10.275153129</v>
      </c>
      <c r="F49" s="258">
        <v>10.294457340999999</v>
      </c>
      <c r="G49" s="258">
        <v>10.308689009</v>
      </c>
      <c r="H49" s="258">
        <v>10.322514723999999</v>
      </c>
      <c r="I49" s="258">
        <v>10.337024479</v>
      </c>
      <c r="J49" s="258">
        <v>10.349220792000001</v>
      </c>
      <c r="K49" s="258">
        <v>10.360193655</v>
      </c>
      <c r="L49" s="258">
        <v>10.365652002999999</v>
      </c>
      <c r="M49" s="258">
        <v>10.377396269</v>
      </c>
      <c r="N49" s="258">
        <v>10.391135386</v>
      </c>
      <c r="O49" s="258">
        <v>10.411946724</v>
      </c>
      <c r="P49" s="258">
        <v>10.425867515</v>
      </c>
      <c r="Q49" s="258">
        <v>10.43797513</v>
      </c>
      <c r="R49" s="258">
        <v>10.448885841999999</v>
      </c>
      <c r="S49" s="258">
        <v>10.456904897999999</v>
      </c>
      <c r="T49" s="258">
        <v>10.462648571000001</v>
      </c>
      <c r="U49" s="258">
        <v>10.460550925</v>
      </c>
      <c r="V49" s="258">
        <v>10.465918286000001</v>
      </c>
      <c r="W49" s="258">
        <v>10.473184717000001</v>
      </c>
      <c r="X49" s="258">
        <v>10.484997393</v>
      </c>
      <c r="Y49" s="258">
        <v>10.494076584</v>
      </c>
      <c r="Z49" s="258">
        <v>10.503069463999999</v>
      </c>
      <c r="AA49" s="258">
        <v>10.512740163</v>
      </c>
      <c r="AB49" s="258">
        <v>10.520987325</v>
      </c>
      <c r="AC49" s="258">
        <v>10.528575081</v>
      </c>
      <c r="AD49" s="258">
        <v>10.532196504</v>
      </c>
      <c r="AE49" s="258">
        <v>10.540945639</v>
      </c>
      <c r="AF49" s="258">
        <v>10.551515561</v>
      </c>
      <c r="AG49" s="258">
        <v>10.567591284000001</v>
      </c>
      <c r="AH49" s="258">
        <v>10.579039018</v>
      </c>
      <c r="AI49" s="258">
        <v>10.589543777999999</v>
      </c>
      <c r="AJ49" s="258">
        <v>10.598950346000001</v>
      </c>
      <c r="AK49" s="258">
        <v>10.607685569999999</v>
      </c>
      <c r="AL49" s="258">
        <v>10.615594232999999</v>
      </c>
      <c r="AM49" s="258">
        <v>10.618432593</v>
      </c>
      <c r="AN49" s="258">
        <v>10.627870938999999</v>
      </c>
      <c r="AO49" s="258">
        <v>10.63966553</v>
      </c>
      <c r="AP49" s="258">
        <v>10.65934021</v>
      </c>
      <c r="AQ49" s="258">
        <v>10.671704405</v>
      </c>
      <c r="AR49" s="258">
        <v>10.682281961999999</v>
      </c>
      <c r="AS49" s="258">
        <v>10.693062032</v>
      </c>
      <c r="AT49" s="258">
        <v>10.698574445</v>
      </c>
      <c r="AU49" s="258">
        <v>10.700808354999999</v>
      </c>
      <c r="AV49" s="258">
        <v>10.690282957999999</v>
      </c>
      <c r="AW49" s="258">
        <v>10.693070462</v>
      </c>
      <c r="AX49" s="258">
        <v>10.699690065</v>
      </c>
      <c r="AY49" s="258">
        <v>10.714920616000001</v>
      </c>
      <c r="AZ49" s="346">
        <v>10.725619999999999</v>
      </c>
      <c r="BA49" s="346">
        <v>10.73657</v>
      </c>
      <c r="BB49" s="346">
        <v>10.74766</v>
      </c>
      <c r="BC49" s="346">
        <v>10.759180000000001</v>
      </c>
      <c r="BD49" s="346">
        <v>10.77103</v>
      </c>
      <c r="BE49" s="346">
        <v>10.783759999999999</v>
      </c>
      <c r="BF49" s="346">
        <v>10.79585</v>
      </c>
      <c r="BG49" s="346">
        <v>10.80786</v>
      </c>
      <c r="BH49" s="346">
        <v>10.820399999999999</v>
      </c>
      <c r="BI49" s="346">
        <v>10.831759999999999</v>
      </c>
      <c r="BJ49" s="346">
        <v>10.842560000000001</v>
      </c>
      <c r="BK49" s="346">
        <v>10.851760000000001</v>
      </c>
      <c r="BL49" s="346">
        <v>10.86224</v>
      </c>
      <c r="BM49" s="346">
        <v>10.87294</v>
      </c>
      <c r="BN49" s="346">
        <v>10.885899999999999</v>
      </c>
      <c r="BO49" s="346">
        <v>10.89555</v>
      </c>
      <c r="BP49" s="346">
        <v>10.90391</v>
      </c>
      <c r="BQ49" s="346">
        <v>10.91093</v>
      </c>
      <c r="BR49" s="346">
        <v>10.91675</v>
      </c>
      <c r="BS49" s="346">
        <v>10.92132</v>
      </c>
      <c r="BT49" s="346">
        <v>10.92465</v>
      </c>
      <c r="BU49" s="346">
        <v>10.92672</v>
      </c>
      <c r="BV49" s="346">
        <v>10.92754</v>
      </c>
    </row>
    <row r="50" spans="1:74" s="163" customFormat="1" ht="11.1" customHeight="1" x14ac:dyDescent="0.2">
      <c r="A50" s="148" t="s">
        <v>925</v>
      </c>
      <c r="B50" s="210" t="s">
        <v>571</v>
      </c>
      <c r="C50" s="258">
        <v>26.006265575</v>
      </c>
      <c r="D50" s="258">
        <v>26.048809378000001</v>
      </c>
      <c r="E50" s="258">
        <v>26.102036635000001</v>
      </c>
      <c r="F50" s="258">
        <v>26.185776870000002</v>
      </c>
      <c r="G50" s="258">
        <v>26.245498897000001</v>
      </c>
      <c r="H50" s="258">
        <v>26.301032238000001</v>
      </c>
      <c r="I50" s="258">
        <v>26.345538606000002</v>
      </c>
      <c r="J50" s="258">
        <v>26.397823291000002</v>
      </c>
      <c r="K50" s="258">
        <v>26.451048006000001</v>
      </c>
      <c r="L50" s="258">
        <v>26.503987602999999</v>
      </c>
      <c r="M50" s="258">
        <v>26.560011238000001</v>
      </c>
      <c r="N50" s="258">
        <v>26.617893764000002</v>
      </c>
      <c r="O50" s="258">
        <v>26.682188070999999</v>
      </c>
      <c r="P50" s="258">
        <v>26.74037371</v>
      </c>
      <c r="Q50" s="258">
        <v>26.797003572000001</v>
      </c>
      <c r="R50" s="258">
        <v>26.847351144000001</v>
      </c>
      <c r="S50" s="258">
        <v>26.904414333999998</v>
      </c>
      <c r="T50" s="258">
        <v>26.963466629999999</v>
      </c>
      <c r="U50" s="258">
        <v>27.024237409000001</v>
      </c>
      <c r="V50" s="258">
        <v>27.087470883999998</v>
      </c>
      <c r="W50" s="258">
        <v>27.152896430999999</v>
      </c>
      <c r="X50" s="258">
        <v>27.232956432999998</v>
      </c>
      <c r="Y50" s="258">
        <v>27.293434340000001</v>
      </c>
      <c r="Z50" s="258">
        <v>27.346772533999999</v>
      </c>
      <c r="AA50" s="258">
        <v>27.381297853</v>
      </c>
      <c r="AB50" s="258">
        <v>27.42911149</v>
      </c>
      <c r="AC50" s="258">
        <v>27.478540285000001</v>
      </c>
      <c r="AD50" s="258">
        <v>27.529282324</v>
      </c>
      <c r="AE50" s="258">
        <v>27.582167866999999</v>
      </c>
      <c r="AF50" s="258">
        <v>27.636895001999999</v>
      </c>
      <c r="AG50" s="258">
        <v>27.7024677</v>
      </c>
      <c r="AH50" s="258">
        <v>27.754125040000002</v>
      </c>
      <c r="AI50" s="258">
        <v>27.800870994</v>
      </c>
      <c r="AJ50" s="258">
        <v>27.834799726</v>
      </c>
      <c r="AK50" s="258">
        <v>27.877652283</v>
      </c>
      <c r="AL50" s="258">
        <v>27.921522831000001</v>
      </c>
      <c r="AM50" s="258">
        <v>27.972560679000001</v>
      </c>
      <c r="AN50" s="258">
        <v>28.013855225</v>
      </c>
      <c r="AO50" s="258">
        <v>28.051555780000001</v>
      </c>
      <c r="AP50" s="258">
        <v>28.08038311</v>
      </c>
      <c r="AQ50" s="258">
        <v>28.114855104</v>
      </c>
      <c r="AR50" s="258">
        <v>28.149692529999999</v>
      </c>
      <c r="AS50" s="258">
        <v>28.180702277000002</v>
      </c>
      <c r="AT50" s="258">
        <v>28.219415401999999</v>
      </c>
      <c r="AU50" s="258">
        <v>28.261638791999999</v>
      </c>
      <c r="AV50" s="258">
        <v>28.313977679000001</v>
      </c>
      <c r="AW50" s="258">
        <v>28.358267679000001</v>
      </c>
      <c r="AX50" s="258">
        <v>28.401114022000002</v>
      </c>
      <c r="AY50" s="258">
        <v>28.439643742000001</v>
      </c>
      <c r="AZ50" s="346">
        <v>28.481760000000001</v>
      </c>
      <c r="BA50" s="346">
        <v>28.52458</v>
      </c>
      <c r="BB50" s="346">
        <v>28.566759999999999</v>
      </c>
      <c r="BC50" s="346">
        <v>28.612020000000001</v>
      </c>
      <c r="BD50" s="346">
        <v>28.659030000000001</v>
      </c>
      <c r="BE50" s="346">
        <v>28.709959999999999</v>
      </c>
      <c r="BF50" s="346">
        <v>28.758780000000002</v>
      </c>
      <c r="BG50" s="346">
        <v>28.807690000000001</v>
      </c>
      <c r="BH50" s="346">
        <v>28.859220000000001</v>
      </c>
      <c r="BI50" s="346">
        <v>28.906389999999998</v>
      </c>
      <c r="BJ50" s="346">
        <v>28.951750000000001</v>
      </c>
      <c r="BK50" s="346">
        <v>28.992540000000002</v>
      </c>
      <c r="BL50" s="346">
        <v>29.03632</v>
      </c>
      <c r="BM50" s="346">
        <v>29.080349999999999</v>
      </c>
      <c r="BN50" s="346">
        <v>29.131689999999999</v>
      </c>
      <c r="BO50" s="346">
        <v>29.17089</v>
      </c>
      <c r="BP50" s="346">
        <v>29.205020000000001</v>
      </c>
      <c r="BQ50" s="346">
        <v>29.234089999999998</v>
      </c>
      <c r="BR50" s="346">
        <v>29.258099999999999</v>
      </c>
      <c r="BS50" s="346">
        <v>29.277049999999999</v>
      </c>
      <c r="BT50" s="346">
        <v>29.290939999999999</v>
      </c>
      <c r="BU50" s="346">
        <v>29.299769999999999</v>
      </c>
      <c r="BV50" s="346">
        <v>29.303529999999999</v>
      </c>
    </row>
    <row r="51" spans="1:74" s="163" customFormat="1" ht="11.1" customHeight="1" x14ac:dyDescent="0.2">
      <c r="A51" s="148" t="s">
        <v>926</v>
      </c>
      <c r="B51" s="210" t="s">
        <v>572</v>
      </c>
      <c r="C51" s="258">
        <v>7.6278070086999996</v>
      </c>
      <c r="D51" s="258">
        <v>7.6351802128999999</v>
      </c>
      <c r="E51" s="258">
        <v>7.6442094053999998</v>
      </c>
      <c r="F51" s="258">
        <v>7.6559163271999999</v>
      </c>
      <c r="G51" s="258">
        <v>7.6674911906999998</v>
      </c>
      <c r="H51" s="258">
        <v>7.6799557367000002</v>
      </c>
      <c r="I51" s="258">
        <v>7.6951297208999998</v>
      </c>
      <c r="J51" s="258">
        <v>7.7080088153000004</v>
      </c>
      <c r="K51" s="258">
        <v>7.7204127755999998</v>
      </c>
      <c r="L51" s="258">
        <v>7.7334316844000002</v>
      </c>
      <c r="M51" s="258">
        <v>7.7440678146000002</v>
      </c>
      <c r="N51" s="258">
        <v>7.7534112487</v>
      </c>
      <c r="O51" s="258">
        <v>7.7572286013999996</v>
      </c>
      <c r="P51" s="258">
        <v>7.7671616826000003</v>
      </c>
      <c r="Q51" s="258">
        <v>7.7789771069000002</v>
      </c>
      <c r="R51" s="258">
        <v>7.7958230232999997</v>
      </c>
      <c r="S51" s="258">
        <v>7.8090420219999999</v>
      </c>
      <c r="T51" s="258">
        <v>7.8217822519000002</v>
      </c>
      <c r="U51" s="258">
        <v>7.8323464806</v>
      </c>
      <c r="V51" s="258">
        <v>7.8454020974000001</v>
      </c>
      <c r="W51" s="258">
        <v>7.8592518698999996</v>
      </c>
      <c r="X51" s="258">
        <v>7.8757184802999998</v>
      </c>
      <c r="Y51" s="258">
        <v>7.8897895522999999</v>
      </c>
      <c r="Z51" s="258">
        <v>7.9032877681000002</v>
      </c>
      <c r="AA51" s="258">
        <v>7.9182366105000002</v>
      </c>
      <c r="AB51" s="258">
        <v>7.9290715021000002</v>
      </c>
      <c r="AC51" s="258">
        <v>7.9378159254999998</v>
      </c>
      <c r="AD51" s="258">
        <v>7.93854361</v>
      </c>
      <c r="AE51" s="258">
        <v>7.9475518003000003</v>
      </c>
      <c r="AF51" s="258">
        <v>7.9589142254</v>
      </c>
      <c r="AG51" s="258">
        <v>7.9783660914999999</v>
      </c>
      <c r="AH51" s="258">
        <v>7.9901355820999997</v>
      </c>
      <c r="AI51" s="258">
        <v>7.9999579032000003</v>
      </c>
      <c r="AJ51" s="258">
        <v>8.0037097104000008</v>
      </c>
      <c r="AK51" s="258">
        <v>8.0127302009000001</v>
      </c>
      <c r="AL51" s="258">
        <v>8.0228960302000001</v>
      </c>
      <c r="AM51" s="258">
        <v>8.0373499927999994</v>
      </c>
      <c r="AN51" s="258">
        <v>8.0474494041</v>
      </c>
      <c r="AO51" s="258">
        <v>8.0563370586000005</v>
      </c>
      <c r="AP51" s="258">
        <v>8.0628721611999996</v>
      </c>
      <c r="AQ51" s="258">
        <v>8.0701918981999992</v>
      </c>
      <c r="AR51" s="258">
        <v>8.0771554743999996</v>
      </c>
      <c r="AS51" s="258">
        <v>8.0828295687999994</v>
      </c>
      <c r="AT51" s="258">
        <v>8.0897808146999992</v>
      </c>
      <c r="AU51" s="258">
        <v>8.0970758907999993</v>
      </c>
      <c r="AV51" s="258">
        <v>8.1042770328000007</v>
      </c>
      <c r="AW51" s="258">
        <v>8.1125880925999994</v>
      </c>
      <c r="AX51" s="258">
        <v>8.1215713056999999</v>
      </c>
      <c r="AY51" s="258">
        <v>8.1317182723000005</v>
      </c>
      <c r="AZ51" s="346">
        <v>8.1416769999999996</v>
      </c>
      <c r="BA51" s="346">
        <v>8.1519390000000005</v>
      </c>
      <c r="BB51" s="346">
        <v>8.1624230000000004</v>
      </c>
      <c r="BC51" s="346">
        <v>8.1733539999999998</v>
      </c>
      <c r="BD51" s="346">
        <v>8.1846499999999995</v>
      </c>
      <c r="BE51" s="346">
        <v>8.1972889999999996</v>
      </c>
      <c r="BF51" s="346">
        <v>8.2085819999999998</v>
      </c>
      <c r="BG51" s="346">
        <v>8.2195079999999994</v>
      </c>
      <c r="BH51" s="346">
        <v>8.2300179999999994</v>
      </c>
      <c r="BI51" s="346">
        <v>8.2402440000000006</v>
      </c>
      <c r="BJ51" s="346">
        <v>8.2501390000000008</v>
      </c>
      <c r="BK51" s="346">
        <v>8.2590990000000009</v>
      </c>
      <c r="BL51" s="346">
        <v>8.2687830000000009</v>
      </c>
      <c r="BM51" s="346">
        <v>8.2785879999999992</v>
      </c>
      <c r="BN51" s="346">
        <v>8.2903260000000003</v>
      </c>
      <c r="BO51" s="346">
        <v>8.2990139999999997</v>
      </c>
      <c r="BP51" s="346">
        <v>8.3064649999999993</v>
      </c>
      <c r="BQ51" s="346">
        <v>8.3127709999999997</v>
      </c>
      <c r="BR51" s="346">
        <v>8.3176749999999995</v>
      </c>
      <c r="BS51" s="346">
        <v>8.3212700000000002</v>
      </c>
      <c r="BT51" s="346">
        <v>8.323556</v>
      </c>
      <c r="BU51" s="346">
        <v>8.3245339999999999</v>
      </c>
      <c r="BV51" s="346">
        <v>8.3242039999999999</v>
      </c>
    </row>
    <row r="52" spans="1:74" s="163" customFormat="1" ht="11.1" customHeight="1" x14ac:dyDescent="0.2">
      <c r="A52" s="148" t="s">
        <v>927</v>
      </c>
      <c r="B52" s="210" t="s">
        <v>573</v>
      </c>
      <c r="C52" s="258">
        <v>16.128677729</v>
      </c>
      <c r="D52" s="258">
        <v>16.162838059999999</v>
      </c>
      <c r="E52" s="258">
        <v>16.201493435</v>
      </c>
      <c r="F52" s="258">
        <v>16.252331660999999</v>
      </c>
      <c r="G52" s="258">
        <v>16.294211264000001</v>
      </c>
      <c r="H52" s="258">
        <v>16.334820054000001</v>
      </c>
      <c r="I52" s="258">
        <v>16.370171835000001</v>
      </c>
      <c r="J52" s="258">
        <v>16.411228644000001</v>
      </c>
      <c r="K52" s="258">
        <v>16.454004285</v>
      </c>
      <c r="L52" s="258">
        <v>16.510897031999999</v>
      </c>
      <c r="M52" s="258">
        <v>16.547811632999998</v>
      </c>
      <c r="N52" s="258">
        <v>16.577146361</v>
      </c>
      <c r="O52" s="258">
        <v>16.593575179999998</v>
      </c>
      <c r="P52" s="258">
        <v>16.611744688999998</v>
      </c>
      <c r="Q52" s="258">
        <v>16.626328852</v>
      </c>
      <c r="R52" s="258">
        <v>16.629256663</v>
      </c>
      <c r="S52" s="258">
        <v>16.64272339</v>
      </c>
      <c r="T52" s="258">
        <v>16.658658026000001</v>
      </c>
      <c r="U52" s="258">
        <v>16.683554881999999</v>
      </c>
      <c r="V52" s="258">
        <v>16.699554601999999</v>
      </c>
      <c r="W52" s="258">
        <v>16.713151495999998</v>
      </c>
      <c r="X52" s="258">
        <v>16.722739772000001</v>
      </c>
      <c r="Y52" s="258">
        <v>16.732735362</v>
      </c>
      <c r="Z52" s="258">
        <v>16.741532471999999</v>
      </c>
      <c r="AA52" s="258">
        <v>16.74808286</v>
      </c>
      <c r="AB52" s="258">
        <v>16.755269193</v>
      </c>
      <c r="AC52" s="258">
        <v>16.762043228</v>
      </c>
      <c r="AD52" s="258">
        <v>16.7635845</v>
      </c>
      <c r="AE52" s="258">
        <v>16.773149289999999</v>
      </c>
      <c r="AF52" s="258">
        <v>16.785917132000002</v>
      </c>
      <c r="AG52" s="258">
        <v>16.802906256</v>
      </c>
      <c r="AH52" s="258">
        <v>16.821316530000001</v>
      </c>
      <c r="AI52" s="258">
        <v>16.842166184</v>
      </c>
      <c r="AJ52" s="258">
        <v>16.864478001999998</v>
      </c>
      <c r="AK52" s="258">
        <v>16.890939328000002</v>
      </c>
      <c r="AL52" s="258">
        <v>16.920572946</v>
      </c>
      <c r="AM52" s="258">
        <v>16.957787357000001</v>
      </c>
      <c r="AN52" s="258">
        <v>16.990459182999999</v>
      </c>
      <c r="AO52" s="258">
        <v>17.022996925000001</v>
      </c>
      <c r="AP52" s="258">
        <v>17.060914258</v>
      </c>
      <c r="AQ52" s="258">
        <v>17.089048576</v>
      </c>
      <c r="AR52" s="258">
        <v>17.112913552999999</v>
      </c>
      <c r="AS52" s="258">
        <v>17.120826350000002</v>
      </c>
      <c r="AT52" s="258">
        <v>17.144914775</v>
      </c>
      <c r="AU52" s="258">
        <v>17.173495989999999</v>
      </c>
      <c r="AV52" s="258">
        <v>17.213293358000001</v>
      </c>
      <c r="AW52" s="258">
        <v>17.245817626000001</v>
      </c>
      <c r="AX52" s="258">
        <v>17.277792158</v>
      </c>
      <c r="AY52" s="258">
        <v>17.308572911999999</v>
      </c>
      <c r="AZ52" s="346">
        <v>17.339929999999999</v>
      </c>
      <c r="BA52" s="346">
        <v>17.371220000000001</v>
      </c>
      <c r="BB52" s="346">
        <v>17.40194</v>
      </c>
      <c r="BC52" s="346">
        <v>17.433479999999999</v>
      </c>
      <c r="BD52" s="346">
        <v>17.465330000000002</v>
      </c>
      <c r="BE52" s="346">
        <v>17.49757</v>
      </c>
      <c r="BF52" s="346">
        <v>17.529990000000002</v>
      </c>
      <c r="BG52" s="346">
        <v>17.562670000000001</v>
      </c>
      <c r="BH52" s="346">
        <v>17.59732</v>
      </c>
      <c r="BI52" s="346">
        <v>17.62921</v>
      </c>
      <c r="BJ52" s="346">
        <v>17.660060000000001</v>
      </c>
      <c r="BK52" s="346">
        <v>17.68826</v>
      </c>
      <c r="BL52" s="346">
        <v>17.718240000000002</v>
      </c>
      <c r="BM52" s="346">
        <v>17.7484</v>
      </c>
      <c r="BN52" s="346">
        <v>17.78192</v>
      </c>
      <c r="BO52" s="346">
        <v>17.810040000000001</v>
      </c>
      <c r="BP52" s="346">
        <v>17.835930000000001</v>
      </c>
      <c r="BQ52" s="346">
        <v>17.859950000000001</v>
      </c>
      <c r="BR52" s="346">
        <v>17.881160000000001</v>
      </c>
      <c r="BS52" s="346">
        <v>17.899889999999999</v>
      </c>
      <c r="BT52" s="346">
        <v>17.916139999999999</v>
      </c>
      <c r="BU52" s="346">
        <v>17.929919999999999</v>
      </c>
      <c r="BV52" s="346">
        <v>17.941230000000001</v>
      </c>
    </row>
    <row r="53" spans="1:74" s="163" customFormat="1" ht="11.1" customHeight="1" x14ac:dyDescent="0.2">
      <c r="A53" s="148" t="s">
        <v>928</v>
      </c>
      <c r="B53" s="210" t="s">
        <v>574</v>
      </c>
      <c r="C53" s="258">
        <v>9.6407073619000005</v>
      </c>
      <c r="D53" s="258">
        <v>9.6600435546999996</v>
      </c>
      <c r="E53" s="258">
        <v>9.6803990689999999</v>
      </c>
      <c r="F53" s="258">
        <v>9.7029121687999993</v>
      </c>
      <c r="G53" s="258">
        <v>9.7244526281999999</v>
      </c>
      <c r="H53" s="258">
        <v>9.7461587111999997</v>
      </c>
      <c r="I53" s="258">
        <v>9.7674244870999996</v>
      </c>
      <c r="J53" s="258">
        <v>9.7899162653000005</v>
      </c>
      <c r="K53" s="258">
        <v>9.8130281149999998</v>
      </c>
      <c r="L53" s="258">
        <v>9.8355506827999992</v>
      </c>
      <c r="M53" s="258">
        <v>9.8608096906</v>
      </c>
      <c r="N53" s="258">
        <v>9.8875957850000002</v>
      </c>
      <c r="O53" s="258">
        <v>9.9234432826999992</v>
      </c>
      <c r="P53" s="258">
        <v>9.9476328126000002</v>
      </c>
      <c r="Q53" s="258">
        <v>9.9676986914000008</v>
      </c>
      <c r="R53" s="258">
        <v>9.9773011826999998</v>
      </c>
      <c r="S53" s="258">
        <v>9.9938745618000002</v>
      </c>
      <c r="T53" s="258">
        <v>10.011079091999999</v>
      </c>
      <c r="U53" s="258">
        <v>10.027340669999999</v>
      </c>
      <c r="V53" s="258">
        <v>10.046988081</v>
      </c>
      <c r="W53" s="258">
        <v>10.068447221</v>
      </c>
      <c r="X53" s="258">
        <v>10.095863384999999</v>
      </c>
      <c r="Y53" s="258">
        <v>10.117837012000001</v>
      </c>
      <c r="Z53" s="258">
        <v>10.138513398000001</v>
      </c>
      <c r="AA53" s="258">
        <v>10.156760524999999</v>
      </c>
      <c r="AB53" s="258">
        <v>10.175691439</v>
      </c>
      <c r="AC53" s="258">
        <v>10.194174124</v>
      </c>
      <c r="AD53" s="258">
        <v>10.207426382</v>
      </c>
      <c r="AE53" s="258">
        <v>10.228599256000001</v>
      </c>
      <c r="AF53" s="258">
        <v>10.252910548999999</v>
      </c>
      <c r="AG53" s="258">
        <v>10.289854199000001</v>
      </c>
      <c r="AH53" s="258">
        <v>10.313321875</v>
      </c>
      <c r="AI53" s="258">
        <v>10.332807513000001</v>
      </c>
      <c r="AJ53" s="258">
        <v>10.344161513</v>
      </c>
      <c r="AK53" s="258">
        <v>10.358795282000001</v>
      </c>
      <c r="AL53" s="258">
        <v>10.372559216999999</v>
      </c>
      <c r="AM53" s="258">
        <v>10.382801337</v>
      </c>
      <c r="AN53" s="258">
        <v>10.396814589</v>
      </c>
      <c r="AO53" s="258">
        <v>10.411946993000001</v>
      </c>
      <c r="AP53" s="258">
        <v>10.431760334</v>
      </c>
      <c r="AQ53" s="258">
        <v>10.446459701</v>
      </c>
      <c r="AR53" s="258">
        <v>10.459606880000001</v>
      </c>
      <c r="AS53" s="258">
        <v>10.465759186</v>
      </c>
      <c r="AT53" s="258">
        <v>10.479884002</v>
      </c>
      <c r="AU53" s="258">
        <v>10.496538643999999</v>
      </c>
      <c r="AV53" s="258">
        <v>10.518856735</v>
      </c>
      <c r="AW53" s="258">
        <v>10.538220809</v>
      </c>
      <c r="AX53" s="258">
        <v>10.55776449</v>
      </c>
      <c r="AY53" s="258">
        <v>10.577828924</v>
      </c>
      <c r="AZ53" s="346">
        <v>10.597479999999999</v>
      </c>
      <c r="BA53" s="346">
        <v>10.617050000000001</v>
      </c>
      <c r="BB53" s="346">
        <v>10.63566</v>
      </c>
      <c r="BC53" s="346">
        <v>10.65574</v>
      </c>
      <c r="BD53" s="346">
        <v>10.676410000000001</v>
      </c>
      <c r="BE53" s="346">
        <v>10.698230000000001</v>
      </c>
      <c r="BF53" s="346">
        <v>10.71964</v>
      </c>
      <c r="BG53" s="346">
        <v>10.741210000000001</v>
      </c>
      <c r="BH53" s="346">
        <v>10.76416</v>
      </c>
      <c r="BI53" s="346">
        <v>10.78511</v>
      </c>
      <c r="BJ53" s="346">
        <v>10.80531</v>
      </c>
      <c r="BK53" s="346">
        <v>10.82329</v>
      </c>
      <c r="BL53" s="346">
        <v>10.84305</v>
      </c>
      <c r="BM53" s="346">
        <v>10.86313</v>
      </c>
      <c r="BN53" s="346">
        <v>10.88636</v>
      </c>
      <c r="BO53" s="346">
        <v>10.90497</v>
      </c>
      <c r="BP53" s="346">
        <v>10.92179</v>
      </c>
      <c r="BQ53" s="346">
        <v>10.93704</v>
      </c>
      <c r="BR53" s="346">
        <v>10.950100000000001</v>
      </c>
      <c r="BS53" s="346">
        <v>10.961209999999999</v>
      </c>
      <c r="BT53" s="346">
        <v>10.970359999999999</v>
      </c>
      <c r="BU53" s="346">
        <v>10.977550000000001</v>
      </c>
      <c r="BV53" s="346">
        <v>10.98277</v>
      </c>
    </row>
    <row r="54" spans="1:74" s="163" customFormat="1" ht="11.1" customHeight="1" x14ac:dyDescent="0.2">
      <c r="A54" s="149" t="s">
        <v>929</v>
      </c>
      <c r="B54" s="211" t="s">
        <v>575</v>
      </c>
      <c r="C54" s="69">
        <v>20.984048648000002</v>
      </c>
      <c r="D54" s="69">
        <v>21.027828825</v>
      </c>
      <c r="E54" s="69">
        <v>21.069876041000001</v>
      </c>
      <c r="F54" s="69">
        <v>21.103537453000001</v>
      </c>
      <c r="G54" s="69">
        <v>21.147108382999999</v>
      </c>
      <c r="H54" s="69">
        <v>21.193935986</v>
      </c>
      <c r="I54" s="69">
        <v>21.248372749000001</v>
      </c>
      <c r="J54" s="69">
        <v>21.298449333000001</v>
      </c>
      <c r="K54" s="69">
        <v>21.348518225999999</v>
      </c>
      <c r="L54" s="69">
        <v>21.396068721999999</v>
      </c>
      <c r="M54" s="69">
        <v>21.448005257999998</v>
      </c>
      <c r="N54" s="69">
        <v>21.501817128999999</v>
      </c>
      <c r="O54" s="69">
        <v>21.560935627999999</v>
      </c>
      <c r="P54" s="69">
        <v>21.615924703000001</v>
      </c>
      <c r="Q54" s="69">
        <v>21.670215643999999</v>
      </c>
      <c r="R54" s="69">
        <v>21.720515034000002</v>
      </c>
      <c r="S54" s="69">
        <v>21.775879775</v>
      </c>
      <c r="T54" s="69">
        <v>21.833016446999999</v>
      </c>
      <c r="U54" s="69">
        <v>21.897283977000001</v>
      </c>
      <c r="V54" s="69">
        <v>21.953945319999999</v>
      </c>
      <c r="W54" s="69">
        <v>22.0083594</v>
      </c>
      <c r="X54" s="69">
        <v>22.061093392</v>
      </c>
      <c r="Y54" s="69">
        <v>22.110587567</v>
      </c>
      <c r="Z54" s="69">
        <v>22.157409097999999</v>
      </c>
      <c r="AA54" s="69">
        <v>22.193978791999999</v>
      </c>
      <c r="AB54" s="69">
        <v>22.241139431000001</v>
      </c>
      <c r="AC54" s="69">
        <v>22.291311822000001</v>
      </c>
      <c r="AD54" s="69">
        <v>22.355804862999999</v>
      </c>
      <c r="AE54" s="69">
        <v>22.403519084999999</v>
      </c>
      <c r="AF54" s="69">
        <v>22.445763384999999</v>
      </c>
      <c r="AG54" s="69">
        <v>22.472362091000001</v>
      </c>
      <c r="AH54" s="69">
        <v>22.511298305</v>
      </c>
      <c r="AI54" s="69">
        <v>22.552396352999999</v>
      </c>
      <c r="AJ54" s="69">
        <v>22.609837532</v>
      </c>
      <c r="AK54" s="69">
        <v>22.644623277000001</v>
      </c>
      <c r="AL54" s="69">
        <v>22.670934884000001</v>
      </c>
      <c r="AM54" s="69">
        <v>22.673577255000001</v>
      </c>
      <c r="AN54" s="69">
        <v>22.694336908</v>
      </c>
      <c r="AO54" s="69">
        <v>22.718018745999998</v>
      </c>
      <c r="AP54" s="69">
        <v>22.744318624000002</v>
      </c>
      <c r="AQ54" s="69">
        <v>22.774072941</v>
      </c>
      <c r="AR54" s="69">
        <v>22.806977551999999</v>
      </c>
      <c r="AS54" s="69">
        <v>22.841639997000001</v>
      </c>
      <c r="AT54" s="69">
        <v>22.881889542</v>
      </c>
      <c r="AU54" s="69">
        <v>22.926333726999999</v>
      </c>
      <c r="AV54" s="69">
        <v>22.988608367000001</v>
      </c>
      <c r="AW54" s="69">
        <v>23.031214970000001</v>
      </c>
      <c r="AX54" s="69">
        <v>23.067789350999998</v>
      </c>
      <c r="AY54" s="69">
        <v>23.090428873</v>
      </c>
      <c r="AZ54" s="350">
        <v>23.12087</v>
      </c>
      <c r="BA54" s="350">
        <v>23.151199999999999</v>
      </c>
      <c r="BB54" s="350">
        <v>23.179939999999998</v>
      </c>
      <c r="BC54" s="350">
        <v>23.211169999999999</v>
      </c>
      <c r="BD54" s="350">
        <v>23.243410000000001</v>
      </c>
      <c r="BE54" s="350">
        <v>23.276630000000001</v>
      </c>
      <c r="BF54" s="350">
        <v>23.31091</v>
      </c>
      <c r="BG54" s="350">
        <v>23.3462</v>
      </c>
      <c r="BH54" s="350">
        <v>23.386299999999999</v>
      </c>
      <c r="BI54" s="350">
        <v>23.420819999999999</v>
      </c>
      <c r="BJ54" s="350">
        <v>23.453530000000001</v>
      </c>
      <c r="BK54" s="350">
        <v>23.48057</v>
      </c>
      <c r="BL54" s="350">
        <v>23.512560000000001</v>
      </c>
      <c r="BM54" s="350">
        <v>23.545639999999999</v>
      </c>
      <c r="BN54" s="350">
        <v>23.586020000000001</v>
      </c>
      <c r="BO54" s="350">
        <v>23.616620000000001</v>
      </c>
      <c r="BP54" s="350">
        <v>23.643660000000001</v>
      </c>
      <c r="BQ54" s="350">
        <v>23.666799999999999</v>
      </c>
      <c r="BR54" s="350">
        <v>23.68695</v>
      </c>
      <c r="BS54" s="350">
        <v>23.703779999999998</v>
      </c>
      <c r="BT54" s="350">
        <v>23.717279999999999</v>
      </c>
      <c r="BU54" s="350">
        <v>23.727460000000001</v>
      </c>
      <c r="BV54" s="350">
        <v>23.73432</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720"/>
      <c r="BE55" s="720"/>
      <c r="BF55" s="720"/>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802" t="s">
        <v>1016</v>
      </c>
      <c r="C56" s="799"/>
      <c r="D56" s="799"/>
      <c r="E56" s="799"/>
      <c r="F56" s="799"/>
      <c r="G56" s="799"/>
      <c r="H56" s="799"/>
      <c r="I56" s="799"/>
      <c r="J56" s="799"/>
      <c r="K56" s="799"/>
      <c r="L56" s="799"/>
      <c r="M56" s="799"/>
      <c r="N56" s="799"/>
      <c r="O56" s="799"/>
      <c r="P56" s="799"/>
      <c r="Q56" s="799"/>
      <c r="AY56" s="509"/>
      <c r="AZ56" s="509"/>
      <c r="BA56" s="509"/>
      <c r="BB56" s="509"/>
      <c r="BC56" s="509"/>
      <c r="BD56" s="721"/>
      <c r="BE56" s="721"/>
      <c r="BF56" s="721"/>
      <c r="BG56" s="509"/>
      <c r="BH56" s="509"/>
      <c r="BI56" s="509"/>
      <c r="BJ56" s="509"/>
    </row>
    <row r="57" spans="1:74" s="470" customFormat="1" ht="12" customHeight="1" x14ac:dyDescent="0.2">
      <c r="A57" s="469"/>
      <c r="B57" s="788" t="s">
        <v>1041</v>
      </c>
      <c r="C57" s="789"/>
      <c r="D57" s="789"/>
      <c r="E57" s="789"/>
      <c r="F57" s="789"/>
      <c r="G57" s="789"/>
      <c r="H57" s="789"/>
      <c r="I57" s="789"/>
      <c r="J57" s="789"/>
      <c r="K57" s="789"/>
      <c r="L57" s="789"/>
      <c r="M57" s="789"/>
      <c r="N57" s="789"/>
      <c r="O57" s="789"/>
      <c r="P57" s="789"/>
      <c r="Q57" s="785"/>
      <c r="AY57" s="510"/>
      <c r="AZ57" s="510"/>
      <c r="BA57" s="510"/>
      <c r="BB57" s="510"/>
      <c r="BC57" s="510"/>
      <c r="BD57" s="722"/>
      <c r="BE57" s="722"/>
      <c r="BF57" s="722"/>
      <c r="BG57" s="510"/>
      <c r="BH57" s="510"/>
      <c r="BI57" s="510"/>
      <c r="BJ57" s="510"/>
    </row>
    <row r="58" spans="1:74" s="470" customFormat="1" ht="12" customHeight="1" x14ac:dyDescent="0.2">
      <c r="A58" s="469"/>
      <c r="B58" s="783" t="s">
        <v>1078</v>
      </c>
      <c r="C58" s="789"/>
      <c r="D58" s="789"/>
      <c r="E58" s="789"/>
      <c r="F58" s="789"/>
      <c r="G58" s="789"/>
      <c r="H58" s="789"/>
      <c r="I58" s="789"/>
      <c r="J58" s="789"/>
      <c r="K58" s="789"/>
      <c r="L58" s="789"/>
      <c r="M58" s="789"/>
      <c r="N58" s="789"/>
      <c r="O58" s="789"/>
      <c r="P58" s="789"/>
      <c r="Q58" s="785"/>
      <c r="AY58" s="510"/>
      <c r="AZ58" s="510"/>
      <c r="BA58" s="510"/>
      <c r="BB58" s="510"/>
      <c r="BC58" s="510"/>
      <c r="BD58" s="722"/>
      <c r="BE58" s="722"/>
      <c r="BF58" s="722"/>
      <c r="BG58" s="510"/>
      <c r="BH58" s="510"/>
      <c r="BI58" s="510"/>
      <c r="BJ58" s="510"/>
    </row>
    <row r="59" spans="1:74" s="471" customFormat="1" ht="12" customHeight="1" x14ac:dyDescent="0.2">
      <c r="A59" s="469"/>
      <c r="B59" s="827" t="s">
        <v>1079</v>
      </c>
      <c r="C59" s="785"/>
      <c r="D59" s="785"/>
      <c r="E59" s="785"/>
      <c r="F59" s="785"/>
      <c r="G59" s="785"/>
      <c r="H59" s="785"/>
      <c r="I59" s="785"/>
      <c r="J59" s="785"/>
      <c r="K59" s="785"/>
      <c r="L59" s="785"/>
      <c r="M59" s="785"/>
      <c r="N59" s="785"/>
      <c r="O59" s="785"/>
      <c r="P59" s="785"/>
      <c r="Q59" s="785"/>
      <c r="AY59" s="511"/>
      <c r="AZ59" s="511"/>
      <c r="BA59" s="511"/>
      <c r="BB59" s="511"/>
      <c r="BC59" s="511"/>
      <c r="BD59" s="723"/>
      <c r="BE59" s="723"/>
      <c r="BF59" s="723"/>
      <c r="BG59" s="511"/>
      <c r="BH59" s="511"/>
      <c r="BI59" s="511"/>
      <c r="BJ59" s="511"/>
    </row>
    <row r="60" spans="1:74" s="470" customFormat="1" ht="12" customHeight="1" x14ac:dyDescent="0.2">
      <c r="A60" s="469"/>
      <c r="B60" s="788" t="s">
        <v>4</v>
      </c>
      <c r="C60" s="789"/>
      <c r="D60" s="789"/>
      <c r="E60" s="789"/>
      <c r="F60" s="789"/>
      <c r="G60" s="789"/>
      <c r="H60" s="789"/>
      <c r="I60" s="789"/>
      <c r="J60" s="789"/>
      <c r="K60" s="789"/>
      <c r="L60" s="789"/>
      <c r="M60" s="789"/>
      <c r="N60" s="789"/>
      <c r="O60" s="789"/>
      <c r="P60" s="789"/>
      <c r="Q60" s="785"/>
      <c r="AY60" s="510"/>
      <c r="AZ60" s="510"/>
      <c r="BA60" s="510"/>
      <c r="BB60" s="510"/>
      <c r="BC60" s="510"/>
      <c r="BD60" s="722"/>
      <c r="BE60" s="722"/>
      <c r="BF60" s="722"/>
      <c r="BG60" s="510"/>
      <c r="BH60" s="510"/>
      <c r="BI60" s="510"/>
      <c r="BJ60" s="510"/>
    </row>
    <row r="61" spans="1:74" s="470" customFormat="1" ht="12" customHeight="1" x14ac:dyDescent="0.2">
      <c r="A61" s="469"/>
      <c r="B61" s="783" t="s">
        <v>1045</v>
      </c>
      <c r="C61" s="784"/>
      <c r="D61" s="784"/>
      <c r="E61" s="784"/>
      <c r="F61" s="784"/>
      <c r="G61" s="784"/>
      <c r="H61" s="784"/>
      <c r="I61" s="784"/>
      <c r="J61" s="784"/>
      <c r="K61" s="784"/>
      <c r="L61" s="784"/>
      <c r="M61" s="784"/>
      <c r="N61" s="784"/>
      <c r="O61" s="784"/>
      <c r="P61" s="784"/>
      <c r="Q61" s="785"/>
      <c r="AY61" s="510"/>
      <c r="AZ61" s="510"/>
      <c r="BA61" s="510"/>
      <c r="BB61" s="510"/>
      <c r="BC61" s="510"/>
      <c r="BD61" s="722"/>
      <c r="BE61" s="722"/>
      <c r="BF61" s="722"/>
      <c r="BG61" s="510"/>
      <c r="BH61" s="510"/>
      <c r="BI61" s="510"/>
      <c r="BJ61" s="510"/>
    </row>
    <row r="62" spans="1:74" s="470" customFormat="1" ht="12" customHeight="1" x14ac:dyDescent="0.2">
      <c r="A62" s="436"/>
      <c r="B62" s="805" t="s">
        <v>1362</v>
      </c>
      <c r="C62" s="785"/>
      <c r="D62" s="785"/>
      <c r="E62" s="785"/>
      <c r="F62" s="785"/>
      <c r="G62" s="785"/>
      <c r="H62" s="785"/>
      <c r="I62" s="785"/>
      <c r="J62" s="785"/>
      <c r="K62" s="785"/>
      <c r="L62" s="785"/>
      <c r="M62" s="785"/>
      <c r="N62" s="785"/>
      <c r="O62" s="785"/>
      <c r="P62" s="785"/>
      <c r="Q62" s="785"/>
      <c r="AY62" s="510"/>
      <c r="AZ62" s="510"/>
      <c r="BA62" s="510"/>
      <c r="BB62" s="510"/>
      <c r="BC62" s="510"/>
      <c r="BD62" s="722"/>
      <c r="BE62" s="722"/>
      <c r="BF62" s="722"/>
      <c r="BG62" s="510"/>
      <c r="BH62" s="510"/>
      <c r="BI62" s="510"/>
      <c r="BJ62" s="510"/>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X5" activePane="bottomRight" state="frozen"/>
      <selection activeCell="BF63" sqref="BF63"/>
      <selection pane="topRight" activeCell="BF63" sqref="BF63"/>
      <selection pane="bottomLeft" activeCell="BF63" sqref="BF63"/>
      <selection pane="bottomRight" activeCell="BA12" sqref="BA12"/>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4" customWidth="1"/>
    <col min="56" max="58" width="6.5703125" style="725" customWidth="1"/>
    <col min="59" max="62" width="6.5703125" style="344" customWidth="1"/>
    <col min="63" max="74" width="6.5703125" style="191" customWidth="1"/>
    <col min="75" max="16384" width="9.5703125" style="191"/>
  </cols>
  <sheetData>
    <row r="1" spans="1:74" ht="13.35" customHeight="1" x14ac:dyDescent="0.2">
      <c r="A1" s="791" t="s">
        <v>995</v>
      </c>
      <c r="B1" s="856" t="s">
        <v>254</v>
      </c>
      <c r="C1" s="857"/>
      <c r="D1" s="857"/>
      <c r="E1" s="857"/>
      <c r="F1" s="857"/>
      <c r="G1" s="857"/>
      <c r="H1" s="857"/>
      <c r="I1" s="857"/>
      <c r="J1" s="857"/>
      <c r="K1" s="857"/>
      <c r="L1" s="857"/>
      <c r="M1" s="857"/>
      <c r="N1" s="857"/>
      <c r="O1" s="857"/>
      <c r="P1" s="857"/>
      <c r="Q1" s="857"/>
      <c r="R1" s="857"/>
      <c r="S1" s="857"/>
      <c r="T1" s="857"/>
      <c r="U1" s="857"/>
      <c r="V1" s="857"/>
      <c r="W1" s="857"/>
      <c r="X1" s="857"/>
      <c r="Y1" s="857"/>
      <c r="Z1" s="857"/>
      <c r="AA1" s="857"/>
      <c r="AB1" s="857"/>
      <c r="AC1" s="857"/>
      <c r="AD1" s="857"/>
      <c r="AE1" s="857"/>
      <c r="AF1" s="857"/>
      <c r="AG1" s="857"/>
      <c r="AH1" s="857"/>
      <c r="AI1" s="857"/>
      <c r="AJ1" s="857"/>
      <c r="AK1" s="857"/>
      <c r="AL1" s="857"/>
      <c r="AM1" s="197"/>
    </row>
    <row r="2" spans="1:74" s="192" customFormat="1" ht="13.35" customHeight="1" x14ac:dyDescent="0.2">
      <c r="A2" s="792"/>
      <c r="B2" s="541" t="str">
        <f>"U.S. Energy Information Administration  |  Short-Term Energy Outlook  - "&amp;Dates!D1</f>
        <v>U.S. Energy Information Administration  |  Short-Term Energy Outlook  - February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99"/>
      <c r="AY2" s="504"/>
      <c r="AZ2" s="504"/>
      <c r="BA2" s="504"/>
      <c r="BB2" s="504"/>
      <c r="BC2" s="504"/>
      <c r="BD2" s="726"/>
      <c r="BE2" s="726"/>
      <c r="BF2" s="726"/>
      <c r="BG2" s="504"/>
      <c r="BH2" s="504"/>
      <c r="BI2" s="504"/>
      <c r="BJ2" s="504"/>
    </row>
    <row r="3" spans="1:74" s="12" customFormat="1" ht="12.75" x14ac:dyDescent="0.2">
      <c r="A3" s="14"/>
      <c r="B3" s="15"/>
      <c r="C3" s="800">
        <f>Dates!D3</f>
        <v>2014</v>
      </c>
      <c r="D3" s="796"/>
      <c r="E3" s="796"/>
      <c r="F3" s="796"/>
      <c r="G3" s="796"/>
      <c r="H3" s="796"/>
      <c r="I3" s="796"/>
      <c r="J3" s="796"/>
      <c r="K3" s="796"/>
      <c r="L3" s="796"/>
      <c r="M3" s="796"/>
      <c r="N3" s="797"/>
      <c r="O3" s="800">
        <f>C3+1</f>
        <v>2015</v>
      </c>
      <c r="P3" s="801"/>
      <c r="Q3" s="801"/>
      <c r="R3" s="801"/>
      <c r="S3" s="801"/>
      <c r="T3" s="801"/>
      <c r="U3" s="801"/>
      <c r="V3" s="801"/>
      <c r="W3" s="801"/>
      <c r="X3" s="796"/>
      <c r="Y3" s="796"/>
      <c r="Z3" s="797"/>
      <c r="AA3" s="793">
        <f>O3+1</f>
        <v>2016</v>
      </c>
      <c r="AB3" s="796"/>
      <c r="AC3" s="796"/>
      <c r="AD3" s="796"/>
      <c r="AE3" s="796"/>
      <c r="AF3" s="796"/>
      <c r="AG3" s="796"/>
      <c r="AH3" s="796"/>
      <c r="AI3" s="796"/>
      <c r="AJ3" s="796"/>
      <c r="AK3" s="796"/>
      <c r="AL3" s="797"/>
      <c r="AM3" s="793">
        <f>AA3+1</f>
        <v>2017</v>
      </c>
      <c r="AN3" s="796"/>
      <c r="AO3" s="796"/>
      <c r="AP3" s="796"/>
      <c r="AQ3" s="796"/>
      <c r="AR3" s="796"/>
      <c r="AS3" s="796"/>
      <c r="AT3" s="796"/>
      <c r="AU3" s="796"/>
      <c r="AV3" s="796"/>
      <c r="AW3" s="796"/>
      <c r="AX3" s="797"/>
      <c r="AY3" s="793">
        <f>AM3+1</f>
        <v>2018</v>
      </c>
      <c r="AZ3" s="794"/>
      <c r="BA3" s="794"/>
      <c r="BB3" s="794"/>
      <c r="BC3" s="794"/>
      <c r="BD3" s="794"/>
      <c r="BE3" s="794"/>
      <c r="BF3" s="794"/>
      <c r="BG3" s="794"/>
      <c r="BH3" s="794"/>
      <c r="BI3" s="794"/>
      <c r="BJ3" s="795"/>
      <c r="BK3" s="793">
        <f>AY3+1</f>
        <v>2019</v>
      </c>
      <c r="BL3" s="796"/>
      <c r="BM3" s="796"/>
      <c r="BN3" s="796"/>
      <c r="BO3" s="796"/>
      <c r="BP3" s="796"/>
      <c r="BQ3" s="796"/>
      <c r="BR3" s="796"/>
      <c r="BS3" s="796"/>
      <c r="BT3" s="796"/>
      <c r="BU3" s="796"/>
      <c r="BV3" s="797"/>
    </row>
    <row r="4" spans="1:74" s="12" customFormat="1" ht="11.25"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8"/>
      <c r="B5" s="193" t="s">
        <v>167</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24"/>
      <c r="BC5" s="500"/>
      <c r="BD5" s="194"/>
      <c r="BE5" s="194"/>
      <c r="BF5" s="194"/>
      <c r="BG5" s="194"/>
      <c r="BH5" s="194"/>
      <c r="BI5" s="194"/>
      <c r="BJ5" s="500"/>
      <c r="BK5" s="417"/>
      <c r="BL5" s="417"/>
      <c r="BM5" s="417"/>
      <c r="BN5" s="417"/>
      <c r="BO5" s="417"/>
      <c r="BP5" s="417"/>
      <c r="BQ5" s="417"/>
      <c r="BR5" s="417"/>
      <c r="BS5" s="417"/>
      <c r="BT5" s="417"/>
      <c r="BU5" s="417"/>
      <c r="BV5" s="417"/>
    </row>
    <row r="6" spans="1:74" ht="11.1" customHeight="1" x14ac:dyDescent="0.2">
      <c r="A6" s="9" t="s">
        <v>69</v>
      </c>
      <c r="B6" s="212" t="s">
        <v>568</v>
      </c>
      <c r="C6" s="275">
        <v>1303.6808951999999</v>
      </c>
      <c r="D6" s="275">
        <v>1141.8626919000001</v>
      </c>
      <c r="E6" s="275">
        <v>1117.2992342</v>
      </c>
      <c r="F6" s="275">
        <v>582.54439611999999</v>
      </c>
      <c r="G6" s="275">
        <v>254.19960899</v>
      </c>
      <c r="H6" s="275">
        <v>46.235131668999998</v>
      </c>
      <c r="I6" s="275">
        <v>4.2538644468999998</v>
      </c>
      <c r="J6" s="275">
        <v>32.255548636999997</v>
      </c>
      <c r="K6" s="275">
        <v>110.11320335000001</v>
      </c>
      <c r="L6" s="275">
        <v>358.20419784000001</v>
      </c>
      <c r="M6" s="275">
        <v>785.02441025999997</v>
      </c>
      <c r="N6" s="275">
        <v>940.87533379000001</v>
      </c>
      <c r="O6" s="275">
        <v>1335.8646894000001</v>
      </c>
      <c r="P6" s="275">
        <v>1412.0625693</v>
      </c>
      <c r="Q6" s="275">
        <v>1101.2037817</v>
      </c>
      <c r="R6" s="275">
        <v>587.98693303000005</v>
      </c>
      <c r="S6" s="275">
        <v>147.51887303999999</v>
      </c>
      <c r="T6" s="275">
        <v>84.035581867000005</v>
      </c>
      <c r="U6" s="275">
        <v>6.9921478815000002</v>
      </c>
      <c r="V6" s="275">
        <v>7.8519817002999996</v>
      </c>
      <c r="W6" s="275">
        <v>43.156484829999997</v>
      </c>
      <c r="X6" s="275">
        <v>458.23993075999999</v>
      </c>
      <c r="Y6" s="275">
        <v>610.00345021999999</v>
      </c>
      <c r="Z6" s="275">
        <v>725.69624347000001</v>
      </c>
      <c r="AA6" s="275">
        <v>1127.1842363999999</v>
      </c>
      <c r="AB6" s="275">
        <v>956.87656336999999</v>
      </c>
      <c r="AC6" s="275">
        <v>754.21542968000006</v>
      </c>
      <c r="AD6" s="275">
        <v>604.79878991999999</v>
      </c>
      <c r="AE6" s="275">
        <v>251.24873187</v>
      </c>
      <c r="AF6" s="275">
        <v>44.534917978000003</v>
      </c>
      <c r="AG6" s="275">
        <v>3.5469607808000001</v>
      </c>
      <c r="AH6" s="275">
        <v>4.9747829601999998</v>
      </c>
      <c r="AI6" s="275">
        <v>67.076387081999997</v>
      </c>
      <c r="AJ6" s="275">
        <v>388.40014338999998</v>
      </c>
      <c r="AK6" s="275">
        <v>672.17485821000002</v>
      </c>
      <c r="AL6" s="275">
        <v>1053.450783</v>
      </c>
      <c r="AM6" s="275">
        <v>1039.9964911</v>
      </c>
      <c r="AN6" s="275">
        <v>906.67665677000002</v>
      </c>
      <c r="AO6" s="275">
        <v>1040.6541047999999</v>
      </c>
      <c r="AP6" s="275">
        <v>453.14349715999998</v>
      </c>
      <c r="AQ6" s="275">
        <v>306.41169578</v>
      </c>
      <c r="AR6" s="275">
        <v>44.338441639000003</v>
      </c>
      <c r="AS6" s="275">
        <v>7.1438062435000003</v>
      </c>
      <c r="AT6" s="275">
        <v>27.037378357000001</v>
      </c>
      <c r="AU6" s="275">
        <v>57.726754622999998</v>
      </c>
      <c r="AV6" s="275">
        <v>237.10179439999999</v>
      </c>
      <c r="AW6" s="275">
        <v>745.54837955000005</v>
      </c>
      <c r="AX6" s="275">
        <v>1168.0583349999999</v>
      </c>
      <c r="AY6" s="275">
        <v>1243.3138818</v>
      </c>
      <c r="AZ6" s="338">
        <v>1039.4254221000001</v>
      </c>
      <c r="BA6" s="338">
        <v>915.24116934000006</v>
      </c>
      <c r="BB6" s="338">
        <v>561.55814515999998</v>
      </c>
      <c r="BC6" s="338">
        <v>264.75643852000002</v>
      </c>
      <c r="BD6" s="338">
        <v>47.469717086999999</v>
      </c>
      <c r="BE6" s="338">
        <v>7.2500234942999997</v>
      </c>
      <c r="BF6" s="338">
        <v>16.594344884000002</v>
      </c>
      <c r="BG6" s="338">
        <v>107.88988515</v>
      </c>
      <c r="BH6" s="338">
        <v>425.99564866999998</v>
      </c>
      <c r="BI6" s="338">
        <v>694.08102754000004</v>
      </c>
      <c r="BJ6" s="338">
        <v>1042.4500597000001</v>
      </c>
      <c r="BK6" s="338">
        <v>1211.8839680000001</v>
      </c>
      <c r="BL6" s="338">
        <v>1016.4333499000001</v>
      </c>
      <c r="BM6" s="338">
        <v>900.17581625000003</v>
      </c>
      <c r="BN6" s="338">
        <v>553.2988762</v>
      </c>
      <c r="BO6" s="338">
        <v>264.76419479999998</v>
      </c>
      <c r="BP6" s="338">
        <v>47.469147305</v>
      </c>
      <c r="BQ6" s="338">
        <v>7.2471164537000003</v>
      </c>
      <c r="BR6" s="338">
        <v>16.592042591999999</v>
      </c>
      <c r="BS6" s="338">
        <v>107.8894653</v>
      </c>
      <c r="BT6" s="338">
        <v>425.99943745000002</v>
      </c>
      <c r="BU6" s="338">
        <v>694.07789510999999</v>
      </c>
      <c r="BV6" s="338">
        <v>1042.4440666999999</v>
      </c>
    </row>
    <row r="7" spans="1:74" ht="11.1" customHeight="1" x14ac:dyDescent="0.2">
      <c r="A7" s="9" t="s">
        <v>71</v>
      </c>
      <c r="B7" s="212" t="s">
        <v>601</v>
      </c>
      <c r="C7" s="275">
        <v>1305.4817531000001</v>
      </c>
      <c r="D7" s="275">
        <v>1104.2653364</v>
      </c>
      <c r="E7" s="275">
        <v>1026.7857710000001</v>
      </c>
      <c r="F7" s="275">
        <v>505.00661471000001</v>
      </c>
      <c r="G7" s="275">
        <v>179.12318189000001</v>
      </c>
      <c r="H7" s="275">
        <v>19.841965956999999</v>
      </c>
      <c r="I7" s="275">
        <v>6.5843021919</v>
      </c>
      <c r="J7" s="275">
        <v>19.476459329000001</v>
      </c>
      <c r="K7" s="275">
        <v>73.949641267000004</v>
      </c>
      <c r="L7" s="275">
        <v>311.41386359000001</v>
      </c>
      <c r="M7" s="275">
        <v>757.54203168000004</v>
      </c>
      <c r="N7" s="275">
        <v>896.66489249000006</v>
      </c>
      <c r="O7" s="275">
        <v>1259.5444299999999</v>
      </c>
      <c r="P7" s="275">
        <v>1318.4612939000001</v>
      </c>
      <c r="Q7" s="275">
        <v>1002.1901462</v>
      </c>
      <c r="R7" s="275">
        <v>481.13451192999997</v>
      </c>
      <c r="S7" s="275">
        <v>99.745575009000007</v>
      </c>
      <c r="T7" s="275">
        <v>29.686987074000001</v>
      </c>
      <c r="U7" s="275">
        <v>4.3988512084</v>
      </c>
      <c r="V7" s="275">
        <v>8.7667678519999992</v>
      </c>
      <c r="W7" s="275">
        <v>26.825771663000001</v>
      </c>
      <c r="X7" s="275">
        <v>391.39822480999999</v>
      </c>
      <c r="Y7" s="275">
        <v>529.41031596000005</v>
      </c>
      <c r="Z7" s="275">
        <v>625.53944933000002</v>
      </c>
      <c r="AA7" s="275">
        <v>1118.7067480999999</v>
      </c>
      <c r="AB7" s="275">
        <v>901.12088945000005</v>
      </c>
      <c r="AC7" s="275">
        <v>643.83491144000004</v>
      </c>
      <c r="AD7" s="275">
        <v>514.78681482000002</v>
      </c>
      <c r="AE7" s="275">
        <v>212.95119492000001</v>
      </c>
      <c r="AF7" s="275">
        <v>21.915602221</v>
      </c>
      <c r="AG7" s="275">
        <v>0.78412373121000001</v>
      </c>
      <c r="AH7" s="275">
        <v>1.2608183105999999</v>
      </c>
      <c r="AI7" s="275">
        <v>37.617570833999999</v>
      </c>
      <c r="AJ7" s="275">
        <v>316.02122621000001</v>
      </c>
      <c r="AK7" s="275">
        <v>608.85353056999998</v>
      </c>
      <c r="AL7" s="275">
        <v>974.66700742</v>
      </c>
      <c r="AM7" s="275">
        <v>971.48580735999997</v>
      </c>
      <c r="AN7" s="275">
        <v>778.11013905000004</v>
      </c>
      <c r="AO7" s="275">
        <v>908.46489271999997</v>
      </c>
      <c r="AP7" s="275">
        <v>342.51656287999998</v>
      </c>
      <c r="AQ7" s="275">
        <v>233.36739507999999</v>
      </c>
      <c r="AR7" s="275">
        <v>24.919876888000001</v>
      </c>
      <c r="AS7" s="275">
        <v>3.3041282778999999</v>
      </c>
      <c r="AT7" s="275">
        <v>17.370881563000001</v>
      </c>
      <c r="AU7" s="275">
        <v>52.061286932000002</v>
      </c>
      <c r="AV7" s="275">
        <v>214.29086071</v>
      </c>
      <c r="AW7" s="275">
        <v>701.65689156999997</v>
      </c>
      <c r="AX7" s="275">
        <v>1074.2934157</v>
      </c>
      <c r="AY7" s="275">
        <v>1190.5113951000001</v>
      </c>
      <c r="AZ7" s="338">
        <v>972.13472408999996</v>
      </c>
      <c r="BA7" s="338">
        <v>831.63812337000002</v>
      </c>
      <c r="BB7" s="338">
        <v>475.14743898</v>
      </c>
      <c r="BC7" s="338">
        <v>200.47082223000001</v>
      </c>
      <c r="BD7" s="338">
        <v>23.993340633999999</v>
      </c>
      <c r="BE7" s="338">
        <v>3.0428648178</v>
      </c>
      <c r="BF7" s="338">
        <v>9.5741959079000001</v>
      </c>
      <c r="BG7" s="338">
        <v>79.073864184000001</v>
      </c>
      <c r="BH7" s="338">
        <v>367.47400063999999</v>
      </c>
      <c r="BI7" s="338">
        <v>638.99751805999995</v>
      </c>
      <c r="BJ7" s="338">
        <v>978.94829255000002</v>
      </c>
      <c r="BK7" s="338">
        <v>1132.5611031999999</v>
      </c>
      <c r="BL7" s="338">
        <v>957.84691312999996</v>
      </c>
      <c r="BM7" s="338">
        <v>829.43945229999997</v>
      </c>
      <c r="BN7" s="338">
        <v>478.12941303999997</v>
      </c>
      <c r="BO7" s="338">
        <v>200.44776357000001</v>
      </c>
      <c r="BP7" s="338">
        <v>23.986189371999998</v>
      </c>
      <c r="BQ7" s="338">
        <v>3.0418321206000001</v>
      </c>
      <c r="BR7" s="338">
        <v>9.5711841889000002</v>
      </c>
      <c r="BS7" s="338">
        <v>79.059878682999994</v>
      </c>
      <c r="BT7" s="338">
        <v>367.45183273999999</v>
      </c>
      <c r="BU7" s="338">
        <v>638.97190387000001</v>
      </c>
      <c r="BV7" s="338">
        <v>978.91835928</v>
      </c>
    </row>
    <row r="8" spans="1:74" ht="11.1" customHeight="1" x14ac:dyDescent="0.2">
      <c r="A8" s="9" t="s">
        <v>72</v>
      </c>
      <c r="B8" s="212" t="s">
        <v>569</v>
      </c>
      <c r="C8" s="275">
        <v>1518.0671305999999</v>
      </c>
      <c r="D8" s="275">
        <v>1322.5897588</v>
      </c>
      <c r="E8" s="275">
        <v>1094.3035244</v>
      </c>
      <c r="F8" s="275">
        <v>495.96005228000001</v>
      </c>
      <c r="G8" s="275">
        <v>204.75156769</v>
      </c>
      <c r="H8" s="275">
        <v>27.028471936999999</v>
      </c>
      <c r="I8" s="275">
        <v>29.386116592</v>
      </c>
      <c r="J8" s="275">
        <v>19.461094376999998</v>
      </c>
      <c r="K8" s="275">
        <v>119.54499882</v>
      </c>
      <c r="L8" s="275">
        <v>418.20545418</v>
      </c>
      <c r="M8" s="275">
        <v>936.65155690999995</v>
      </c>
      <c r="N8" s="275">
        <v>1009.4765895</v>
      </c>
      <c r="O8" s="275">
        <v>1333.8270997</v>
      </c>
      <c r="P8" s="275">
        <v>1404.7310508</v>
      </c>
      <c r="Q8" s="275">
        <v>951.31084722000003</v>
      </c>
      <c r="R8" s="275">
        <v>454.38736539000001</v>
      </c>
      <c r="S8" s="275">
        <v>158.78243201999999</v>
      </c>
      <c r="T8" s="275">
        <v>44.593986893999997</v>
      </c>
      <c r="U8" s="275">
        <v>11.612451459000001</v>
      </c>
      <c r="V8" s="275">
        <v>24.348545795</v>
      </c>
      <c r="W8" s="275">
        <v>38.691787556999998</v>
      </c>
      <c r="X8" s="275">
        <v>365.33716910999999</v>
      </c>
      <c r="Y8" s="275">
        <v>603.12304797000002</v>
      </c>
      <c r="Z8" s="275">
        <v>774.70354469999995</v>
      </c>
      <c r="AA8" s="275">
        <v>1241.2928016000001</v>
      </c>
      <c r="AB8" s="275">
        <v>956.81058883000003</v>
      </c>
      <c r="AC8" s="275">
        <v>669.54258082000001</v>
      </c>
      <c r="AD8" s="275">
        <v>506.11177061000001</v>
      </c>
      <c r="AE8" s="275">
        <v>221.29974827999999</v>
      </c>
      <c r="AF8" s="275">
        <v>25.168097087</v>
      </c>
      <c r="AG8" s="275">
        <v>2.4533706341000001</v>
      </c>
      <c r="AH8" s="275">
        <v>5.0071602725000002</v>
      </c>
      <c r="AI8" s="275">
        <v>40.418579481999998</v>
      </c>
      <c r="AJ8" s="275">
        <v>285.02527042999998</v>
      </c>
      <c r="AK8" s="275">
        <v>581.83274433999998</v>
      </c>
      <c r="AL8" s="275">
        <v>1165.6889902999999</v>
      </c>
      <c r="AM8" s="275">
        <v>1081.6841492000001</v>
      </c>
      <c r="AN8" s="275">
        <v>775.65424177</v>
      </c>
      <c r="AO8" s="275">
        <v>834.45878479999999</v>
      </c>
      <c r="AP8" s="275">
        <v>349.61439733999998</v>
      </c>
      <c r="AQ8" s="275">
        <v>250.40658363</v>
      </c>
      <c r="AR8" s="275">
        <v>27.869285735999998</v>
      </c>
      <c r="AS8" s="275">
        <v>6.8318518028000002</v>
      </c>
      <c r="AT8" s="275">
        <v>34.296926030000002</v>
      </c>
      <c r="AU8" s="275">
        <v>64.929450211000002</v>
      </c>
      <c r="AV8" s="275">
        <v>291.67304609000001</v>
      </c>
      <c r="AW8" s="275">
        <v>774.41315993000001</v>
      </c>
      <c r="AX8" s="275">
        <v>1181.6023113000001</v>
      </c>
      <c r="AY8" s="275">
        <v>1284.7225077999999</v>
      </c>
      <c r="AZ8" s="338">
        <v>1046.7229763</v>
      </c>
      <c r="BA8" s="338">
        <v>856.20855905999997</v>
      </c>
      <c r="BB8" s="338">
        <v>477.61113554999997</v>
      </c>
      <c r="BC8" s="338">
        <v>224.57423345000001</v>
      </c>
      <c r="BD8" s="338">
        <v>38.773436001999997</v>
      </c>
      <c r="BE8" s="338">
        <v>8.3793738409999996</v>
      </c>
      <c r="BF8" s="338">
        <v>21.862756363999999</v>
      </c>
      <c r="BG8" s="338">
        <v>103.21248863</v>
      </c>
      <c r="BH8" s="338">
        <v>399.87959687</v>
      </c>
      <c r="BI8" s="338">
        <v>714.90979927000001</v>
      </c>
      <c r="BJ8" s="338">
        <v>1107.9683439</v>
      </c>
      <c r="BK8" s="338">
        <v>1246.0951476</v>
      </c>
      <c r="BL8" s="338">
        <v>1037.8451935999999</v>
      </c>
      <c r="BM8" s="338">
        <v>855.38523468000005</v>
      </c>
      <c r="BN8" s="338">
        <v>479.18898144000002</v>
      </c>
      <c r="BO8" s="338">
        <v>224.59501739000001</v>
      </c>
      <c r="BP8" s="338">
        <v>38.783234278999998</v>
      </c>
      <c r="BQ8" s="338">
        <v>8.3832049783000002</v>
      </c>
      <c r="BR8" s="338">
        <v>21.868586436000001</v>
      </c>
      <c r="BS8" s="338">
        <v>103.22966006999999</v>
      </c>
      <c r="BT8" s="338">
        <v>399.90452343999999</v>
      </c>
      <c r="BU8" s="338">
        <v>714.93665472999999</v>
      </c>
      <c r="BV8" s="338">
        <v>1107.9968038</v>
      </c>
    </row>
    <row r="9" spans="1:74" ht="11.1" customHeight="1" x14ac:dyDescent="0.2">
      <c r="A9" s="9" t="s">
        <v>73</v>
      </c>
      <c r="B9" s="212" t="s">
        <v>570</v>
      </c>
      <c r="C9" s="275">
        <v>1483.6293820000001</v>
      </c>
      <c r="D9" s="275">
        <v>1347.4533672</v>
      </c>
      <c r="E9" s="275">
        <v>1031.3455543</v>
      </c>
      <c r="F9" s="275">
        <v>512.26555628000006</v>
      </c>
      <c r="G9" s="275">
        <v>199.96475133000001</v>
      </c>
      <c r="H9" s="275">
        <v>40.507534982999999</v>
      </c>
      <c r="I9" s="275">
        <v>29.572443215</v>
      </c>
      <c r="J9" s="275">
        <v>20.944414888000001</v>
      </c>
      <c r="K9" s="275">
        <v>126.04169414</v>
      </c>
      <c r="L9" s="275">
        <v>388.80888657000003</v>
      </c>
      <c r="M9" s="275">
        <v>1021.0135011</v>
      </c>
      <c r="N9" s="275">
        <v>1102.3450072999999</v>
      </c>
      <c r="O9" s="275">
        <v>1266.6292612</v>
      </c>
      <c r="P9" s="275">
        <v>1305.506298</v>
      </c>
      <c r="Q9" s="275">
        <v>802.45066316999998</v>
      </c>
      <c r="R9" s="275">
        <v>398.64385478000003</v>
      </c>
      <c r="S9" s="275">
        <v>214.84339152999999</v>
      </c>
      <c r="T9" s="275">
        <v>39.536510243999999</v>
      </c>
      <c r="U9" s="275">
        <v>12.288319924</v>
      </c>
      <c r="V9" s="275">
        <v>32.996414158</v>
      </c>
      <c r="W9" s="275">
        <v>49.657527035999998</v>
      </c>
      <c r="X9" s="275">
        <v>355.36394883000003</v>
      </c>
      <c r="Y9" s="275">
        <v>650.16367780999997</v>
      </c>
      <c r="Z9" s="275">
        <v>960.32603008000001</v>
      </c>
      <c r="AA9" s="275">
        <v>1303.48253</v>
      </c>
      <c r="AB9" s="275">
        <v>937.04940852000004</v>
      </c>
      <c r="AC9" s="275">
        <v>653.43380909999996</v>
      </c>
      <c r="AD9" s="275">
        <v>424.33554197000001</v>
      </c>
      <c r="AE9" s="275">
        <v>207.20955239</v>
      </c>
      <c r="AF9" s="275">
        <v>27.435199875999999</v>
      </c>
      <c r="AG9" s="275">
        <v>11.00079642</v>
      </c>
      <c r="AH9" s="275">
        <v>16.839815416</v>
      </c>
      <c r="AI9" s="275">
        <v>75.237210840000003</v>
      </c>
      <c r="AJ9" s="275">
        <v>304.18146213</v>
      </c>
      <c r="AK9" s="275">
        <v>568.86010062000003</v>
      </c>
      <c r="AL9" s="275">
        <v>1257.1721273999999</v>
      </c>
      <c r="AM9" s="275">
        <v>1210.5498799</v>
      </c>
      <c r="AN9" s="275">
        <v>817.30642214</v>
      </c>
      <c r="AO9" s="275">
        <v>782.67371044000004</v>
      </c>
      <c r="AP9" s="275">
        <v>401.21384948000002</v>
      </c>
      <c r="AQ9" s="275">
        <v>224.16351114</v>
      </c>
      <c r="AR9" s="275">
        <v>36.565689018</v>
      </c>
      <c r="AS9" s="275">
        <v>10.015969608000001</v>
      </c>
      <c r="AT9" s="275">
        <v>49.752523017999998</v>
      </c>
      <c r="AU9" s="275">
        <v>78.208430570999994</v>
      </c>
      <c r="AV9" s="275">
        <v>362.94819382999998</v>
      </c>
      <c r="AW9" s="275">
        <v>805.66007473000002</v>
      </c>
      <c r="AX9" s="275">
        <v>1192.4652536999999</v>
      </c>
      <c r="AY9" s="275">
        <v>1357.2323541000001</v>
      </c>
      <c r="AZ9" s="338">
        <v>1072.9656139000001</v>
      </c>
      <c r="BA9" s="338">
        <v>845.55122792999998</v>
      </c>
      <c r="BB9" s="338">
        <v>457.37314722999997</v>
      </c>
      <c r="BC9" s="338">
        <v>202.57237506000001</v>
      </c>
      <c r="BD9" s="338">
        <v>46.132948616999997</v>
      </c>
      <c r="BE9" s="338">
        <v>14.30537618</v>
      </c>
      <c r="BF9" s="338">
        <v>25.959606954000002</v>
      </c>
      <c r="BG9" s="338">
        <v>121.89986309</v>
      </c>
      <c r="BH9" s="338">
        <v>409.45617593999998</v>
      </c>
      <c r="BI9" s="338">
        <v>780.71464313000001</v>
      </c>
      <c r="BJ9" s="338">
        <v>1209.7891715999999</v>
      </c>
      <c r="BK9" s="338">
        <v>1314.5588138999999</v>
      </c>
      <c r="BL9" s="338">
        <v>1062.0054487</v>
      </c>
      <c r="BM9" s="338">
        <v>843.33531028000004</v>
      </c>
      <c r="BN9" s="338">
        <v>456.97708017000002</v>
      </c>
      <c r="BO9" s="338">
        <v>202.69793476999999</v>
      </c>
      <c r="BP9" s="338">
        <v>46.185181825999997</v>
      </c>
      <c r="BQ9" s="338">
        <v>14.323643074</v>
      </c>
      <c r="BR9" s="338">
        <v>25.982589208</v>
      </c>
      <c r="BS9" s="338">
        <v>121.98430137</v>
      </c>
      <c r="BT9" s="338">
        <v>409.62437808999999</v>
      </c>
      <c r="BU9" s="338">
        <v>780.93685419999997</v>
      </c>
      <c r="BV9" s="338">
        <v>1210.0472895</v>
      </c>
    </row>
    <row r="10" spans="1:74" ht="11.1" customHeight="1" x14ac:dyDescent="0.2">
      <c r="A10" s="9" t="s">
        <v>350</v>
      </c>
      <c r="B10" s="212" t="s">
        <v>602</v>
      </c>
      <c r="C10" s="275">
        <v>758.22788184000001</v>
      </c>
      <c r="D10" s="275">
        <v>491.97723883999998</v>
      </c>
      <c r="E10" s="275">
        <v>459.63889153999997</v>
      </c>
      <c r="F10" s="275">
        <v>156.7170371</v>
      </c>
      <c r="G10" s="275">
        <v>36.483235106999999</v>
      </c>
      <c r="H10" s="275">
        <v>0.80917597599000002</v>
      </c>
      <c r="I10" s="275">
        <v>0.58697688518000002</v>
      </c>
      <c r="J10" s="275">
        <v>1.4551774765000001</v>
      </c>
      <c r="K10" s="275">
        <v>11.476885797</v>
      </c>
      <c r="L10" s="275">
        <v>117.51562027</v>
      </c>
      <c r="M10" s="275">
        <v>439.92680247999999</v>
      </c>
      <c r="N10" s="275">
        <v>477.13855357</v>
      </c>
      <c r="O10" s="275">
        <v>643.20404557999996</v>
      </c>
      <c r="P10" s="275">
        <v>666.02630610999995</v>
      </c>
      <c r="Q10" s="275">
        <v>357.42879031000001</v>
      </c>
      <c r="R10" s="275">
        <v>131.37380385</v>
      </c>
      <c r="S10" s="275">
        <v>22.116927619999998</v>
      </c>
      <c r="T10" s="275">
        <v>0.74035072908999999</v>
      </c>
      <c r="U10" s="275">
        <v>5.8020595893000002E-2</v>
      </c>
      <c r="V10" s="275">
        <v>0.39281759502000002</v>
      </c>
      <c r="W10" s="275">
        <v>7.8388814205999999</v>
      </c>
      <c r="X10" s="275">
        <v>142.8934763</v>
      </c>
      <c r="Y10" s="275">
        <v>236.56575859</v>
      </c>
      <c r="Z10" s="275">
        <v>278.62255446</v>
      </c>
      <c r="AA10" s="275">
        <v>659.05247483999995</v>
      </c>
      <c r="AB10" s="275">
        <v>482.95436733000003</v>
      </c>
      <c r="AC10" s="275">
        <v>239.60324086</v>
      </c>
      <c r="AD10" s="275">
        <v>151.77767385999999</v>
      </c>
      <c r="AE10" s="275">
        <v>58.255537940000004</v>
      </c>
      <c r="AF10" s="275">
        <v>0.97220911319000003</v>
      </c>
      <c r="AG10" s="275">
        <v>2.8489971252999999E-2</v>
      </c>
      <c r="AH10" s="275">
        <v>0</v>
      </c>
      <c r="AI10" s="275">
        <v>2.438492976</v>
      </c>
      <c r="AJ10" s="275">
        <v>91.285537388999998</v>
      </c>
      <c r="AK10" s="275">
        <v>290.49424094</v>
      </c>
      <c r="AL10" s="275">
        <v>479.37247313</v>
      </c>
      <c r="AM10" s="275">
        <v>477.50985745000003</v>
      </c>
      <c r="AN10" s="275">
        <v>323.1216268</v>
      </c>
      <c r="AO10" s="275">
        <v>347.83916988999999</v>
      </c>
      <c r="AP10" s="275">
        <v>75.832909943999994</v>
      </c>
      <c r="AQ10" s="275">
        <v>46.504342790000003</v>
      </c>
      <c r="AR10" s="275">
        <v>2.3136430111999999</v>
      </c>
      <c r="AS10" s="275">
        <v>5.5951393441000002E-2</v>
      </c>
      <c r="AT10" s="275">
        <v>0.58721737761000004</v>
      </c>
      <c r="AU10" s="275">
        <v>14.160499667</v>
      </c>
      <c r="AV10" s="275">
        <v>89.346085484</v>
      </c>
      <c r="AW10" s="275">
        <v>322.60656110999997</v>
      </c>
      <c r="AX10" s="275">
        <v>527.78608603999999</v>
      </c>
      <c r="AY10" s="275">
        <v>666.90695567</v>
      </c>
      <c r="AZ10" s="338">
        <v>472.45641186</v>
      </c>
      <c r="BA10" s="338">
        <v>348.68544745999998</v>
      </c>
      <c r="BB10" s="338">
        <v>149.30264744999999</v>
      </c>
      <c r="BC10" s="338">
        <v>44.598120751000003</v>
      </c>
      <c r="BD10" s="338">
        <v>1.8369478561000001</v>
      </c>
      <c r="BE10" s="338">
        <v>8.2632543002E-2</v>
      </c>
      <c r="BF10" s="338">
        <v>0.32279782288999997</v>
      </c>
      <c r="BG10" s="338">
        <v>14.907601102999999</v>
      </c>
      <c r="BH10" s="338">
        <v>135.84703445</v>
      </c>
      <c r="BI10" s="338">
        <v>310.73165614999999</v>
      </c>
      <c r="BJ10" s="338">
        <v>533.71639342000003</v>
      </c>
      <c r="BK10" s="338">
        <v>607.78364775</v>
      </c>
      <c r="BL10" s="338">
        <v>471.76623002000002</v>
      </c>
      <c r="BM10" s="338">
        <v>353.71385630999998</v>
      </c>
      <c r="BN10" s="338">
        <v>157.91810953999999</v>
      </c>
      <c r="BO10" s="338">
        <v>44.455611843</v>
      </c>
      <c r="BP10" s="338">
        <v>1.8273092437</v>
      </c>
      <c r="BQ10" s="338">
        <v>8.1644094816999996E-2</v>
      </c>
      <c r="BR10" s="338">
        <v>0.32013341323</v>
      </c>
      <c r="BS10" s="338">
        <v>14.853787426</v>
      </c>
      <c r="BT10" s="338">
        <v>135.54218675000001</v>
      </c>
      <c r="BU10" s="338">
        <v>310.21223337999999</v>
      </c>
      <c r="BV10" s="338">
        <v>532.99375950000001</v>
      </c>
    </row>
    <row r="11" spans="1:74" ht="11.1" customHeight="1" x14ac:dyDescent="0.2">
      <c r="A11" s="9" t="s">
        <v>74</v>
      </c>
      <c r="B11" s="212" t="s">
        <v>572</v>
      </c>
      <c r="C11" s="275">
        <v>1014.7784615</v>
      </c>
      <c r="D11" s="275">
        <v>690.23367714999995</v>
      </c>
      <c r="E11" s="275">
        <v>564.91323790000001</v>
      </c>
      <c r="F11" s="275">
        <v>181.58234429000001</v>
      </c>
      <c r="G11" s="275">
        <v>48.674283195000001</v>
      </c>
      <c r="H11" s="275">
        <v>0.70450433055999995</v>
      </c>
      <c r="I11" s="275">
        <v>0.70444822193000001</v>
      </c>
      <c r="J11" s="275">
        <v>0</v>
      </c>
      <c r="K11" s="275">
        <v>17.182547852999999</v>
      </c>
      <c r="L11" s="275">
        <v>161.79768483000001</v>
      </c>
      <c r="M11" s="275">
        <v>625.66762962999996</v>
      </c>
      <c r="N11" s="275">
        <v>627.10946994999995</v>
      </c>
      <c r="O11" s="275">
        <v>835.53359561000002</v>
      </c>
      <c r="P11" s="275">
        <v>863.84415041</v>
      </c>
      <c r="Q11" s="275">
        <v>444.80010750999998</v>
      </c>
      <c r="R11" s="275">
        <v>146.58012837000001</v>
      </c>
      <c r="S11" s="275">
        <v>37.068044272999998</v>
      </c>
      <c r="T11" s="275">
        <v>0.70374816902000004</v>
      </c>
      <c r="U11" s="275">
        <v>0</v>
      </c>
      <c r="V11" s="275">
        <v>1.1726738803000001</v>
      </c>
      <c r="W11" s="275">
        <v>13.183504424000001</v>
      </c>
      <c r="X11" s="275">
        <v>164.42529274</v>
      </c>
      <c r="Y11" s="275">
        <v>313.11867365000001</v>
      </c>
      <c r="Z11" s="275">
        <v>401.63806407999999</v>
      </c>
      <c r="AA11" s="275">
        <v>857.18288109000002</v>
      </c>
      <c r="AB11" s="275">
        <v>573.52062315000001</v>
      </c>
      <c r="AC11" s="275">
        <v>324.04003273000001</v>
      </c>
      <c r="AD11" s="275">
        <v>162.24505038000001</v>
      </c>
      <c r="AE11" s="275">
        <v>71.295178136000004</v>
      </c>
      <c r="AF11" s="275">
        <v>0.23430269512999999</v>
      </c>
      <c r="AG11" s="275">
        <v>0</v>
      </c>
      <c r="AH11" s="275">
        <v>0</v>
      </c>
      <c r="AI11" s="275">
        <v>5.0383867995999996</v>
      </c>
      <c r="AJ11" s="275">
        <v>89.063051954000002</v>
      </c>
      <c r="AK11" s="275">
        <v>339.24765313</v>
      </c>
      <c r="AL11" s="275">
        <v>671.99332449999997</v>
      </c>
      <c r="AM11" s="275">
        <v>578.99682488999997</v>
      </c>
      <c r="AN11" s="275">
        <v>409.70279593999999</v>
      </c>
      <c r="AO11" s="275">
        <v>386.72248841999999</v>
      </c>
      <c r="AP11" s="275">
        <v>93.759742095999997</v>
      </c>
      <c r="AQ11" s="275">
        <v>57.085199821000003</v>
      </c>
      <c r="AR11" s="275">
        <v>3.3997474051999999</v>
      </c>
      <c r="AS11" s="275">
        <v>0</v>
      </c>
      <c r="AT11" s="275">
        <v>0.70204935582000005</v>
      </c>
      <c r="AU11" s="275">
        <v>23.476378922999999</v>
      </c>
      <c r="AV11" s="275">
        <v>147.26508723000001</v>
      </c>
      <c r="AW11" s="275">
        <v>408.30877326000001</v>
      </c>
      <c r="AX11" s="275">
        <v>716.80335773000002</v>
      </c>
      <c r="AY11" s="275">
        <v>905.27072605000001</v>
      </c>
      <c r="AZ11" s="338">
        <v>604.50984758000004</v>
      </c>
      <c r="BA11" s="338">
        <v>436.14368609000002</v>
      </c>
      <c r="BB11" s="338">
        <v>188.94412076</v>
      </c>
      <c r="BC11" s="338">
        <v>57.214871273</v>
      </c>
      <c r="BD11" s="338">
        <v>2.1121124239000002</v>
      </c>
      <c r="BE11" s="338">
        <v>0</v>
      </c>
      <c r="BF11" s="338">
        <v>0.46766974454999999</v>
      </c>
      <c r="BG11" s="338">
        <v>21.980432558</v>
      </c>
      <c r="BH11" s="338">
        <v>183.42656536000001</v>
      </c>
      <c r="BI11" s="338">
        <v>418.24430977999998</v>
      </c>
      <c r="BJ11" s="338">
        <v>703.61909920000005</v>
      </c>
      <c r="BK11" s="338">
        <v>784.14074950999998</v>
      </c>
      <c r="BL11" s="338">
        <v>601.34140863000005</v>
      </c>
      <c r="BM11" s="338">
        <v>441.52808198000002</v>
      </c>
      <c r="BN11" s="338">
        <v>197.34248349000001</v>
      </c>
      <c r="BO11" s="338">
        <v>57.260410958999998</v>
      </c>
      <c r="BP11" s="338">
        <v>2.1134779110999999</v>
      </c>
      <c r="BQ11" s="338">
        <v>0</v>
      </c>
      <c r="BR11" s="338">
        <v>0.46746263577000002</v>
      </c>
      <c r="BS11" s="338">
        <v>21.997125012000001</v>
      </c>
      <c r="BT11" s="338">
        <v>183.51286823999999</v>
      </c>
      <c r="BU11" s="338">
        <v>418.36674613999998</v>
      </c>
      <c r="BV11" s="338">
        <v>703.78195576999997</v>
      </c>
    </row>
    <row r="12" spans="1:74" ht="11.1" customHeight="1" x14ac:dyDescent="0.2">
      <c r="A12" s="9" t="s">
        <v>75</v>
      </c>
      <c r="B12" s="212" t="s">
        <v>573</v>
      </c>
      <c r="C12" s="275">
        <v>650.23122894999995</v>
      </c>
      <c r="D12" s="275">
        <v>478.25806997000001</v>
      </c>
      <c r="E12" s="275">
        <v>350.97455940999998</v>
      </c>
      <c r="F12" s="275">
        <v>80.833744824999997</v>
      </c>
      <c r="G12" s="275">
        <v>10.68816135</v>
      </c>
      <c r="H12" s="275">
        <v>7.7051041779000004E-2</v>
      </c>
      <c r="I12" s="275">
        <v>7.6980920071000006E-2</v>
      </c>
      <c r="J12" s="275">
        <v>7.6910691160999994E-2</v>
      </c>
      <c r="K12" s="275">
        <v>3.6173502201000001</v>
      </c>
      <c r="L12" s="275">
        <v>37.161333951000003</v>
      </c>
      <c r="M12" s="275">
        <v>389.69521069000001</v>
      </c>
      <c r="N12" s="275">
        <v>420.98103294999999</v>
      </c>
      <c r="O12" s="275">
        <v>622.87009942999998</v>
      </c>
      <c r="P12" s="275">
        <v>497.70993809999999</v>
      </c>
      <c r="Q12" s="275">
        <v>278.01279068000002</v>
      </c>
      <c r="R12" s="275">
        <v>55.21605623</v>
      </c>
      <c r="S12" s="275">
        <v>14.302545549</v>
      </c>
      <c r="T12" s="275">
        <v>0</v>
      </c>
      <c r="U12" s="275">
        <v>0</v>
      </c>
      <c r="V12" s="275">
        <v>0.42815250942999999</v>
      </c>
      <c r="W12" s="275">
        <v>1.2312362857000001</v>
      </c>
      <c r="X12" s="275">
        <v>41.668232162999999</v>
      </c>
      <c r="Y12" s="275">
        <v>217.88952406000001</v>
      </c>
      <c r="Z12" s="275">
        <v>357.61300211999998</v>
      </c>
      <c r="AA12" s="275">
        <v>564.69882107000001</v>
      </c>
      <c r="AB12" s="275">
        <v>310.10101121999998</v>
      </c>
      <c r="AC12" s="275">
        <v>178.67915826999999</v>
      </c>
      <c r="AD12" s="275">
        <v>60.809619568999999</v>
      </c>
      <c r="AE12" s="275">
        <v>17.071010339000001</v>
      </c>
      <c r="AF12" s="275">
        <v>0</v>
      </c>
      <c r="AG12" s="275">
        <v>0</v>
      </c>
      <c r="AH12" s="275">
        <v>7.5549556771999996E-2</v>
      </c>
      <c r="AI12" s="275">
        <v>1.2685577024000001</v>
      </c>
      <c r="AJ12" s="275">
        <v>21.882159819999998</v>
      </c>
      <c r="AK12" s="275">
        <v>153.86983323999999</v>
      </c>
      <c r="AL12" s="275">
        <v>443.57858024000001</v>
      </c>
      <c r="AM12" s="275">
        <v>417.46555343</v>
      </c>
      <c r="AN12" s="275">
        <v>207.92443445999999</v>
      </c>
      <c r="AO12" s="275">
        <v>146.23715333999999</v>
      </c>
      <c r="AP12" s="275">
        <v>50.918477934999999</v>
      </c>
      <c r="AQ12" s="275">
        <v>13.727976395000001</v>
      </c>
      <c r="AR12" s="275">
        <v>0.15043027952999999</v>
      </c>
      <c r="AS12" s="275">
        <v>0</v>
      </c>
      <c r="AT12" s="275">
        <v>0.49709084379000001</v>
      </c>
      <c r="AU12" s="275">
        <v>3.1591145299000001</v>
      </c>
      <c r="AV12" s="275">
        <v>59.032372674999998</v>
      </c>
      <c r="AW12" s="275">
        <v>179.18393297</v>
      </c>
      <c r="AX12" s="275">
        <v>486.94411911999998</v>
      </c>
      <c r="AY12" s="275">
        <v>616.97332180000001</v>
      </c>
      <c r="AZ12" s="338">
        <v>371.43056737000001</v>
      </c>
      <c r="BA12" s="338">
        <v>226.04568842</v>
      </c>
      <c r="BB12" s="338">
        <v>66.558110593999999</v>
      </c>
      <c r="BC12" s="338">
        <v>7.6055332905000004</v>
      </c>
      <c r="BD12" s="338">
        <v>0.24715394778999999</v>
      </c>
      <c r="BE12" s="338">
        <v>0</v>
      </c>
      <c r="BF12" s="338">
        <v>0.24687080085999999</v>
      </c>
      <c r="BG12" s="338">
        <v>4.1772909520999999</v>
      </c>
      <c r="BH12" s="338">
        <v>61.294655775000003</v>
      </c>
      <c r="BI12" s="338">
        <v>240.95403956999999</v>
      </c>
      <c r="BJ12" s="338">
        <v>482.22683596000002</v>
      </c>
      <c r="BK12" s="338">
        <v>517.57173322999995</v>
      </c>
      <c r="BL12" s="338">
        <v>369.11927378000001</v>
      </c>
      <c r="BM12" s="338">
        <v>233.57326857000001</v>
      </c>
      <c r="BN12" s="338">
        <v>72.665841662999995</v>
      </c>
      <c r="BO12" s="338">
        <v>7.5677049303999997</v>
      </c>
      <c r="BP12" s="338">
        <v>0.24544657944000001</v>
      </c>
      <c r="BQ12" s="338">
        <v>0</v>
      </c>
      <c r="BR12" s="338">
        <v>0.24516751109000001</v>
      </c>
      <c r="BS12" s="338">
        <v>4.1564331975000002</v>
      </c>
      <c r="BT12" s="338">
        <v>61.165909126999999</v>
      </c>
      <c r="BU12" s="338">
        <v>240.72818584000001</v>
      </c>
      <c r="BV12" s="338">
        <v>481.91420830999999</v>
      </c>
    </row>
    <row r="13" spans="1:74" ht="11.1" customHeight="1" x14ac:dyDescent="0.2">
      <c r="A13" s="9" t="s">
        <v>76</v>
      </c>
      <c r="B13" s="212" t="s">
        <v>574</v>
      </c>
      <c r="C13" s="275">
        <v>834.48868116999995</v>
      </c>
      <c r="D13" s="275">
        <v>704.93243344999996</v>
      </c>
      <c r="E13" s="275">
        <v>583.16258411000001</v>
      </c>
      <c r="F13" s="275">
        <v>405.04981114999998</v>
      </c>
      <c r="G13" s="275">
        <v>218.20615914999999</v>
      </c>
      <c r="H13" s="275">
        <v>86.114351584999994</v>
      </c>
      <c r="I13" s="275">
        <v>11.199587127999999</v>
      </c>
      <c r="J13" s="275">
        <v>37.364562243999998</v>
      </c>
      <c r="K13" s="275">
        <v>100.59899351999999</v>
      </c>
      <c r="L13" s="275">
        <v>273.09360047000001</v>
      </c>
      <c r="M13" s="275">
        <v>653.88765239999998</v>
      </c>
      <c r="N13" s="275">
        <v>837.03625233000002</v>
      </c>
      <c r="O13" s="275">
        <v>818.23402916999999</v>
      </c>
      <c r="P13" s="275">
        <v>600.55837336000002</v>
      </c>
      <c r="Q13" s="275">
        <v>483.85023647000003</v>
      </c>
      <c r="R13" s="275">
        <v>396.18941027</v>
      </c>
      <c r="S13" s="275">
        <v>267.68024360999999</v>
      </c>
      <c r="T13" s="275">
        <v>41.604417857999998</v>
      </c>
      <c r="U13" s="275">
        <v>23.962122888</v>
      </c>
      <c r="V13" s="275">
        <v>20.544136576</v>
      </c>
      <c r="W13" s="275">
        <v>77.997657028999996</v>
      </c>
      <c r="X13" s="275">
        <v>247.36650711999999</v>
      </c>
      <c r="Y13" s="275">
        <v>686.75459650000005</v>
      </c>
      <c r="Z13" s="275">
        <v>937.06550176999997</v>
      </c>
      <c r="AA13" s="275">
        <v>917.83614998999997</v>
      </c>
      <c r="AB13" s="275">
        <v>618.62388226999997</v>
      </c>
      <c r="AC13" s="275">
        <v>542.74424169999998</v>
      </c>
      <c r="AD13" s="275">
        <v>381.11915661</v>
      </c>
      <c r="AE13" s="275">
        <v>254.01622460999999</v>
      </c>
      <c r="AF13" s="275">
        <v>42.194170868999997</v>
      </c>
      <c r="AG13" s="275">
        <v>14.641080455999999</v>
      </c>
      <c r="AH13" s="275">
        <v>30.715845319</v>
      </c>
      <c r="AI13" s="275">
        <v>114.85992836</v>
      </c>
      <c r="AJ13" s="275">
        <v>265.17972499000001</v>
      </c>
      <c r="AK13" s="275">
        <v>512.55038812999999</v>
      </c>
      <c r="AL13" s="275">
        <v>926.57057999000006</v>
      </c>
      <c r="AM13" s="275">
        <v>961.48998775999996</v>
      </c>
      <c r="AN13" s="275">
        <v>627.27790087999995</v>
      </c>
      <c r="AO13" s="275">
        <v>467.60101071000003</v>
      </c>
      <c r="AP13" s="275">
        <v>402.39689507000003</v>
      </c>
      <c r="AQ13" s="275">
        <v>234.0323922</v>
      </c>
      <c r="AR13" s="275">
        <v>58.764997575000002</v>
      </c>
      <c r="AS13" s="275">
        <v>6.6708502182</v>
      </c>
      <c r="AT13" s="275">
        <v>26.980124572000001</v>
      </c>
      <c r="AU13" s="275">
        <v>119.28167516000001</v>
      </c>
      <c r="AV13" s="275">
        <v>355.32202253000003</v>
      </c>
      <c r="AW13" s="275">
        <v>487.28715174000001</v>
      </c>
      <c r="AX13" s="275">
        <v>804.79098379000004</v>
      </c>
      <c r="AY13" s="275">
        <v>768.92710480999995</v>
      </c>
      <c r="AZ13" s="338">
        <v>715.83901000000003</v>
      </c>
      <c r="BA13" s="338">
        <v>595.53734583000005</v>
      </c>
      <c r="BB13" s="338">
        <v>395.64194548</v>
      </c>
      <c r="BC13" s="338">
        <v>206.07792466000001</v>
      </c>
      <c r="BD13" s="338">
        <v>74.159188298999993</v>
      </c>
      <c r="BE13" s="338">
        <v>13.933962336</v>
      </c>
      <c r="BF13" s="338">
        <v>19.564691749000001</v>
      </c>
      <c r="BG13" s="338">
        <v>109.73994172</v>
      </c>
      <c r="BH13" s="338">
        <v>324.25314266999999</v>
      </c>
      <c r="BI13" s="338">
        <v>614.32798156000001</v>
      </c>
      <c r="BJ13" s="338">
        <v>893.32960343000002</v>
      </c>
      <c r="BK13" s="338">
        <v>879.33989165000003</v>
      </c>
      <c r="BL13" s="338">
        <v>711.53554182000005</v>
      </c>
      <c r="BM13" s="338">
        <v>594.03808413000002</v>
      </c>
      <c r="BN13" s="338">
        <v>392.10015579999998</v>
      </c>
      <c r="BO13" s="338">
        <v>205.97980724999999</v>
      </c>
      <c r="BP13" s="338">
        <v>74.113810106000003</v>
      </c>
      <c r="BQ13" s="338">
        <v>13.905612723999999</v>
      </c>
      <c r="BR13" s="338">
        <v>19.535997654999999</v>
      </c>
      <c r="BS13" s="338">
        <v>109.65588191000001</v>
      </c>
      <c r="BT13" s="338">
        <v>324.05326528000001</v>
      </c>
      <c r="BU13" s="338">
        <v>614.06502866000005</v>
      </c>
      <c r="BV13" s="338">
        <v>893.04144878</v>
      </c>
    </row>
    <row r="14" spans="1:74" ht="11.1" customHeight="1" x14ac:dyDescent="0.2">
      <c r="A14" s="9" t="s">
        <v>77</v>
      </c>
      <c r="B14" s="212" t="s">
        <v>575</v>
      </c>
      <c r="C14" s="275">
        <v>437.69737342000002</v>
      </c>
      <c r="D14" s="275">
        <v>448.79632241000002</v>
      </c>
      <c r="E14" s="275">
        <v>374.55918851000001</v>
      </c>
      <c r="F14" s="275">
        <v>276.02524724</v>
      </c>
      <c r="G14" s="275">
        <v>131.73136896</v>
      </c>
      <c r="H14" s="275">
        <v>62.177754602</v>
      </c>
      <c r="I14" s="275">
        <v>9.3265032901999998</v>
      </c>
      <c r="J14" s="275">
        <v>10.629098829</v>
      </c>
      <c r="K14" s="275">
        <v>36.864069315999998</v>
      </c>
      <c r="L14" s="275">
        <v>122.15170941</v>
      </c>
      <c r="M14" s="275">
        <v>353.18402357000002</v>
      </c>
      <c r="N14" s="275">
        <v>510.90774986000002</v>
      </c>
      <c r="O14" s="275">
        <v>470.26380605999998</v>
      </c>
      <c r="P14" s="275">
        <v>334.21610296</v>
      </c>
      <c r="Q14" s="275">
        <v>284.63731088999998</v>
      </c>
      <c r="R14" s="275">
        <v>294.42224694999999</v>
      </c>
      <c r="S14" s="275">
        <v>208.40109580000001</v>
      </c>
      <c r="T14" s="275">
        <v>26.138231261000001</v>
      </c>
      <c r="U14" s="275">
        <v>7.8555073811999998</v>
      </c>
      <c r="V14" s="275">
        <v>12.745848065000001</v>
      </c>
      <c r="W14" s="275">
        <v>57.481611866000001</v>
      </c>
      <c r="X14" s="275">
        <v>111.79798207</v>
      </c>
      <c r="Y14" s="275">
        <v>470.57026940999998</v>
      </c>
      <c r="Z14" s="275">
        <v>619.29155987000001</v>
      </c>
      <c r="AA14" s="275">
        <v>569.07476427999995</v>
      </c>
      <c r="AB14" s="275">
        <v>341.43124139000003</v>
      </c>
      <c r="AC14" s="275">
        <v>395.44889627999999</v>
      </c>
      <c r="AD14" s="275">
        <v>242.13003320000001</v>
      </c>
      <c r="AE14" s="275">
        <v>180.98489932999999</v>
      </c>
      <c r="AF14" s="275">
        <v>44.007309605000003</v>
      </c>
      <c r="AG14" s="275">
        <v>19.765763906</v>
      </c>
      <c r="AH14" s="275">
        <v>11.633045573</v>
      </c>
      <c r="AI14" s="275">
        <v>65.890861147999999</v>
      </c>
      <c r="AJ14" s="275">
        <v>200.40666019</v>
      </c>
      <c r="AK14" s="275">
        <v>331.38121639000002</v>
      </c>
      <c r="AL14" s="275">
        <v>626.88408993999997</v>
      </c>
      <c r="AM14" s="275">
        <v>668.15065145000005</v>
      </c>
      <c r="AN14" s="275">
        <v>498.41271103000003</v>
      </c>
      <c r="AO14" s="275">
        <v>395.43379749000002</v>
      </c>
      <c r="AP14" s="275">
        <v>311.57002316000001</v>
      </c>
      <c r="AQ14" s="275">
        <v>171.79457034999999</v>
      </c>
      <c r="AR14" s="275">
        <v>50.556462809999999</v>
      </c>
      <c r="AS14" s="275">
        <v>14.436460315</v>
      </c>
      <c r="AT14" s="275">
        <v>8.6785269630999995</v>
      </c>
      <c r="AU14" s="275">
        <v>46.046477692000003</v>
      </c>
      <c r="AV14" s="275">
        <v>178.08965434999999</v>
      </c>
      <c r="AW14" s="275">
        <v>350.65967856999998</v>
      </c>
      <c r="AX14" s="275">
        <v>493.00980221999998</v>
      </c>
      <c r="AY14" s="275">
        <v>429.52989781999997</v>
      </c>
      <c r="AZ14" s="338">
        <v>496.92050195000002</v>
      </c>
      <c r="BA14" s="338">
        <v>458.68848599</v>
      </c>
      <c r="BB14" s="338">
        <v>340.37424924999999</v>
      </c>
      <c r="BC14" s="338">
        <v>191.28285113999999</v>
      </c>
      <c r="BD14" s="338">
        <v>74.081914749000006</v>
      </c>
      <c r="BE14" s="338">
        <v>22.415662652999998</v>
      </c>
      <c r="BF14" s="338">
        <v>22.318333343999999</v>
      </c>
      <c r="BG14" s="338">
        <v>54.230223451000001</v>
      </c>
      <c r="BH14" s="338">
        <v>199.54405524000001</v>
      </c>
      <c r="BI14" s="338">
        <v>417.48345812999997</v>
      </c>
      <c r="BJ14" s="338">
        <v>603.55075462000002</v>
      </c>
      <c r="BK14" s="338">
        <v>586.72023529000001</v>
      </c>
      <c r="BL14" s="338">
        <v>487.32064796999998</v>
      </c>
      <c r="BM14" s="338">
        <v>450.42018430000002</v>
      </c>
      <c r="BN14" s="338">
        <v>332.97637272999998</v>
      </c>
      <c r="BO14" s="338">
        <v>191.48204451999999</v>
      </c>
      <c r="BP14" s="338">
        <v>74.211328614999999</v>
      </c>
      <c r="BQ14" s="338">
        <v>22.46373552</v>
      </c>
      <c r="BR14" s="338">
        <v>22.349931419000001</v>
      </c>
      <c r="BS14" s="338">
        <v>54.326853534999998</v>
      </c>
      <c r="BT14" s="338">
        <v>199.78093161999999</v>
      </c>
      <c r="BU14" s="338">
        <v>417.76241012000003</v>
      </c>
      <c r="BV14" s="338">
        <v>603.85919189000003</v>
      </c>
    </row>
    <row r="15" spans="1:74" ht="11.1" customHeight="1" x14ac:dyDescent="0.2">
      <c r="A15" s="9" t="s">
        <v>701</v>
      </c>
      <c r="B15" s="212" t="s">
        <v>603</v>
      </c>
      <c r="C15" s="275">
        <v>969.83703395999999</v>
      </c>
      <c r="D15" s="275">
        <v>798.69466041999999</v>
      </c>
      <c r="E15" s="275">
        <v>683.01698569999996</v>
      </c>
      <c r="F15" s="275">
        <v>324.72267816999999</v>
      </c>
      <c r="G15" s="275">
        <v>126.86140168</v>
      </c>
      <c r="H15" s="275">
        <v>27.932951747000001</v>
      </c>
      <c r="I15" s="275">
        <v>9.8035314355000001</v>
      </c>
      <c r="J15" s="275">
        <v>12.990314687</v>
      </c>
      <c r="K15" s="275">
        <v>57.497198161</v>
      </c>
      <c r="L15" s="275">
        <v>220.57128313999999</v>
      </c>
      <c r="M15" s="275">
        <v>614.16135621000001</v>
      </c>
      <c r="N15" s="275">
        <v>705.53238470999997</v>
      </c>
      <c r="O15" s="275">
        <v>890.21796853000001</v>
      </c>
      <c r="P15" s="275">
        <v>867.04392399999995</v>
      </c>
      <c r="Q15" s="275">
        <v>583.83669064000003</v>
      </c>
      <c r="R15" s="275">
        <v>299.84146715000003</v>
      </c>
      <c r="S15" s="275">
        <v>118.73716279999999</v>
      </c>
      <c r="T15" s="275">
        <v>24.274779749</v>
      </c>
      <c r="U15" s="275">
        <v>6.4316002269999997</v>
      </c>
      <c r="V15" s="275">
        <v>10.980928287999999</v>
      </c>
      <c r="W15" s="275">
        <v>31.886903183000001</v>
      </c>
      <c r="X15" s="275">
        <v>227.18255966999999</v>
      </c>
      <c r="Y15" s="275">
        <v>445.21403143999999</v>
      </c>
      <c r="Z15" s="275">
        <v>581.26997332999997</v>
      </c>
      <c r="AA15" s="275">
        <v>870.80365304999998</v>
      </c>
      <c r="AB15" s="275">
        <v>628.00628738</v>
      </c>
      <c r="AC15" s="275">
        <v>449.81198551</v>
      </c>
      <c r="AD15" s="275">
        <v>309.47070334</v>
      </c>
      <c r="AE15" s="275">
        <v>150.50551148</v>
      </c>
      <c r="AF15" s="275">
        <v>20.790452086999998</v>
      </c>
      <c r="AG15" s="275">
        <v>5.6518742861</v>
      </c>
      <c r="AH15" s="275">
        <v>6.3904489612999997</v>
      </c>
      <c r="AI15" s="275">
        <v>38.827468727999999</v>
      </c>
      <c r="AJ15" s="275">
        <v>197.62480851999999</v>
      </c>
      <c r="AK15" s="275">
        <v>418.20225377999998</v>
      </c>
      <c r="AL15" s="275">
        <v>782.96642594000002</v>
      </c>
      <c r="AM15" s="275">
        <v>767.03868874</v>
      </c>
      <c r="AN15" s="275">
        <v>547.62702831000001</v>
      </c>
      <c r="AO15" s="275">
        <v>543.90450650000002</v>
      </c>
      <c r="AP15" s="275">
        <v>248.56204915999999</v>
      </c>
      <c r="AQ15" s="275">
        <v>154.18097664999999</v>
      </c>
      <c r="AR15" s="275">
        <v>24.905029603999999</v>
      </c>
      <c r="AS15" s="275">
        <v>5.2507754982000003</v>
      </c>
      <c r="AT15" s="275">
        <v>15.270056981</v>
      </c>
      <c r="AU15" s="275">
        <v>44.678397636</v>
      </c>
      <c r="AV15" s="275">
        <v>192.88174212999999</v>
      </c>
      <c r="AW15" s="275">
        <v>490.78911447000002</v>
      </c>
      <c r="AX15" s="275">
        <v>784.67905202999998</v>
      </c>
      <c r="AY15" s="275">
        <v>869.99683381</v>
      </c>
      <c r="AZ15" s="338">
        <v>700.76412339000001</v>
      </c>
      <c r="BA15" s="338">
        <v>567.43377869000005</v>
      </c>
      <c r="BB15" s="338">
        <v>318.35354002999998</v>
      </c>
      <c r="BC15" s="338">
        <v>142.71340352999999</v>
      </c>
      <c r="BD15" s="338">
        <v>31.942196467999999</v>
      </c>
      <c r="BE15" s="338">
        <v>7.5733864030999998</v>
      </c>
      <c r="BF15" s="338">
        <v>12.024365037999999</v>
      </c>
      <c r="BG15" s="338">
        <v>59.478898305999998</v>
      </c>
      <c r="BH15" s="338">
        <v>252.02389894000001</v>
      </c>
      <c r="BI15" s="338">
        <v>495.91196659000002</v>
      </c>
      <c r="BJ15" s="338">
        <v>781.08616939000001</v>
      </c>
      <c r="BK15" s="338">
        <v>854.70965444000001</v>
      </c>
      <c r="BL15" s="338">
        <v>692.48318182000003</v>
      </c>
      <c r="BM15" s="338">
        <v>566.13365682000006</v>
      </c>
      <c r="BN15" s="338">
        <v>319.53995242000002</v>
      </c>
      <c r="BO15" s="338">
        <v>142.48749678999999</v>
      </c>
      <c r="BP15" s="338">
        <v>31.953351207000001</v>
      </c>
      <c r="BQ15" s="338">
        <v>7.5807593235999997</v>
      </c>
      <c r="BR15" s="338">
        <v>12.013208571</v>
      </c>
      <c r="BS15" s="338">
        <v>59.381455168999999</v>
      </c>
      <c r="BT15" s="338">
        <v>251.57380251000001</v>
      </c>
      <c r="BU15" s="338">
        <v>495.25428932</v>
      </c>
      <c r="BV15" s="338">
        <v>780.14222871000004</v>
      </c>
    </row>
    <row r="16" spans="1:74" ht="11.1" customHeight="1" x14ac:dyDescent="0.2">
      <c r="A16" s="9"/>
      <c r="B16" s="193" t="s">
        <v>168</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339"/>
      <c r="BA16" s="339"/>
      <c r="BB16" s="339"/>
      <c r="BC16" s="339"/>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147</v>
      </c>
      <c r="B17" s="212" t="s">
        <v>568</v>
      </c>
      <c r="C17" s="275">
        <v>1222.2125249000001</v>
      </c>
      <c r="D17" s="275">
        <v>1038.7163171</v>
      </c>
      <c r="E17" s="275">
        <v>891.55299391000005</v>
      </c>
      <c r="F17" s="275">
        <v>529.05084556999998</v>
      </c>
      <c r="G17" s="275">
        <v>257.21031106999999</v>
      </c>
      <c r="H17" s="275">
        <v>50.095516680000003</v>
      </c>
      <c r="I17" s="275">
        <v>6.9976669239999998</v>
      </c>
      <c r="J17" s="275">
        <v>18.087686476999998</v>
      </c>
      <c r="K17" s="275">
        <v>109.26748925</v>
      </c>
      <c r="L17" s="275">
        <v>416.04145693999999</v>
      </c>
      <c r="M17" s="275">
        <v>700.86818471000004</v>
      </c>
      <c r="N17" s="275">
        <v>1050.2629715999999</v>
      </c>
      <c r="O17" s="275">
        <v>1204.0581572000001</v>
      </c>
      <c r="P17" s="275">
        <v>1047.4599943000001</v>
      </c>
      <c r="Q17" s="275">
        <v>914.74540227</v>
      </c>
      <c r="R17" s="275">
        <v>531.88140878000002</v>
      </c>
      <c r="S17" s="275">
        <v>260.01152983999998</v>
      </c>
      <c r="T17" s="275">
        <v>46.504844345999999</v>
      </c>
      <c r="U17" s="275">
        <v>5.9059641941000001</v>
      </c>
      <c r="V17" s="275">
        <v>19.344005761999998</v>
      </c>
      <c r="W17" s="275">
        <v>109.31450984</v>
      </c>
      <c r="X17" s="275">
        <v>405.97170523</v>
      </c>
      <c r="Y17" s="275">
        <v>706.13521692999996</v>
      </c>
      <c r="Z17" s="275">
        <v>1035.6117603</v>
      </c>
      <c r="AA17" s="275">
        <v>1206.8096673</v>
      </c>
      <c r="AB17" s="275">
        <v>1084.9527584</v>
      </c>
      <c r="AC17" s="275">
        <v>920.58874555</v>
      </c>
      <c r="AD17" s="275">
        <v>538.75575996999999</v>
      </c>
      <c r="AE17" s="275">
        <v>232.71075823000001</v>
      </c>
      <c r="AF17" s="275">
        <v>52.636056822</v>
      </c>
      <c r="AG17" s="275">
        <v>6.2298833495999997</v>
      </c>
      <c r="AH17" s="275">
        <v>19.468237717000001</v>
      </c>
      <c r="AI17" s="275">
        <v>107.02928561</v>
      </c>
      <c r="AJ17" s="275">
        <v>411.88882163</v>
      </c>
      <c r="AK17" s="275">
        <v>698.92471838999995</v>
      </c>
      <c r="AL17" s="275">
        <v>994.40167015999998</v>
      </c>
      <c r="AM17" s="275">
        <v>1219.2315664</v>
      </c>
      <c r="AN17" s="275">
        <v>1077.3255684000001</v>
      </c>
      <c r="AO17" s="275">
        <v>904.12974898000004</v>
      </c>
      <c r="AP17" s="275">
        <v>547.20132103000003</v>
      </c>
      <c r="AQ17" s="275">
        <v>230.17760256</v>
      </c>
      <c r="AR17" s="275">
        <v>53.286045606999998</v>
      </c>
      <c r="AS17" s="275">
        <v>6.4344950195999999</v>
      </c>
      <c r="AT17" s="275">
        <v>17.175737834</v>
      </c>
      <c r="AU17" s="275">
        <v>98.680617123000005</v>
      </c>
      <c r="AV17" s="275">
        <v>404.54863397000003</v>
      </c>
      <c r="AW17" s="275">
        <v>707.86140481999996</v>
      </c>
      <c r="AX17" s="275">
        <v>1012.5709088999999</v>
      </c>
      <c r="AY17" s="275">
        <v>1212.4656001000001</v>
      </c>
      <c r="AZ17" s="338">
        <v>1047.7529999999999</v>
      </c>
      <c r="BA17" s="338">
        <v>911.83360000000005</v>
      </c>
      <c r="BB17" s="338">
        <v>527.35559999999998</v>
      </c>
      <c r="BC17" s="338">
        <v>237.77600000000001</v>
      </c>
      <c r="BD17" s="338">
        <v>52.790170000000003</v>
      </c>
      <c r="BE17" s="338">
        <v>6.0465879999999999</v>
      </c>
      <c r="BF17" s="338">
        <v>17.97118</v>
      </c>
      <c r="BG17" s="338">
        <v>95.140889999999999</v>
      </c>
      <c r="BH17" s="338">
        <v>399.7389</v>
      </c>
      <c r="BI17" s="338">
        <v>703.72140000000002</v>
      </c>
      <c r="BJ17" s="338">
        <v>1015.482</v>
      </c>
      <c r="BK17" s="338">
        <v>1222.9000000000001</v>
      </c>
      <c r="BL17" s="338">
        <v>1049.3499999999999</v>
      </c>
      <c r="BM17" s="338">
        <v>908.46259999999995</v>
      </c>
      <c r="BN17" s="338">
        <v>531.69640000000004</v>
      </c>
      <c r="BO17" s="338">
        <v>230.98429999999999</v>
      </c>
      <c r="BP17" s="338">
        <v>54.422580000000004</v>
      </c>
      <c r="BQ17" s="338">
        <v>6.418666</v>
      </c>
      <c r="BR17" s="338">
        <v>16.046500000000002</v>
      </c>
      <c r="BS17" s="338">
        <v>94.66825</v>
      </c>
      <c r="BT17" s="338">
        <v>393.5575</v>
      </c>
      <c r="BU17" s="338">
        <v>697.81290000000001</v>
      </c>
      <c r="BV17" s="338">
        <v>1014.795</v>
      </c>
    </row>
    <row r="18" spans="1:74" ht="11.1" customHeight="1" x14ac:dyDescent="0.2">
      <c r="A18" s="9" t="s">
        <v>148</v>
      </c>
      <c r="B18" s="212" t="s">
        <v>601</v>
      </c>
      <c r="C18" s="275">
        <v>1128.0794627</v>
      </c>
      <c r="D18" s="275">
        <v>976.24801968999998</v>
      </c>
      <c r="E18" s="275">
        <v>801.70035032999999</v>
      </c>
      <c r="F18" s="275">
        <v>446.58597802999998</v>
      </c>
      <c r="G18" s="275">
        <v>189.99161373999999</v>
      </c>
      <c r="H18" s="275">
        <v>23.298732721</v>
      </c>
      <c r="I18" s="275">
        <v>4.0280858758000004</v>
      </c>
      <c r="J18" s="275">
        <v>10.115559792000001</v>
      </c>
      <c r="K18" s="275">
        <v>73.941233711999999</v>
      </c>
      <c r="L18" s="275">
        <v>359.40495265999999</v>
      </c>
      <c r="M18" s="275">
        <v>646.63038612000003</v>
      </c>
      <c r="N18" s="275">
        <v>977.26745030999996</v>
      </c>
      <c r="O18" s="275">
        <v>1122.0814746000001</v>
      </c>
      <c r="P18" s="275">
        <v>986.62593234999997</v>
      </c>
      <c r="Q18" s="275">
        <v>827.21039742000005</v>
      </c>
      <c r="R18" s="275">
        <v>450.13668018999999</v>
      </c>
      <c r="S18" s="275">
        <v>195.49354509</v>
      </c>
      <c r="T18" s="275">
        <v>20.952498089999999</v>
      </c>
      <c r="U18" s="275">
        <v>3.9321460718000001</v>
      </c>
      <c r="V18" s="275">
        <v>10.516263221999999</v>
      </c>
      <c r="W18" s="275">
        <v>75.330405334000005</v>
      </c>
      <c r="X18" s="275">
        <v>350.42509333999999</v>
      </c>
      <c r="Y18" s="275">
        <v>659.40182453</v>
      </c>
      <c r="Z18" s="275">
        <v>966.57001630000002</v>
      </c>
      <c r="AA18" s="275">
        <v>1128.9962401</v>
      </c>
      <c r="AB18" s="275">
        <v>1023.285405</v>
      </c>
      <c r="AC18" s="275">
        <v>831.04180721</v>
      </c>
      <c r="AD18" s="275">
        <v>454.60131259000002</v>
      </c>
      <c r="AE18" s="275">
        <v>173.20203049</v>
      </c>
      <c r="AF18" s="275">
        <v>23.340780708</v>
      </c>
      <c r="AG18" s="275">
        <v>4.2935352518999998</v>
      </c>
      <c r="AH18" s="275">
        <v>11.15745253</v>
      </c>
      <c r="AI18" s="275">
        <v>74.356034643000001</v>
      </c>
      <c r="AJ18" s="275">
        <v>355.55409357000002</v>
      </c>
      <c r="AK18" s="275">
        <v>652.24171124999998</v>
      </c>
      <c r="AL18" s="275">
        <v>919.28294258000005</v>
      </c>
      <c r="AM18" s="275">
        <v>1150.879917</v>
      </c>
      <c r="AN18" s="275">
        <v>1018.523996</v>
      </c>
      <c r="AO18" s="275">
        <v>813.33642779000002</v>
      </c>
      <c r="AP18" s="275">
        <v>463.89205514000002</v>
      </c>
      <c r="AQ18" s="275">
        <v>174.05961579000001</v>
      </c>
      <c r="AR18" s="275">
        <v>22.864811929999998</v>
      </c>
      <c r="AS18" s="275">
        <v>4.2934509059000003</v>
      </c>
      <c r="AT18" s="275">
        <v>10.402099402999999</v>
      </c>
      <c r="AU18" s="275">
        <v>66.275773168000001</v>
      </c>
      <c r="AV18" s="275">
        <v>345.03457127000001</v>
      </c>
      <c r="AW18" s="275">
        <v>658.73480300000006</v>
      </c>
      <c r="AX18" s="275">
        <v>937.02058656999998</v>
      </c>
      <c r="AY18" s="275">
        <v>1148.3753985999999</v>
      </c>
      <c r="AZ18" s="338">
        <v>979.69370000000004</v>
      </c>
      <c r="BA18" s="338">
        <v>818.91089999999997</v>
      </c>
      <c r="BB18" s="338">
        <v>441.42750000000001</v>
      </c>
      <c r="BC18" s="338">
        <v>180.88290000000001</v>
      </c>
      <c r="BD18" s="338">
        <v>23.561520000000002</v>
      </c>
      <c r="BE18" s="338">
        <v>3.7602869999999999</v>
      </c>
      <c r="BF18" s="338">
        <v>11.414110000000001</v>
      </c>
      <c r="BG18" s="338">
        <v>66.002319999999997</v>
      </c>
      <c r="BH18" s="338">
        <v>346.82819999999998</v>
      </c>
      <c r="BI18" s="338">
        <v>657.07989999999995</v>
      </c>
      <c r="BJ18" s="338">
        <v>943.93799999999999</v>
      </c>
      <c r="BK18" s="338">
        <v>1163.085</v>
      </c>
      <c r="BL18" s="338">
        <v>980.99900000000002</v>
      </c>
      <c r="BM18" s="338">
        <v>817.25649999999996</v>
      </c>
      <c r="BN18" s="338">
        <v>448.56659999999999</v>
      </c>
      <c r="BO18" s="338">
        <v>171.40469999999999</v>
      </c>
      <c r="BP18" s="338">
        <v>24.94022</v>
      </c>
      <c r="BQ18" s="338">
        <v>3.7505380000000001</v>
      </c>
      <c r="BR18" s="338">
        <v>10.08507</v>
      </c>
      <c r="BS18" s="338">
        <v>67.26567</v>
      </c>
      <c r="BT18" s="338">
        <v>340.06900000000002</v>
      </c>
      <c r="BU18" s="338">
        <v>649.90499999999997</v>
      </c>
      <c r="BV18" s="338">
        <v>943.29200000000003</v>
      </c>
    </row>
    <row r="19" spans="1:74" ht="11.1" customHeight="1" x14ac:dyDescent="0.2">
      <c r="A19" s="9" t="s">
        <v>149</v>
      </c>
      <c r="B19" s="212" t="s">
        <v>569</v>
      </c>
      <c r="C19" s="275">
        <v>1235.1969051999999</v>
      </c>
      <c r="D19" s="275">
        <v>1070.6618513999999</v>
      </c>
      <c r="E19" s="275">
        <v>811.37707752999995</v>
      </c>
      <c r="F19" s="275">
        <v>453.34223523000003</v>
      </c>
      <c r="G19" s="275">
        <v>204.54880058000001</v>
      </c>
      <c r="H19" s="275">
        <v>32.845979043</v>
      </c>
      <c r="I19" s="275">
        <v>8.5283510343</v>
      </c>
      <c r="J19" s="275">
        <v>19.538587508999999</v>
      </c>
      <c r="K19" s="275">
        <v>91.752612666999994</v>
      </c>
      <c r="L19" s="275">
        <v>400.83968081</v>
      </c>
      <c r="M19" s="275">
        <v>714.96621711</v>
      </c>
      <c r="N19" s="275">
        <v>1127.7977762999999</v>
      </c>
      <c r="O19" s="275">
        <v>1248.6465760999999</v>
      </c>
      <c r="P19" s="275">
        <v>1097.4107346999999</v>
      </c>
      <c r="Q19" s="275">
        <v>846.45772224999996</v>
      </c>
      <c r="R19" s="275">
        <v>458.46373982</v>
      </c>
      <c r="S19" s="275">
        <v>206.54202383000001</v>
      </c>
      <c r="T19" s="275">
        <v>29.831509486000002</v>
      </c>
      <c r="U19" s="275">
        <v>9.9536199924000002</v>
      </c>
      <c r="V19" s="275">
        <v>16.062162100999998</v>
      </c>
      <c r="W19" s="275">
        <v>97.271743568999995</v>
      </c>
      <c r="X19" s="275">
        <v>404.00932644</v>
      </c>
      <c r="Y19" s="275">
        <v>742.59823417999996</v>
      </c>
      <c r="Z19" s="275">
        <v>1115.7590011</v>
      </c>
      <c r="AA19" s="275">
        <v>1258.342024</v>
      </c>
      <c r="AB19" s="275">
        <v>1143.2454114</v>
      </c>
      <c r="AC19" s="275">
        <v>845.11324408999997</v>
      </c>
      <c r="AD19" s="275">
        <v>462.98264864999999</v>
      </c>
      <c r="AE19" s="275">
        <v>193.29265186999999</v>
      </c>
      <c r="AF19" s="275">
        <v>33.244655876000003</v>
      </c>
      <c r="AG19" s="275">
        <v>10.882512445</v>
      </c>
      <c r="AH19" s="275">
        <v>17.593990658999999</v>
      </c>
      <c r="AI19" s="275">
        <v>96.771875546999993</v>
      </c>
      <c r="AJ19" s="275">
        <v>404.52154983999998</v>
      </c>
      <c r="AK19" s="275">
        <v>734.02134235999995</v>
      </c>
      <c r="AL19" s="275">
        <v>1067.2703336</v>
      </c>
      <c r="AM19" s="275">
        <v>1291.2624464999999</v>
      </c>
      <c r="AN19" s="275">
        <v>1136.209128</v>
      </c>
      <c r="AO19" s="275">
        <v>827.01922191000006</v>
      </c>
      <c r="AP19" s="275">
        <v>476.62881005000003</v>
      </c>
      <c r="AQ19" s="275">
        <v>193.02104155000001</v>
      </c>
      <c r="AR19" s="275">
        <v>31.187630034000001</v>
      </c>
      <c r="AS19" s="275">
        <v>11.023758767</v>
      </c>
      <c r="AT19" s="275">
        <v>16.817578424000001</v>
      </c>
      <c r="AU19" s="275">
        <v>86.097098023000001</v>
      </c>
      <c r="AV19" s="275">
        <v>382.69774867000001</v>
      </c>
      <c r="AW19" s="275">
        <v>724.67652186999999</v>
      </c>
      <c r="AX19" s="275">
        <v>1090.1205474999999</v>
      </c>
      <c r="AY19" s="275">
        <v>1287.6289479</v>
      </c>
      <c r="AZ19" s="338">
        <v>1081.92</v>
      </c>
      <c r="BA19" s="338">
        <v>839.20270000000005</v>
      </c>
      <c r="BB19" s="338">
        <v>457.36869999999999</v>
      </c>
      <c r="BC19" s="338">
        <v>203.42570000000001</v>
      </c>
      <c r="BD19" s="338">
        <v>31.64273</v>
      </c>
      <c r="BE19" s="338">
        <v>10.54876</v>
      </c>
      <c r="BF19" s="338">
        <v>19.39199</v>
      </c>
      <c r="BG19" s="338">
        <v>86.586960000000005</v>
      </c>
      <c r="BH19" s="338">
        <v>388.56479999999999</v>
      </c>
      <c r="BI19" s="338">
        <v>725.51059999999995</v>
      </c>
      <c r="BJ19" s="338">
        <v>1094.845</v>
      </c>
      <c r="BK19" s="338">
        <v>1293.3</v>
      </c>
      <c r="BL19" s="338">
        <v>1070.8620000000001</v>
      </c>
      <c r="BM19" s="338">
        <v>829.3954</v>
      </c>
      <c r="BN19" s="338">
        <v>460.8091</v>
      </c>
      <c r="BO19" s="338">
        <v>195.48920000000001</v>
      </c>
      <c r="BP19" s="338">
        <v>32.674759999999999</v>
      </c>
      <c r="BQ19" s="338">
        <v>10.640280000000001</v>
      </c>
      <c r="BR19" s="338">
        <v>19.218160000000001</v>
      </c>
      <c r="BS19" s="338">
        <v>89.370660000000001</v>
      </c>
      <c r="BT19" s="338">
        <v>384.96570000000003</v>
      </c>
      <c r="BU19" s="338">
        <v>718.31550000000004</v>
      </c>
      <c r="BV19" s="338">
        <v>1082.2139999999999</v>
      </c>
    </row>
    <row r="20" spans="1:74" ht="11.1" customHeight="1" x14ac:dyDescent="0.2">
      <c r="A20" s="9" t="s">
        <v>150</v>
      </c>
      <c r="B20" s="212" t="s">
        <v>570</v>
      </c>
      <c r="C20" s="275">
        <v>1312.2153169999999</v>
      </c>
      <c r="D20" s="275">
        <v>1097.1484616</v>
      </c>
      <c r="E20" s="275">
        <v>800.61470698000005</v>
      </c>
      <c r="F20" s="275">
        <v>442.89451045999999</v>
      </c>
      <c r="G20" s="275">
        <v>200.52622030000001</v>
      </c>
      <c r="H20" s="275">
        <v>42.348207602999999</v>
      </c>
      <c r="I20" s="275">
        <v>12.473445823</v>
      </c>
      <c r="J20" s="275">
        <v>25.713906927</v>
      </c>
      <c r="K20" s="275">
        <v>110.78848065</v>
      </c>
      <c r="L20" s="275">
        <v>417.24677145999999</v>
      </c>
      <c r="M20" s="275">
        <v>750.72441966999997</v>
      </c>
      <c r="N20" s="275">
        <v>1236.8967034</v>
      </c>
      <c r="O20" s="275">
        <v>1320.7343429</v>
      </c>
      <c r="P20" s="275">
        <v>1121.6252795</v>
      </c>
      <c r="Q20" s="275">
        <v>830.65793818999998</v>
      </c>
      <c r="R20" s="275">
        <v>452.37062159999999</v>
      </c>
      <c r="S20" s="275">
        <v>199.80640195000001</v>
      </c>
      <c r="T20" s="275">
        <v>38.875250356999999</v>
      </c>
      <c r="U20" s="275">
        <v>12.978642839000001</v>
      </c>
      <c r="V20" s="275">
        <v>20.902843489999999</v>
      </c>
      <c r="W20" s="275">
        <v>115.97361084000001</v>
      </c>
      <c r="X20" s="275">
        <v>418.42027360999998</v>
      </c>
      <c r="Y20" s="275">
        <v>782.09270576999995</v>
      </c>
      <c r="Z20" s="275">
        <v>1232.6076046999999</v>
      </c>
      <c r="AA20" s="275">
        <v>1313.2217258999999</v>
      </c>
      <c r="AB20" s="275">
        <v>1160.6063852</v>
      </c>
      <c r="AC20" s="275">
        <v>824.34241785999995</v>
      </c>
      <c r="AD20" s="275">
        <v>455.22070445000003</v>
      </c>
      <c r="AE20" s="275">
        <v>197.37551218999999</v>
      </c>
      <c r="AF20" s="275">
        <v>40.486341615999997</v>
      </c>
      <c r="AG20" s="275">
        <v>13.518988424</v>
      </c>
      <c r="AH20" s="275">
        <v>22.059522296000001</v>
      </c>
      <c r="AI20" s="275">
        <v>114.65229309</v>
      </c>
      <c r="AJ20" s="275">
        <v>416.61720839999998</v>
      </c>
      <c r="AK20" s="275">
        <v>774.99054544000001</v>
      </c>
      <c r="AL20" s="275">
        <v>1201.3554919000001</v>
      </c>
      <c r="AM20" s="275">
        <v>1348.6725309999999</v>
      </c>
      <c r="AN20" s="275">
        <v>1145.8335322999999</v>
      </c>
      <c r="AO20" s="275">
        <v>807.94338396000001</v>
      </c>
      <c r="AP20" s="275">
        <v>466.62911402999998</v>
      </c>
      <c r="AQ20" s="275">
        <v>200.46632568999999</v>
      </c>
      <c r="AR20" s="275">
        <v>39.869635178999999</v>
      </c>
      <c r="AS20" s="275">
        <v>14.336571768000001</v>
      </c>
      <c r="AT20" s="275">
        <v>22.209484299</v>
      </c>
      <c r="AU20" s="275">
        <v>105.17628805</v>
      </c>
      <c r="AV20" s="275">
        <v>397.33291638999998</v>
      </c>
      <c r="AW20" s="275">
        <v>757.47248157000001</v>
      </c>
      <c r="AX20" s="275">
        <v>1224.8912415</v>
      </c>
      <c r="AY20" s="275">
        <v>1341.8855461000001</v>
      </c>
      <c r="AZ20" s="338">
        <v>1101.5129999999999</v>
      </c>
      <c r="BA20" s="338">
        <v>820.38049999999998</v>
      </c>
      <c r="BB20" s="338">
        <v>454.72340000000003</v>
      </c>
      <c r="BC20" s="338">
        <v>209.88720000000001</v>
      </c>
      <c r="BD20" s="338">
        <v>40.593870000000003</v>
      </c>
      <c r="BE20" s="338">
        <v>14.505699999999999</v>
      </c>
      <c r="BF20" s="338">
        <v>25.421340000000001</v>
      </c>
      <c r="BG20" s="338">
        <v>103.7641</v>
      </c>
      <c r="BH20" s="338">
        <v>402.81270000000001</v>
      </c>
      <c r="BI20" s="338">
        <v>759.72109999999998</v>
      </c>
      <c r="BJ20" s="338">
        <v>1214.279</v>
      </c>
      <c r="BK20" s="338">
        <v>1340.624</v>
      </c>
      <c r="BL20" s="338">
        <v>1087.665</v>
      </c>
      <c r="BM20" s="338">
        <v>812.01189999999997</v>
      </c>
      <c r="BN20" s="338">
        <v>445.58550000000002</v>
      </c>
      <c r="BO20" s="338">
        <v>204.5215</v>
      </c>
      <c r="BP20" s="338">
        <v>40.139890000000001</v>
      </c>
      <c r="BQ20" s="338">
        <v>14.657629999999999</v>
      </c>
      <c r="BR20" s="338">
        <v>25.382680000000001</v>
      </c>
      <c r="BS20" s="338">
        <v>103.8646</v>
      </c>
      <c r="BT20" s="338">
        <v>401.5204</v>
      </c>
      <c r="BU20" s="338">
        <v>758.38440000000003</v>
      </c>
      <c r="BV20" s="338">
        <v>1197.5150000000001</v>
      </c>
    </row>
    <row r="21" spans="1:74" ht="11.1" customHeight="1" x14ac:dyDescent="0.2">
      <c r="A21" s="9" t="s">
        <v>151</v>
      </c>
      <c r="B21" s="212" t="s">
        <v>602</v>
      </c>
      <c r="C21" s="275">
        <v>599.69851931000005</v>
      </c>
      <c r="D21" s="275">
        <v>506.5900929</v>
      </c>
      <c r="E21" s="275">
        <v>355.99836276000002</v>
      </c>
      <c r="F21" s="275">
        <v>145.59227686</v>
      </c>
      <c r="G21" s="275">
        <v>45.883325169000003</v>
      </c>
      <c r="H21" s="275">
        <v>1.6927387549999999</v>
      </c>
      <c r="I21" s="275">
        <v>0.25244129173000002</v>
      </c>
      <c r="J21" s="275">
        <v>0.35851467293</v>
      </c>
      <c r="K21" s="275">
        <v>13.233908638000001</v>
      </c>
      <c r="L21" s="275">
        <v>137.83563419999999</v>
      </c>
      <c r="M21" s="275">
        <v>336.78390452999997</v>
      </c>
      <c r="N21" s="275">
        <v>528.8847462</v>
      </c>
      <c r="O21" s="275">
        <v>606.52649396000004</v>
      </c>
      <c r="P21" s="275">
        <v>501.77824520000001</v>
      </c>
      <c r="Q21" s="275">
        <v>370.17837266999999</v>
      </c>
      <c r="R21" s="275">
        <v>145.15319120000001</v>
      </c>
      <c r="S21" s="275">
        <v>48.088525717000003</v>
      </c>
      <c r="T21" s="275">
        <v>1.492175459</v>
      </c>
      <c r="U21" s="275">
        <v>0.30128942927000002</v>
      </c>
      <c r="V21" s="275">
        <v>0.39897235458000002</v>
      </c>
      <c r="W21" s="275">
        <v>13.072646545</v>
      </c>
      <c r="X21" s="275">
        <v>137.24384577999999</v>
      </c>
      <c r="Y21" s="275">
        <v>352.90726699999999</v>
      </c>
      <c r="Z21" s="275">
        <v>519.92538445000002</v>
      </c>
      <c r="AA21" s="275">
        <v>614.76717927000004</v>
      </c>
      <c r="AB21" s="275">
        <v>521.56247734999999</v>
      </c>
      <c r="AC21" s="275">
        <v>362.25278773000002</v>
      </c>
      <c r="AD21" s="275">
        <v>141.07081210999999</v>
      </c>
      <c r="AE21" s="275">
        <v>41.594537826</v>
      </c>
      <c r="AF21" s="275">
        <v>1.4045045491000001</v>
      </c>
      <c r="AG21" s="275">
        <v>0.30385634493000002</v>
      </c>
      <c r="AH21" s="275">
        <v>0.43502286639999999</v>
      </c>
      <c r="AI21" s="275">
        <v>13.404392843</v>
      </c>
      <c r="AJ21" s="275">
        <v>139.85975664</v>
      </c>
      <c r="AK21" s="275">
        <v>347.24945491</v>
      </c>
      <c r="AL21" s="275">
        <v>484.93386922000002</v>
      </c>
      <c r="AM21" s="275">
        <v>633.63727802999995</v>
      </c>
      <c r="AN21" s="275">
        <v>518.06512481000004</v>
      </c>
      <c r="AO21" s="275">
        <v>350.32902444000001</v>
      </c>
      <c r="AP21" s="275">
        <v>145.75882242</v>
      </c>
      <c r="AQ21" s="275">
        <v>40.995951697000002</v>
      </c>
      <c r="AR21" s="275">
        <v>1.2265008618</v>
      </c>
      <c r="AS21" s="275">
        <v>0.30032067565999998</v>
      </c>
      <c r="AT21" s="275">
        <v>0.43183338731999998</v>
      </c>
      <c r="AU21" s="275">
        <v>10.913360132999999</v>
      </c>
      <c r="AV21" s="275">
        <v>131.29719893000001</v>
      </c>
      <c r="AW21" s="275">
        <v>344.45100921</v>
      </c>
      <c r="AX21" s="275">
        <v>490.05313317000002</v>
      </c>
      <c r="AY21" s="275">
        <v>629.79608642000005</v>
      </c>
      <c r="AZ21" s="338">
        <v>490.90499999999997</v>
      </c>
      <c r="BA21" s="338">
        <v>355.5994</v>
      </c>
      <c r="BB21" s="338">
        <v>133.64930000000001</v>
      </c>
      <c r="BC21" s="338">
        <v>41.559719999999999</v>
      </c>
      <c r="BD21" s="338">
        <v>1.332991</v>
      </c>
      <c r="BE21" s="338">
        <v>0.24520310000000001</v>
      </c>
      <c r="BF21" s="338">
        <v>0.49055510000000002</v>
      </c>
      <c r="BG21" s="338">
        <v>11.68534</v>
      </c>
      <c r="BH21" s="338">
        <v>133.4863</v>
      </c>
      <c r="BI21" s="338">
        <v>341.74299999999999</v>
      </c>
      <c r="BJ21" s="338">
        <v>497.80840000000001</v>
      </c>
      <c r="BK21" s="338">
        <v>635.3913</v>
      </c>
      <c r="BL21" s="338">
        <v>494.22120000000001</v>
      </c>
      <c r="BM21" s="338">
        <v>355.0127</v>
      </c>
      <c r="BN21" s="338">
        <v>133.5059</v>
      </c>
      <c r="BO21" s="338">
        <v>39.1965</v>
      </c>
      <c r="BP21" s="338">
        <v>1.4271210000000001</v>
      </c>
      <c r="BQ21" s="338">
        <v>0.22445580000000001</v>
      </c>
      <c r="BR21" s="338">
        <v>0.43323299999999998</v>
      </c>
      <c r="BS21" s="338">
        <v>12.07893</v>
      </c>
      <c r="BT21" s="338">
        <v>129.77090000000001</v>
      </c>
      <c r="BU21" s="338">
        <v>331.75420000000003</v>
      </c>
      <c r="BV21" s="338">
        <v>502.73750000000001</v>
      </c>
    </row>
    <row r="22" spans="1:74" ht="11.1" customHeight="1" x14ac:dyDescent="0.2">
      <c r="A22" s="9" t="s">
        <v>152</v>
      </c>
      <c r="B22" s="212" t="s">
        <v>572</v>
      </c>
      <c r="C22" s="275">
        <v>756.61927146999994</v>
      </c>
      <c r="D22" s="275">
        <v>633.32191681999996</v>
      </c>
      <c r="E22" s="275">
        <v>420.39575664</v>
      </c>
      <c r="F22" s="275">
        <v>180.76700704000001</v>
      </c>
      <c r="G22" s="275">
        <v>54.661625207999997</v>
      </c>
      <c r="H22" s="275">
        <v>1.3251082571999999</v>
      </c>
      <c r="I22" s="275">
        <v>0.16477661523000001</v>
      </c>
      <c r="J22" s="275">
        <v>0.40952750475999999</v>
      </c>
      <c r="K22" s="275">
        <v>18.764704937000001</v>
      </c>
      <c r="L22" s="275">
        <v>190.11442117999999</v>
      </c>
      <c r="M22" s="275">
        <v>443.08064006000001</v>
      </c>
      <c r="N22" s="275">
        <v>703.49103281999999</v>
      </c>
      <c r="O22" s="275">
        <v>776.88206266999998</v>
      </c>
      <c r="P22" s="275">
        <v>635.63788437000005</v>
      </c>
      <c r="Q22" s="275">
        <v>441.06864387000002</v>
      </c>
      <c r="R22" s="275">
        <v>177.79884084</v>
      </c>
      <c r="S22" s="275">
        <v>57.164709014000003</v>
      </c>
      <c r="T22" s="275">
        <v>1.1381253344</v>
      </c>
      <c r="U22" s="275">
        <v>0.23522143742000001</v>
      </c>
      <c r="V22" s="275">
        <v>4.7079181535E-2</v>
      </c>
      <c r="W22" s="275">
        <v>18.511498850999999</v>
      </c>
      <c r="X22" s="275">
        <v>194.93483676</v>
      </c>
      <c r="Y22" s="275">
        <v>472.67683301</v>
      </c>
      <c r="Z22" s="275">
        <v>691.17698230999997</v>
      </c>
      <c r="AA22" s="275">
        <v>795.93175091000001</v>
      </c>
      <c r="AB22" s="275">
        <v>669.01869959999999</v>
      </c>
      <c r="AC22" s="275">
        <v>433.75724312</v>
      </c>
      <c r="AD22" s="275">
        <v>172.73629847999999</v>
      </c>
      <c r="AE22" s="275">
        <v>51.390752757000001</v>
      </c>
      <c r="AF22" s="275">
        <v>1.1848045827</v>
      </c>
      <c r="AG22" s="275">
        <v>0.23522143742000001</v>
      </c>
      <c r="AH22" s="275">
        <v>0.16434656955999999</v>
      </c>
      <c r="AI22" s="275">
        <v>19.037613639</v>
      </c>
      <c r="AJ22" s="275">
        <v>193.76204494999999</v>
      </c>
      <c r="AK22" s="275">
        <v>464.84708317000002</v>
      </c>
      <c r="AL22" s="275">
        <v>649.29101176999995</v>
      </c>
      <c r="AM22" s="275">
        <v>824.15041398999995</v>
      </c>
      <c r="AN22" s="275">
        <v>659.00285184999996</v>
      </c>
      <c r="AO22" s="275">
        <v>422.51158445999999</v>
      </c>
      <c r="AP22" s="275">
        <v>179.05307135999999</v>
      </c>
      <c r="AQ22" s="275">
        <v>51.225267596999998</v>
      </c>
      <c r="AR22" s="275">
        <v>0.82209270886999997</v>
      </c>
      <c r="AS22" s="275">
        <v>0.23522143742000001</v>
      </c>
      <c r="AT22" s="275">
        <v>0.16434656955999999</v>
      </c>
      <c r="AU22" s="275">
        <v>15.398982849999999</v>
      </c>
      <c r="AV22" s="275">
        <v>178.43443087</v>
      </c>
      <c r="AW22" s="275">
        <v>453.54861597000001</v>
      </c>
      <c r="AX22" s="275">
        <v>654.97476445999996</v>
      </c>
      <c r="AY22" s="275">
        <v>810.74840061999998</v>
      </c>
      <c r="AZ22" s="338">
        <v>624.77149999999995</v>
      </c>
      <c r="BA22" s="338">
        <v>432.61349999999999</v>
      </c>
      <c r="BB22" s="338">
        <v>162.75219999999999</v>
      </c>
      <c r="BC22" s="338">
        <v>53.469499999999996</v>
      </c>
      <c r="BD22" s="338">
        <v>1.0912649999999999</v>
      </c>
      <c r="BE22" s="338">
        <v>0.2352214</v>
      </c>
      <c r="BF22" s="338">
        <v>0.2345515</v>
      </c>
      <c r="BG22" s="338">
        <v>17.092669999999998</v>
      </c>
      <c r="BH22" s="338">
        <v>182.29509999999999</v>
      </c>
      <c r="BI22" s="338">
        <v>449.3245</v>
      </c>
      <c r="BJ22" s="338">
        <v>668.75279999999998</v>
      </c>
      <c r="BK22" s="338">
        <v>818.5154</v>
      </c>
      <c r="BL22" s="338">
        <v>626.04499999999996</v>
      </c>
      <c r="BM22" s="338">
        <v>430.1995</v>
      </c>
      <c r="BN22" s="338">
        <v>161.34880000000001</v>
      </c>
      <c r="BO22" s="338">
        <v>51.311169999999997</v>
      </c>
      <c r="BP22" s="338">
        <v>1.2317849999999999</v>
      </c>
      <c r="BQ22" s="338">
        <v>0.2352214</v>
      </c>
      <c r="BR22" s="338">
        <v>0.28131850000000003</v>
      </c>
      <c r="BS22" s="338">
        <v>18.159590000000001</v>
      </c>
      <c r="BT22" s="338">
        <v>179.881</v>
      </c>
      <c r="BU22" s="338">
        <v>437.62279999999998</v>
      </c>
      <c r="BV22" s="338">
        <v>670.61090000000002</v>
      </c>
    </row>
    <row r="23" spans="1:74" ht="11.1" customHeight="1" x14ac:dyDescent="0.2">
      <c r="A23" s="9" t="s">
        <v>153</v>
      </c>
      <c r="B23" s="212" t="s">
        <v>573</v>
      </c>
      <c r="C23" s="275">
        <v>526.46976341000004</v>
      </c>
      <c r="D23" s="275">
        <v>408.90935015999997</v>
      </c>
      <c r="E23" s="275">
        <v>222.37435654999999</v>
      </c>
      <c r="F23" s="275">
        <v>76.268775646999998</v>
      </c>
      <c r="G23" s="275">
        <v>9.1518126825999992</v>
      </c>
      <c r="H23" s="275">
        <v>0.10538467823</v>
      </c>
      <c r="I23" s="275">
        <v>8.2734364763999996E-3</v>
      </c>
      <c r="J23" s="275">
        <v>0.19788337605</v>
      </c>
      <c r="K23" s="275">
        <v>4.7068989642999997</v>
      </c>
      <c r="L23" s="275">
        <v>68.828729957999997</v>
      </c>
      <c r="M23" s="275">
        <v>246.04221629</v>
      </c>
      <c r="N23" s="275">
        <v>512.49823073000005</v>
      </c>
      <c r="O23" s="275">
        <v>540.88173347999998</v>
      </c>
      <c r="P23" s="275">
        <v>407.83504680999999</v>
      </c>
      <c r="Q23" s="275">
        <v>240.09354019</v>
      </c>
      <c r="R23" s="275">
        <v>76.213922553000003</v>
      </c>
      <c r="S23" s="275">
        <v>9.7801259590999994</v>
      </c>
      <c r="T23" s="275">
        <v>7.5330696032999994E-2</v>
      </c>
      <c r="U23" s="275">
        <v>7.6980920071000004E-3</v>
      </c>
      <c r="V23" s="275">
        <v>9.2391851996000002E-2</v>
      </c>
      <c r="W23" s="275">
        <v>4.7183190513</v>
      </c>
      <c r="X23" s="275">
        <v>69.186263292999996</v>
      </c>
      <c r="Y23" s="275">
        <v>261.17758003</v>
      </c>
      <c r="Z23" s="275">
        <v>503.6015367</v>
      </c>
      <c r="AA23" s="275">
        <v>558.13327279999999</v>
      </c>
      <c r="AB23" s="275">
        <v>423.02330173000001</v>
      </c>
      <c r="AC23" s="275">
        <v>239.86451084999999</v>
      </c>
      <c r="AD23" s="275">
        <v>73.153970385999997</v>
      </c>
      <c r="AE23" s="275">
        <v>9.8111071953</v>
      </c>
      <c r="AF23" s="275">
        <v>6.7074001975999997E-2</v>
      </c>
      <c r="AG23" s="275">
        <v>7.6980920071000004E-3</v>
      </c>
      <c r="AH23" s="275">
        <v>0.13520710293999999</v>
      </c>
      <c r="AI23" s="275">
        <v>4.7616702817999998</v>
      </c>
      <c r="AJ23" s="275">
        <v>66.876720579999997</v>
      </c>
      <c r="AK23" s="275">
        <v>262.70629665000001</v>
      </c>
      <c r="AL23" s="275">
        <v>485.19724567999998</v>
      </c>
      <c r="AM23" s="275">
        <v>577.48052054000004</v>
      </c>
      <c r="AN23" s="275">
        <v>411.37440942000001</v>
      </c>
      <c r="AO23" s="275">
        <v>238.61848757000001</v>
      </c>
      <c r="AP23" s="275">
        <v>76.840996021999999</v>
      </c>
      <c r="AQ23" s="275">
        <v>11.10477092</v>
      </c>
      <c r="AR23" s="275">
        <v>5.0519238538E-2</v>
      </c>
      <c r="AS23" s="275">
        <v>7.6980920071000004E-3</v>
      </c>
      <c r="AT23" s="275">
        <v>0.14276205861999999</v>
      </c>
      <c r="AU23" s="275">
        <v>3.8899668658</v>
      </c>
      <c r="AV23" s="275">
        <v>62.165505342000003</v>
      </c>
      <c r="AW23" s="275">
        <v>254.12393373</v>
      </c>
      <c r="AX23" s="275">
        <v>482.91039288000002</v>
      </c>
      <c r="AY23" s="275">
        <v>555.67646615000001</v>
      </c>
      <c r="AZ23" s="338">
        <v>387.44600000000003</v>
      </c>
      <c r="BA23" s="338">
        <v>237.9522</v>
      </c>
      <c r="BB23" s="338">
        <v>68.564809999999994</v>
      </c>
      <c r="BC23" s="338">
        <v>11.55185</v>
      </c>
      <c r="BD23" s="338">
        <v>3.8679999999999999E-2</v>
      </c>
      <c r="BE23" s="338">
        <v>7.6980900000000003E-3</v>
      </c>
      <c r="BF23" s="338">
        <v>0.19247110000000001</v>
      </c>
      <c r="BG23" s="338">
        <v>3.988137</v>
      </c>
      <c r="BH23" s="338">
        <v>63.63561</v>
      </c>
      <c r="BI23" s="338">
        <v>249.24289999999999</v>
      </c>
      <c r="BJ23" s="338">
        <v>486.38889999999998</v>
      </c>
      <c r="BK23" s="338">
        <v>560.01310000000001</v>
      </c>
      <c r="BL23" s="338">
        <v>389.23219999999998</v>
      </c>
      <c r="BM23" s="338">
        <v>235.8999</v>
      </c>
      <c r="BN23" s="338">
        <v>66.435950000000005</v>
      </c>
      <c r="BO23" s="338">
        <v>11.43609</v>
      </c>
      <c r="BP23" s="338">
        <v>5.5255600000000002E-2</v>
      </c>
      <c r="BQ23" s="338">
        <v>7.6980900000000003E-3</v>
      </c>
      <c r="BR23" s="338">
        <v>0.2009061</v>
      </c>
      <c r="BS23" s="338">
        <v>3.4740839999999999</v>
      </c>
      <c r="BT23" s="338">
        <v>61.469889999999999</v>
      </c>
      <c r="BU23" s="338">
        <v>247.29830000000001</v>
      </c>
      <c r="BV23" s="338">
        <v>484.3587</v>
      </c>
    </row>
    <row r="24" spans="1:74" ht="11.1" customHeight="1" x14ac:dyDescent="0.2">
      <c r="A24" s="9" t="s">
        <v>154</v>
      </c>
      <c r="B24" s="212" t="s">
        <v>574</v>
      </c>
      <c r="C24" s="275">
        <v>913.13045991000001</v>
      </c>
      <c r="D24" s="275">
        <v>760.56330089000005</v>
      </c>
      <c r="E24" s="275">
        <v>593.67698492</v>
      </c>
      <c r="F24" s="275">
        <v>417.83445425000002</v>
      </c>
      <c r="G24" s="275">
        <v>230.03303715999999</v>
      </c>
      <c r="H24" s="275">
        <v>80.689052251000007</v>
      </c>
      <c r="I24" s="275">
        <v>13.121050745</v>
      </c>
      <c r="J24" s="275">
        <v>25.674884500000001</v>
      </c>
      <c r="K24" s="275">
        <v>117.15259216</v>
      </c>
      <c r="L24" s="275">
        <v>357.40655880000003</v>
      </c>
      <c r="M24" s="275">
        <v>603.61413293999999</v>
      </c>
      <c r="N24" s="275">
        <v>926.54686992999996</v>
      </c>
      <c r="O24" s="275">
        <v>904.35716482999999</v>
      </c>
      <c r="P24" s="275">
        <v>749.36121922999996</v>
      </c>
      <c r="Q24" s="275">
        <v>605.11357319000001</v>
      </c>
      <c r="R24" s="275">
        <v>419.26519101000002</v>
      </c>
      <c r="S24" s="275">
        <v>230.91638356999999</v>
      </c>
      <c r="T24" s="275">
        <v>80.006215921000006</v>
      </c>
      <c r="U24" s="275">
        <v>12.009655829</v>
      </c>
      <c r="V24" s="275">
        <v>24.828341824999999</v>
      </c>
      <c r="W24" s="275">
        <v>113.5619392</v>
      </c>
      <c r="X24" s="275">
        <v>349.04484065000003</v>
      </c>
      <c r="Y24" s="275">
        <v>599.97428249999996</v>
      </c>
      <c r="Z24" s="275">
        <v>924.40969475999998</v>
      </c>
      <c r="AA24" s="275">
        <v>903.13537008000003</v>
      </c>
      <c r="AB24" s="275">
        <v>738.88430438</v>
      </c>
      <c r="AC24" s="275">
        <v>589.27666895000004</v>
      </c>
      <c r="AD24" s="275">
        <v>415.97898796999999</v>
      </c>
      <c r="AE24" s="275">
        <v>235.29732156</v>
      </c>
      <c r="AF24" s="275">
        <v>73.507594279000003</v>
      </c>
      <c r="AG24" s="275">
        <v>13.373008903000001</v>
      </c>
      <c r="AH24" s="275">
        <v>23.673042805000001</v>
      </c>
      <c r="AI24" s="275">
        <v>109.7839243</v>
      </c>
      <c r="AJ24" s="275">
        <v>341.53083638999999</v>
      </c>
      <c r="AK24" s="275">
        <v>610.48093415000005</v>
      </c>
      <c r="AL24" s="275">
        <v>928.48505175000003</v>
      </c>
      <c r="AM24" s="275">
        <v>913.82059500000003</v>
      </c>
      <c r="AN24" s="275">
        <v>727.21433958</v>
      </c>
      <c r="AO24" s="275">
        <v>574.99355170000001</v>
      </c>
      <c r="AP24" s="275">
        <v>417.86681467</v>
      </c>
      <c r="AQ24" s="275">
        <v>242.99470323</v>
      </c>
      <c r="AR24" s="275">
        <v>72.876211777999998</v>
      </c>
      <c r="AS24" s="275">
        <v>14.188106067</v>
      </c>
      <c r="AT24" s="275">
        <v>23.886967965</v>
      </c>
      <c r="AU24" s="275">
        <v>104.06218687000001</v>
      </c>
      <c r="AV24" s="275">
        <v>329.35485725000001</v>
      </c>
      <c r="AW24" s="275">
        <v>602.49412913000003</v>
      </c>
      <c r="AX24" s="275">
        <v>930.16556824999998</v>
      </c>
      <c r="AY24" s="275">
        <v>905.27944925999998</v>
      </c>
      <c r="AZ24" s="338">
        <v>717.99419999999998</v>
      </c>
      <c r="BA24" s="338">
        <v>571.0933</v>
      </c>
      <c r="BB24" s="338">
        <v>418.01389999999998</v>
      </c>
      <c r="BC24" s="338">
        <v>246.48509999999999</v>
      </c>
      <c r="BD24" s="338">
        <v>72.254350000000002</v>
      </c>
      <c r="BE24" s="338">
        <v>14.42835</v>
      </c>
      <c r="BF24" s="338">
        <v>25.02101</v>
      </c>
      <c r="BG24" s="338">
        <v>104.6472</v>
      </c>
      <c r="BH24" s="338">
        <v>331.90309999999999</v>
      </c>
      <c r="BI24" s="338">
        <v>596.20090000000005</v>
      </c>
      <c r="BJ24" s="338">
        <v>911.73500000000001</v>
      </c>
      <c r="BK24" s="338">
        <v>880.59609999999998</v>
      </c>
      <c r="BL24" s="338">
        <v>714.44650000000001</v>
      </c>
      <c r="BM24" s="338">
        <v>565.2731</v>
      </c>
      <c r="BN24" s="338">
        <v>410.40410000000003</v>
      </c>
      <c r="BO24" s="338">
        <v>241.0575</v>
      </c>
      <c r="BP24" s="338">
        <v>70.469170000000005</v>
      </c>
      <c r="BQ24" s="338">
        <v>14.585290000000001</v>
      </c>
      <c r="BR24" s="338">
        <v>24.36816</v>
      </c>
      <c r="BS24" s="338">
        <v>102.1284</v>
      </c>
      <c r="BT24" s="338">
        <v>330.89350000000002</v>
      </c>
      <c r="BU24" s="338">
        <v>603.37739999999997</v>
      </c>
      <c r="BV24" s="338">
        <v>907.25049999999999</v>
      </c>
    </row>
    <row r="25" spans="1:74" ht="11.1" customHeight="1" x14ac:dyDescent="0.2">
      <c r="A25" s="9" t="s">
        <v>155</v>
      </c>
      <c r="B25" s="212" t="s">
        <v>575</v>
      </c>
      <c r="C25" s="275">
        <v>592.53845687</v>
      </c>
      <c r="D25" s="275">
        <v>507.49166672000001</v>
      </c>
      <c r="E25" s="275">
        <v>454.63914886999999</v>
      </c>
      <c r="F25" s="275">
        <v>347.66121597</v>
      </c>
      <c r="G25" s="275">
        <v>194.98008168999999</v>
      </c>
      <c r="H25" s="275">
        <v>82.809525059999999</v>
      </c>
      <c r="I25" s="275">
        <v>17.720242263999999</v>
      </c>
      <c r="J25" s="275">
        <v>19.055550762999999</v>
      </c>
      <c r="K25" s="275">
        <v>59.041873391000003</v>
      </c>
      <c r="L25" s="275">
        <v>218.59496958</v>
      </c>
      <c r="M25" s="275">
        <v>408.28348363999999</v>
      </c>
      <c r="N25" s="275">
        <v>609.30667201999995</v>
      </c>
      <c r="O25" s="275">
        <v>574.89752131</v>
      </c>
      <c r="P25" s="275">
        <v>498.96530874000001</v>
      </c>
      <c r="Q25" s="275">
        <v>460.9002448</v>
      </c>
      <c r="R25" s="275">
        <v>347.88838211000001</v>
      </c>
      <c r="S25" s="275">
        <v>191.40172702000001</v>
      </c>
      <c r="T25" s="275">
        <v>82.609862121999996</v>
      </c>
      <c r="U25" s="275">
        <v>17.643319487999999</v>
      </c>
      <c r="V25" s="275">
        <v>19.074562768</v>
      </c>
      <c r="W25" s="275">
        <v>55.832855827000003</v>
      </c>
      <c r="X25" s="275">
        <v>206.79611317000001</v>
      </c>
      <c r="Y25" s="275">
        <v>394.92902364000003</v>
      </c>
      <c r="Z25" s="275">
        <v>603.78764957999999</v>
      </c>
      <c r="AA25" s="275">
        <v>563.74012935999997</v>
      </c>
      <c r="AB25" s="275">
        <v>484.54581282999999</v>
      </c>
      <c r="AC25" s="275">
        <v>447.49718989000002</v>
      </c>
      <c r="AD25" s="275">
        <v>341.23359359</v>
      </c>
      <c r="AE25" s="275">
        <v>194.9774846</v>
      </c>
      <c r="AF25" s="275">
        <v>73.986261159999998</v>
      </c>
      <c r="AG25" s="275">
        <v>16.926588919</v>
      </c>
      <c r="AH25" s="275">
        <v>18.934147794000001</v>
      </c>
      <c r="AI25" s="275">
        <v>52.462373198000002</v>
      </c>
      <c r="AJ25" s="275">
        <v>196.71691304000001</v>
      </c>
      <c r="AK25" s="275">
        <v>403.90378289</v>
      </c>
      <c r="AL25" s="275">
        <v>611.55292700999996</v>
      </c>
      <c r="AM25" s="275">
        <v>564.06219925000005</v>
      </c>
      <c r="AN25" s="275">
        <v>471.60098742000002</v>
      </c>
      <c r="AO25" s="275">
        <v>426.47268786000001</v>
      </c>
      <c r="AP25" s="275">
        <v>326.99523792999997</v>
      </c>
      <c r="AQ25" s="275">
        <v>196.60335542999999</v>
      </c>
      <c r="AR25" s="275">
        <v>73.926433025999998</v>
      </c>
      <c r="AS25" s="275">
        <v>17.661699372000001</v>
      </c>
      <c r="AT25" s="275">
        <v>17.590203114000001</v>
      </c>
      <c r="AU25" s="275">
        <v>53.338692678999998</v>
      </c>
      <c r="AV25" s="275">
        <v>192.75156185</v>
      </c>
      <c r="AW25" s="275">
        <v>397.21254339000001</v>
      </c>
      <c r="AX25" s="275">
        <v>615.33816781999997</v>
      </c>
      <c r="AY25" s="275">
        <v>563.61847464000004</v>
      </c>
      <c r="AZ25" s="338">
        <v>472.68130000000002</v>
      </c>
      <c r="BA25" s="338">
        <v>428.78469999999999</v>
      </c>
      <c r="BB25" s="338">
        <v>325.67430000000002</v>
      </c>
      <c r="BC25" s="338">
        <v>195.78630000000001</v>
      </c>
      <c r="BD25" s="338">
        <v>71.253380000000007</v>
      </c>
      <c r="BE25" s="338">
        <v>17.80294</v>
      </c>
      <c r="BF25" s="338">
        <v>16.276019999999999</v>
      </c>
      <c r="BG25" s="338">
        <v>49.703479999999999</v>
      </c>
      <c r="BH25" s="338">
        <v>186.45670000000001</v>
      </c>
      <c r="BI25" s="338">
        <v>394.84820000000002</v>
      </c>
      <c r="BJ25" s="338">
        <v>598.68629999999996</v>
      </c>
      <c r="BK25" s="338">
        <v>539.19309999999996</v>
      </c>
      <c r="BL25" s="338">
        <v>471.5736</v>
      </c>
      <c r="BM25" s="338">
        <v>428.13749999999999</v>
      </c>
      <c r="BN25" s="338">
        <v>323.2439</v>
      </c>
      <c r="BO25" s="338">
        <v>194.37790000000001</v>
      </c>
      <c r="BP25" s="338">
        <v>70.815770000000001</v>
      </c>
      <c r="BQ25" s="338">
        <v>17.849250000000001</v>
      </c>
      <c r="BR25" s="338">
        <v>16.45851</v>
      </c>
      <c r="BS25" s="338">
        <v>49.803879999999999</v>
      </c>
      <c r="BT25" s="338">
        <v>187.9195</v>
      </c>
      <c r="BU25" s="338">
        <v>403.86849999999998</v>
      </c>
      <c r="BV25" s="338">
        <v>592.62929999999994</v>
      </c>
    </row>
    <row r="26" spans="1:74" ht="11.1" customHeight="1" x14ac:dyDescent="0.2">
      <c r="A26" s="9" t="s">
        <v>156</v>
      </c>
      <c r="B26" s="212" t="s">
        <v>603</v>
      </c>
      <c r="C26" s="275">
        <v>865.82208336999997</v>
      </c>
      <c r="D26" s="275">
        <v>733.90013888999999</v>
      </c>
      <c r="E26" s="275">
        <v>560.83535028999995</v>
      </c>
      <c r="F26" s="275">
        <v>316.21119567</v>
      </c>
      <c r="G26" s="275">
        <v>142.93548851</v>
      </c>
      <c r="H26" s="275">
        <v>32.761893071000003</v>
      </c>
      <c r="I26" s="275">
        <v>6.8461774726</v>
      </c>
      <c r="J26" s="275">
        <v>11.884507591</v>
      </c>
      <c r="K26" s="275">
        <v>58.224002227</v>
      </c>
      <c r="L26" s="275">
        <v>262.52004927000002</v>
      </c>
      <c r="M26" s="275">
        <v>506.02442346999999</v>
      </c>
      <c r="N26" s="275">
        <v>800.47139133999997</v>
      </c>
      <c r="O26" s="275">
        <v>866.00873621999995</v>
      </c>
      <c r="P26" s="275">
        <v>737.12241233999998</v>
      </c>
      <c r="Q26" s="275">
        <v>579.37743559</v>
      </c>
      <c r="R26" s="275">
        <v>317.50024173000003</v>
      </c>
      <c r="S26" s="275">
        <v>143.95696527000001</v>
      </c>
      <c r="T26" s="275">
        <v>31.427402137000001</v>
      </c>
      <c r="U26" s="275">
        <v>6.9318463467000004</v>
      </c>
      <c r="V26" s="275">
        <v>11.032360021000001</v>
      </c>
      <c r="W26" s="275">
        <v>58.676542990000002</v>
      </c>
      <c r="X26" s="275">
        <v>258.61808522000001</v>
      </c>
      <c r="Y26" s="275">
        <v>517.75375334</v>
      </c>
      <c r="Z26" s="275">
        <v>790.7849678</v>
      </c>
      <c r="AA26" s="275">
        <v>869.55386828999997</v>
      </c>
      <c r="AB26" s="275">
        <v>756.4615245</v>
      </c>
      <c r="AC26" s="275">
        <v>573.07513975999996</v>
      </c>
      <c r="AD26" s="275">
        <v>316.01804859999999</v>
      </c>
      <c r="AE26" s="275">
        <v>136.59071263999999</v>
      </c>
      <c r="AF26" s="275">
        <v>30.773302256000001</v>
      </c>
      <c r="AG26" s="275">
        <v>7.1505583588999997</v>
      </c>
      <c r="AH26" s="275">
        <v>11.334264023999999</v>
      </c>
      <c r="AI26" s="275">
        <v>57.546056847999999</v>
      </c>
      <c r="AJ26" s="275">
        <v>257.06338223</v>
      </c>
      <c r="AK26" s="275">
        <v>514.97148160999996</v>
      </c>
      <c r="AL26" s="275">
        <v>762.56692074</v>
      </c>
      <c r="AM26" s="275">
        <v>887.81122223</v>
      </c>
      <c r="AN26" s="275">
        <v>746.87390844000004</v>
      </c>
      <c r="AO26" s="275">
        <v>557.79403950000005</v>
      </c>
      <c r="AP26" s="275">
        <v>319.41728548999998</v>
      </c>
      <c r="AQ26" s="275">
        <v>137.32880757000001</v>
      </c>
      <c r="AR26" s="275">
        <v>30.247597069000001</v>
      </c>
      <c r="AS26" s="275">
        <v>7.4168523432000004</v>
      </c>
      <c r="AT26" s="275">
        <v>10.819071566</v>
      </c>
      <c r="AU26" s="275">
        <v>52.708394210999998</v>
      </c>
      <c r="AV26" s="275">
        <v>245.69126022</v>
      </c>
      <c r="AW26" s="275">
        <v>509.22692466000001</v>
      </c>
      <c r="AX26" s="275">
        <v>771.66980138999998</v>
      </c>
      <c r="AY26" s="275">
        <v>880.51978410000004</v>
      </c>
      <c r="AZ26" s="338">
        <v>717.64170000000001</v>
      </c>
      <c r="BA26" s="338">
        <v>562.15099999999995</v>
      </c>
      <c r="BB26" s="338">
        <v>306.8854</v>
      </c>
      <c r="BC26" s="338">
        <v>140.93690000000001</v>
      </c>
      <c r="BD26" s="338">
        <v>29.980090000000001</v>
      </c>
      <c r="BE26" s="338">
        <v>7.2900210000000003</v>
      </c>
      <c r="BF26" s="338">
        <v>11.4491</v>
      </c>
      <c r="BG26" s="338">
        <v>52.155540000000002</v>
      </c>
      <c r="BH26" s="338">
        <v>246.72290000000001</v>
      </c>
      <c r="BI26" s="338">
        <v>506.08569999999997</v>
      </c>
      <c r="BJ26" s="338">
        <v>770.3818</v>
      </c>
      <c r="BK26" s="338">
        <v>878.94719999999995</v>
      </c>
      <c r="BL26" s="338">
        <v>714.76850000000002</v>
      </c>
      <c r="BM26" s="338">
        <v>557.80240000000003</v>
      </c>
      <c r="BN26" s="338">
        <v>306.1345</v>
      </c>
      <c r="BO26" s="338">
        <v>136.33070000000001</v>
      </c>
      <c r="BP26" s="338">
        <v>30.18317</v>
      </c>
      <c r="BQ26" s="338">
        <v>7.3434879999999998</v>
      </c>
      <c r="BR26" s="338">
        <v>11.1099</v>
      </c>
      <c r="BS26" s="338">
        <v>52.53631</v>
      </c>
      <c r="BT26" s="338">
        <v>243.51179999999999</v>
      </c>
      <c r="BU26" s="338">
        <v>502.1644</v>
      </c>
      <c r="BV26" s="338">
        <v>765.89049999999997</v>
      </c>
    </row>
    <row r="27" spans="1:74" ht="11.1" customHeight="1" x14ac:dyDescent="0.2">
      <c r="A27" s="8"/>
      <c r="B27" s="193" t="s">
        <v>169</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340"/>
      <c r="BA27" s="340"/>
      <c r="BB27" s="340"/>
      <c r="BC27" s="340"/>
      <c r="BD27" s="340"/>
      <c r="BE27" s="340"/>
      <c r="BF27" s="340"/>
      <c r="BG27" s="340"/>
      <c r="BH27" s="340"/>
      <c r="BI27" s="340"/>
      <c r="BJ27" s="340"/>
      <c r="BK27" s="340"/>
      <c r="BL27" s="340"/>
      <c r="BM27" s="340"/>
      <c r="BN27" s="340"/>
      <c r="BO27" s="340"/>
      <c r="BP27" s="340"/>
      <c r="BQ27" s="340"/>
      <c r="BR27" s="340"/>
      <c r="BS27" s="340"/>
      <c r="BT27" s="340"/>
      <c r="BU27" s="340"/>
      <c r="BV27" s="340"/>
    </row>
    <row r="28" spans="1:74" ht="11.1" customHeight="1" x14ac:dyDescent="0.2">
      <c r="A28" s="9" t="s">
        <v>40</v>
      </c>
      <c r="B28" s="212" t="s">
        <v>568</v>
      </c>
      <c r="C28" s="275">
        <v>0</v>
      </c>
      <c r="D28" s="275">
        <v>0</v>
      </c>
      <c r="E28" s="275">
        <v>0</v>
      </c>
      <c r="F28" s="275">
        <v>0</v>
      </c>
      <c r="G28" s="275">
        <v>7.5653056354999997</v>
      </c>
      <c r="H28" s="275">
        <v>68.808412400999998</v>
      </c>
      <c r="I28" s="275">
        <v>201.08060164</v>
      </c>
      <c r="J28" s="275">
        <v>109.20302898</v>
      </c>
      <c r="K28" s="275">
        <v>32.412834281999999</v>
      </c>
      <c r="L28" s="275">
        <v>0.48917502315</v>
      </c>
      <c r="M28" s="275">
        <v>0</v>
      </c>
      <c r="N28" s="275">
        <v>0</v>
      </c>
      <c r="O28" s="275">
        <v>0</v>
      </c>
      <c r="P28" s="275">
        <v>0</v>
      </c>
      <c r="Q28" s="275">
        <v>0</v>
      </c>
      <c r="R28" s="275">
        <v>0</v>
      </c>
      <c r="S28" s="275">
        <v>30.895540593</v>
      </c>
      <c r="T28" s="275">
        <v>39.414235210999998</v>
      </c>
      <c r="U28" s="275">
        <v>193.33684428999999</v>
      </c>
      <c r="V28" s="275">
        <v>205.19528231000001</v>
      </c>
      <c r="W28" s="275">
        <v>86.551429931000001</v>
      </c>
      <c r="X28" s="275">
        <v>0</v>
      </c>
      <c r="Y28" s="275">
        <v>0</v>
      </c>
      <c r="Z28" s="275">
        <v>0</v>
      </c>
      <c r="AA28" s="275">
        <v>0</v>
      </c>
      <c r="AB28" s="275">
        <v>0</v>
      </c>
      <c r="AC28" s="275">
        <v>0</v>
      </c>
      <c r="AD28" s="275">
        <v>0</v>
      </c>
      <c r="AE28" s="275">
        <v>6.9472378607999996</v>
      </c>
      <c r="AF28" s="275">
        <v>74.847113772</v>
      </c>
      <c r="AG28" s="275">
        <v>241.58750208999999</v>
      </c>
      <c r="AH28" s="275">
        <v>241.41543935999999</v>
      </c>
      <c r="AI28" s="275">
        <v>61.148792688999997</v>
      </c>
      <c r="AJ28" s="275">
        <v>0</v>
      </c>
      <c r="AK28" s="275">
        <v>0</v>
      </c>
      <c r="AL28" s="275">
        <v>0</v>
      </c>
      <c r="AM28" s="275">
        <v>0</v>
      </c>
      <c r="AN28" s="275">
        <v>0</v>
      </c>
      <c r="AO28" s="275">
        <v>0</v>
      </c>
      <c r="AP28" s="275">
        <v>0</v>
      </c>
      <c r="AQ28" s="275">
        <v>2.8432483649</v>
      </c>
      <c r="AR28" s="275">
        <v>72.567928652999996</v>
      </c>
      <c r="AS28" s="275">
        <v>171.81676775</v>
      </c>
      <c r="AT28" s="275">
        <v>127.08308843</v>
      </c>
      <c r="AU28" s="275">
        <v>65.455733355000007</v>
      </c>
      <c r="AV28" s="275">
        <v>10.89129687</v>
      </c>
      <c r="AW28" s="275">
        <v>0</v>
      </c>
      <c r="AX28" s="275">
        <v>0</v>
      </c>
      <c r="AY28" s="275">
        <v>0</v>
      </c>
      <c r="AZ28" s="338">
        <v>0</v>
      </c>
      <c r="BA28" s="338">
        <v>0</v>
      </c>
      <c r="BB28" s="338">
        <v>0</v>
      </c>
      <c r="BC28" s="338">
        <v>7.7548060772999996</v>
      </c>
      <c r="BD28" s="338">
        <v>72.616126128000005</v>
      </c>
      <c r="BE28" s="338">
        <v>200.72715790999999</v>
      </c>
      <c r="BF28" s="338">
        <v>168.35932951000001</v>
      </c>
      <c r="BG28" s="338">
        <v>29.212109556000001</v>
      </c>
      <c r="BH28" s="338">
        <v>1.4023704054999999</v>
      </c>
      <c r="BI28" s="338">
        <v>0</v>
      </c>
      <c r="BJ28" s="338">
        <v>0</v>
      </c>
      <c r="BK28" s="338">
        <v>0</v>
      </c>
      <c r="BL28" s="338">
        <v>0</v>
      </c>
      <c r="BM28" s="338">
        <v>0</v>
      </c>
      <c r="BN28" s="338">
        <v>0</v>
      </c>
      <c r="BO28" s="338">
        <v>7.7528906272000002</v>
      </c>
      <c r="BP28" s="338">
        <v>72.609069969000004</v>
      </c>
      <c r="BQ28" s="338">
        <v>200.71977992999999</v>
      </c>
      <c r="BR28" s="338">
        <v>168.35398135</v>
      </c>
      <c r="BS28" s="338">
        <v>29.206453674999999</v>
      </c>
      <c r="BT28" s="338">
        <v>1.4012100081000001</v>
      </c>
      <c r="BU28" s="338">
        <v>0</v>
      </c>
      <c r="BV28" s="338">
        <v>0</v>
      </c>
    </row>
    <row r="29" spans="1:74" ht="11.1" customHeight="1" x14ac:dyDescent="0.2">
      <c r="A29" s="9" t="s">
        <v>41</v>
      </c>
      <c r="B29" s="212" t="s">
        <v>601</v>
      </c>
      <c r="C29" s="275">
        <v>0</v>
      </c>
      <c r="D29" s="275">
        <v>0</v>
      </c>
      <c r="E29" s="275">
        <v>0</v>
      </c>
      <c r="F29" s="275">
        <v>0</v>
      </c>
      <c r="G29" s="275">
        <v>26.069585908000001</v>
      </c>
      <c r="H29" s="275">
        <v>131.14125186000001</v>
      </c>
      <c r="I29" s="275">
        <v>218.58814505999999</v>
      </c>
      <c r="J29" s="275">
        <v>150.15333389</v>
      </c>
      <c r="K29" s="275">
        <v>64.819507368000004</v>
      </c>
      <c r="L29" s="275">
        <v>5.5084395058000002</v>
      </c>
      <c r="M29" s="275">
        <v>0</v>
      </c>
      <c r="N29" s="275">
        <v>0</v>
      </c>
      <c r="O29" s="275">
        <v>0</v>
      </c>
      <c r="P29" s="275">
        <v>0</v>
      </c>
      <c r="Q29" s="275">
        <v>0</v>
      </c>
      <c r="R29" s="275">
        <v>0</v>
      </c>
      <c r="S29" s="275">
        <v>72.190511083999994</v>
      </c>
      <c r="T29" s="275">
        <v>113.93410531000001</v>
      </c>
      <c r="U29" s="275">
        <v>249.95239437000001</v>
      </c>
      <c r="V29" s="275">
        <v>230.01385812000001</v>
      </c>
      <c r="W29" s="275">
        <v>136.11902461</v>
      </c>
      <c r="X29" s="275">
        <v>0.86261808380000005</v>
      </c>
      <c r="Y29" s="275">
        <v>0</v>
      </c>
      <c r="Z29" s="275">
        <v>0.86280507040999999</v>
      </c>
      <c r="AA29" s="275">
        <v>0</v>
      </c>
      <c r="AB29" s="275">
        <v>0</v>
      </c>
      <c r="AC29" s="275">
        <v>0</v>
      </c>
      <c r="AD29" s="275">
        <v>0</v>
      </c>
      <c r="AE29" s="275">
        <v>16.969646013999999</v>
      </c>
      <c r="AF29" s="275">
        <v>129.19984278000001</v>
      </c>
      <c r="AG29" s="275">
        <v>309.64698578000002</v>
      </c>
      <c r="AH29" s="275">
        <v>311.90523180000002</v>
      </c>
      <c r="AI29" s="275">
        <v>114.03559503</v>
      </c>
      <c r="AJ29" s="275">
        <v>5.5700080848000004</v>
      </c>
      <c r="AK29" s="275">
        <v>0</v>
      </c>
      <c r="AL29" s="275">
        <v>0</v>
      </c>
      <c r="AM29" s="275">
        <v>0</v>
      </c>
      <c r="AN29" s="275">
        <v>0</v>
      </c>
      <c r="AO29" s="275">
        <v>0</v>
      </c>
      <c r="AP29" s="275">
        <v>2.1853071032</v>
      </c>
      <c r="AQ29" s="275">
        <v>14.326663169</v>
      </c>
      <c r="AR29" s="275">
        <v>122.59475424</v>
      </c>
      <c r="AS29" s="275">
        <v>250.23806877999999</v>
      </c>
      <c r="AT29" s="275">
        <v>162.01250146999999</v>
      </c>
      <c r="AU29" s="275">
        <v>88.067465017999993</v>
      </c>
      <c r="AV29" s="275">
        <v>21.764870046999999</v>
      </c>
      <c r="AW29" s="275">
        <v>0</v>
      </c>
      <c r="AX29" s="275">
        <v>0</v>
      </c>
      <c r="AY29" s="275">
        <v>0</v>
      </c>
      <c r="AZ29" s="338">
        <v>0</v>
      </c>
      <c r="BA29" s="338">
        <v>0</v>
      </c>
      <c r="BB29" s="338">
        <v>0</v>
      </c>
      <c r="BC29" s="338">
        <v>24.996525346999999</v>
      </c>
      <c r="BD29" s="338">
        <v>122.78098357</v>
      </c>
      <c r="BE29" s="338">
        <v>248.76456941999999</v>
      </c>
      <c r="BF29" s="338">
        <v>209.63062210999999</v>
      </c>
      <c r="BG29" s="338">
        <v>57.734521927999999</v>
      </c>
      <c r="BH29" s="338">
        <v>4.1740932415999996</v>
      </c>
      <c r="BI29" s="338">
        <v>0</v>
      </c>
      <c r="BJ29" s="338">
        <v>0</v>
      </c>
      <c r="BK29" s="338">
        <v>0</v>
      </c>
      <c r="BL29" s="338">
        <v>0</v>
      </c>
      <c r="BM29" s="338">
        <v>0</v>
      </c>
      <c r="BN29" s="338">
        <v>0</v>
      </c>
      <c r="BO29" s="338">
        <v>25.001072618999999</v>
      </c>
      <c r="BP29" s="338">
        <v>122.80013904</v>
      </c>
      <c r="BQ29" s="338">
        <v>248.79156053</v>
      </c>
      <c r="BR29" s="338">
        <v>209.65351559000001</v>
      </c>
      <c r="BS29" s="338">
        <v>57.746871569</v>
      </c>
      <c r="BT29" s="338">
        <v>4.1754882543000003</v>
      </c>
      <c r="BU29" s="338">
        <v>0</v>
      </c>
      <c r="BV29" s="338">
        <v>0</v>
      </c>
    </row>
    <row r="30" spans="1:74" ht="11.1" customHeight="1" x14ac:dyDescent="0.2">
      <c r="A30" s="9" t="s">
        <v>42</v>
      </c>
      <c r="B30" s="212" t="s">
        <v>569</v>
      </c>
      <c r="C30" s="275">
        <v>0</v>
      </c>
      <c r="D30" s="275">
        <v>0</v>
      </c>
      <c r="E30" s="275">
        <v>0</v>
      </c>
      <c r="F30" s="275">
        <v>0.55779238883000004</v>
      </c>
      <c r="G30" s="275">
        <v>53.586419886999998</v>
      </c>
      <c r="H30" s="275">
        <v>176.02272771</v>
      </c>
      <c r="I30" s="275">
        <v>133.12879224</v>
      </c>
      <c r="J30" s="275">
        <v>197.12927425999999</v>
      </c>
      <c r="K30" s="275">
        <v>46.489625979000003</v>
      </c>
      <c r="L30" s="275">
        <v>2.6659984583999998</v>
      </c>
      <c r="M30" s="275">
        <v>0</v>
      </c>
      <c r="N30" s="275">
        <v>0</v>
      </c>
      <c r="O30" s="275">
        <v>0</v>
      </c>
      <c r="P30" s="275">
        <v>0</v>
      </c>
      <c r="Q30" s="275">
        <v>0</v>
      </c>
      <c r="R30" s="275">
        <v>1.1081341559</v>
      </c>
      <c r="S30" s="275">
        <v>81.828671158000006</v>
      </c>
      <c r="T30" s="275">
        <v>138.83855048000001</v>
      </c>
      <c r="U30" s="275">
        <v>202.12298711</v>
      </c>
      <c r="V30" s="275">
        <v>169.43034592000001</v>
      </c>
      <c r="W30" s="275">
        <v>127.20565242000001</v>
      </c>
      <c r="X30" s="275">
        <v>7.2166604475999998</v>
      </c>
      <c r="Y30" s="275">
        <v>0</v>
      </c>
      <c r="Z30" s="275">
        <v>1.5510074024</v>
      </c>
      <c r="AA30" s="275">
        <v>0</v>
      </c>
      <c r="AB30" s="275">
        <v>0</v>
      </c>
      <c r="AC30" s="275">
        <v>3.4728489212000002</v>
      </c>
      <c r="AD30" s="275">
        <v>0.69043985943999997</v>
      </c>
      <c r="AE30" s="275">
        <v>42.425310195999998</v>
      </c>
      <c r="AF30" s="275">
        <v>187.86250412000001</v>
      </c>
      <c r="AG30" s="275">
        <v>276.69263604000002</v>
      </c>
      <c r="AH30" s="275">
        <v>296.77279437999999</v>
      </c>
      <c r="AI30" s="275">
        <v>130.94018659</v>
      </c>
      <c r="AJ30" s="275">
        <v>18.759260565999998</v>
      </c>
      <c r="AK30" s="275">
        <v>0</v>
      </c>
      <c r="AL30" s="275">
        <v>0</v>
      </c>
      <c r="AM30" s="275">
        <v>0</v>
      </c>
      <c r="AN30" s="275">
        <v>0.27335608634000003</v>
      </c>
      <c r="AO30" s="275">
        <v>0.55749704803</v>
      </c>
      <c r="AP30" s="275">
        <v>7.6808517395000004</v>
      </c>
      <c r="AQ30" s="275">
        <v>36.939785403000002</v>
      </c>
      <c r="AR30" s="275">
        <v>166.05898696</v>
      </c>
      <c r="AS30" s="275">
        <v>240.93492176000001</v>
      </c>
      <c r="AT30" s="275">
        <v>146.40506690000001</v>
      </c>
      <c r="AU30" s="275">
        <v>91.319947753999998</v>
      </c>
      <c r="AV30" s="275">
        <v>15.459991616</v>
      </c>
      <c r="AW30" s="275">
        <v>0</v>
      </c>
      <c r="AX30" s="275">
        <v>0</v>
      </c>
      <c r="AY30" s="275">
        <v>0</v>
      </c>
      <c r="AZ30" s="338">
        <v>0</v>
      </c>
      <c r="BA30" s="338">
        <v>0.41477677909999999</v>
      </c>
      <c r="BB30" s="338">
        <v>1.4930442057</v>
      </c>
      <c r="BC30" s="338">
        <v>53.373468017</v>
      </c>
      <c r="BD30" s="338">
        <v>154.69686837</v>
      </c>
      <c r="BE30" s="338">
        <v>245.31883088999999</v>
      </c>
      <c r="BF30" s="338">
        <v>205.99956578999999</v>
      </c>
      <c r="BG30" s="338">
        <v>64.031614813999994</v>
      </c>
      <c r="BH30" s="338">
        <v>6.4368491756999999</v>
      </c>
      <c r="BI30" s="338">
        <v>0</v>
      </c>
      <c r="BJ30" s="338">
        <v>0</v>
      </c>
      <c r="BK30" s="338">
        <v>0</v>
      </c>
      <c r="BL30" s="338">
        <v>0</v>
      </c>
      <c r="BM30" s="338">
        <v>0.41450866060000002</v>
      </c>
      <c r="BN30" s="338">
        <v>1.4922799809</v>
      </c>
      <c r="BO30" s="338">
        <v>53.364653408999999</v>
      </c>
      <c r="BP30" s="338">
        <v>154.67969664</v>
      </c>
      <c r="BQ30" s="338">
        <v>245.29562598000001</v>
      </c>
      <c r="BR30" s="338">
        <v>205.97942495000001</v>
      </c>
      <c r="BS30" s="338">
        <v>64.022602883000005</v>
      </c>
      <c r="BT30" s="338">
        <v>6.4350674647000004</v>
      </c>
      <c r="BU30" s="338">
        <v>0</v>
      </c>
      <c r="BV30" s="338">
        <v>0</v>
      </c>
    </row>
    <row r="31" spans="1:74" ht="11.1" customHeight="1" x14ac:dyDescent="0.2">
      <c r="A31" s="9" t="s">
        <v>43</v>
      </c>
      <c r="B31" s="212" t="s">
        <v>570</v>
      </c>
      <c r="C31" s="275">
        <v>0</v>
      </c>
      <c r="D31" s="275">
        <v>0</v>
      </c>
      <c r="E31" s="275">
        <v>0</v>
      </c>
      <c r="F31" s="275">
        <v>3.6920122264000002</v>
      </c>
      <c r="G31" s="275">
        <v>65.005277531000004</v>
      </c>
      <c r="H31" s="275">
        <v>193.68793368999999</v>
      </c>
      <c r="I31" s="275">
        <v>199.23268411000001</v>
      </c>
      <c r="J31" s="275">
        <v>261.19568139</v>
      </c>
      <c r="K31" s="275">
        <v>77.985501890999998</v>
      </c>
      <c r="L31" s="275">
        <v>11.722525395</v>
      </c>
      <c r="M31" s="275">
        <v>0</v>
      </c>
      <c r="N31" s="275">
        <v>0</v>
      </c>
      <c r="O31" s="275">
        <v>0</v>
      </c>
      <c r="P31" s="275">
        <v>0</v>
      </c>
      <c r="Q31" s="275">
        <v>2.8829983815000002</v>
      </c>
      <c r="R31" s="275">
        <v>8.4730461003999995</v>
      </c>
      <c r="S31" s="275">
        <v>55.413515848000003</v>
      </c>
      <c r="T31" s="275">
        <v>202.59381192000001</v>
      </c>
      <c r="U31" s="275">
        <v>288.96152051000001</v>
      </c>
      <c r="V31" s="275">
        <v>202.19466467000001</v>
      </c>
      <c r="W31" s="275">
        <v>168.0557153</v>
      </c>
      <c r="X31" s="275">
        <v>12.919653624</v>
      </c>
      <c r="Y31" s="275">
        <v>0</v>
      </c>
      <c r="Z31" s="275">
        <v>0</v>
      </c>
      <c r="AA31" s="275">
        <v>0</v>
      </c>
      <c r="AB31" s="275">
        <v>7.6342197451999994E-2</v>
      </c>
      <c r="AC31" s="275">
        <v>9.5584276788999993</v>
      </c>
      <c r="AD31" s="275">
        <v>7.7966308130000002</v>
      </c>
      <c r="AE31" s="275">
        <v>48.685217538000003</v>
      </c>
      <c r="AF31" s="275">
        <v>263.31959687</v>
      </c>
      <c r="AG31" s="275">
        <v>306.11472258999999</v>
      </c>
      <c r="AH31" s="275">
        <v>268.4987486</v>
      </c>
      <c r="AI31" s="275">
        <v>138.22302644999999</v>
      </c>
      <c r="AJ31" s="275">
        <v>28.476424172000002</v>
      </c>
      <c r="AK31" s="275">
        <v>1.9849248567</v>
      </c>
      <c r="AL31" s="275">
        <v>0</v>
      </c>
      <c r="AM31" s="275">
        <v>0</v>
      </c>
      <c r="AN31" s="275">
        <v>2.9690411588000001</v>
      </c>
      <c r="AO31" s="275">
        <v>5.7264962144</v>
      </c>
      <c r="AP31" s="275">
        <v>8.7278114805999998</v>
      </c>
      <c r="AQ31" s="275">
        <v>50.275430737999997</v>
      </c>
      <c r="AR31" s="275">
        <v>205.22181426</v>
      </c>
      <c r="AS31" s="275">
        <v>330.87397981999999</v>
      </c>
      <c r="AT31" s="275">
        <v>165.65815942</v>
      </c>
      <c r="AU31" s="275">
        <v>127.44760171</v>
      </c>
      <c r="AV31" s="275">
        <v>13.740287484</v>
      </c>
      <c r="AW31" s="275">
        <v>0</v>
      </c>
      <c r="AX31" s="275">
        <v>0</v>
      </c>
      <c r="AY31" s="275">
        <v>0</v>
      </c>
      <c r="AZ31" s="338">
        <v>0</v>
      </c>
      <c r="BA31" s="338">
        <v>3.0037559871999999</v>
      </c>
      <c r="BB31" s="338">
        <v>6.6707219908999997</v>
      </c>
      <c r="BC31" s="338">
        <v>65.557771291999998</v>
      </c>
      <c r="BD31" s="338">
        <v>188.92430178999999</v>
      </c>
      <c r="BE31" s="338">
        <v>304.30526250999998</v>
      </c>
      <c r="BF31" s="338">
        <v>259.10312572999999</v>
      </c>
      <c r="BG31" s="338">
        <v>92.270722794999998</v>
      </c>
      <c r="BH31" s="338">
        <v>9.5824822263999998</v>
      </c>
      <c r="BI31" s="338">
        <v>0.28651066265000003</v>
      </c>
      <c r="BJ31" s="338">
        <v>0</v>
      </c>
      <c r="BK31" s="338">
        <v>0</v>
      </c>
      <c r="BL31" s="338">
        <v>0</v>
      </c>
      <c r="BM31" s="338">
        <v>2.9996045353</v>
      </c>
      <c r="BN31" s="338">
        <v>6.6629602814000002</v>
      </c>
      <c r="BO31" s="338">
        <v>65.512702286999996</v>
      </c>
      <c r="BP31" s="338">
        <v>188.82576442000001</v>
      </c>
      <c r="BQ31" s="338">
        <v>304.18405569999999</v>
      </c>
      <c r="BR31" s="338">
        <v>258.97928308000002</v>
      </c>
      <c r="BS31" s="338">
        <v>92.202850807999994</v>
      </c>
      <c r="BT31" s="338">
        <v>9.5712168455000004</v>
      </c>
      <c r="BU31" s="338">
        <v>0.28623107072999998</v>
      </c>
      <c r="BV31" s="338">
        <v>0</v>
      </c>
    </row>
    <row r="32" spans="1:74" ht="11.1" customHeight="1" x14ac:dyDescent="0.2">
      <c r="A32" s="9" t="s">
        <v>349</v>
      </c>
      <c r="B32" s="212" t="s">
        <v>602</v>
      </c>
      <c r="C32" s="275">
        <v>20.269491751</v>
      </c>
      <c r="D32" s="275">
        <v>44.695445077999999</v>
      </c>
      <c r="E32" s="275">
        <v>42.565540394999999</v>
      </c>
      <c r="F32" s="275">
        <v>82.672508476000004</v>
      </c>
      <c r="G32" s="275">
        <v>209.64697362000001</v>
      </c>
      <c r="H32" s="275">
        <v>350.86923374999998</v>
      </c>
      <c r="I32" s="275">
        <v>400.23837395999999</v>
      </c>
      <c r="J32" s="275">
        <v>381.99085026</v>
      </c>
      <c r="K32" s="275">
        <v>280.33534355</v>
      </c>
      <c r="L32" s="275">
        <v>126.75050160000001</v>
      </c>
      <c r="M32" s="275">
        <v>31.475358309000001</v>
      </c>
      <c r="N32" s="275">
        <v>36.119088763000001</v>
      </c>
      <c r="O32" s="275">
        <v>33.659693179999998</v>
      </c>
      <c r="P32" s="275">
        <v>18.883122025999999</v>
      </c>
      <c r="Q32" s="275">
        <v>84.174620594000004</v>
      </c>
      <c r="R32" s="275">
        <v>130.67782355</v>
      </c>
      <c r="S32" s="275">
        <v>242.09447247</v>
      </c>
      <c r="T32" s="275">
        <v>394.26089101000002</v>
      </c>
      <c r="U32" s="275">
        <v>456.11755842000002</v>
      </c>
      <c r="V32" s="275">
        <v>410.71197659000001</v>
      </c>
      <c r="W32" s="275">
        <v>295.83714614000002</v>
      </c>
      <c r="X32" s="275">
        <v>135.20637703</v>
      </c>
      <c r="Y32" s="275">
        <v>103.08771898000001</v>
      </c>
      <c r="Z32" s="275">
        <v>100.11018884000001</v>
      </c>
      <c r="AA32" s="275">
        <v>24.864989066</v>
      </c>
      <c r="AB32" s="275">
        <v>23.518291065</v>
      </c>
      <c r="AC32" s="275">
        <v>89.116182452999993</v>
      </c>
      <c r="AD32" s="275">
        <v>87.168425948000007</v>
      </c>
      <c r="AE32" s="275">
        <v>185.15513609000001</v>
      </c>
      <c r="AF32" s="275">
        <v>379.11807471999998</v>
      </c>
      <c r="AG32" s="275">
        <v>509.27637637999999</v>
      </c>
      <c r="AH32" s="275">
        <v>483.89055774000002</v>
      </c>
      <c r="AI32" s="275">
        <v>352.05405812999999</v>
      </c>
      <c r="AJ32" s="275">
        <v>156.49350235</v>
      </c>
      <c r="AK32" s="275">
        <v>56.071634732</v>
      </c>
      <c r="AL32" s="275">
        <v>65.355671946000001</v>
      </c>
      <c r="AM32" s="275">
        <v>49.662350736999997</v>
      </c>
      <c r="AN32" s="275">
        <v>53.883511863000003</v>
      </c>
      <c r="AO32" s="275">
        <v>54.697481605999997</v>
      </c>
      <c r="AP32" s="275">
        <v>122.38300824</v>
      </c>
      <c r="AQ32" s="275">
        <v>210.23166398999999</v>
      </c>
      <c r="AR32" s="275">
        <v>335.22500837000001</v>
      </c>
      <c r="AS32" s="275">
        <v>467.96688576999998</v>
      </c>
      <c r="AT32" s="275">
        <v>404.82960564000001</v>
      </c>
      <c r="AU32" s="275">
        <v>280.32626134999998</v>
      </c>
      <c r="AV32" s="275">
        <v>157.75975793999999</v>
      </c>
      <c r="AW32" s="275">
        <v>65.056961794000003</v>
      </c>
      <c r="AX32" s="275">
        <v>38.379449350999998</v>
      </c>
      <c r="AY32" s="275">
        <v>21.392730648000001</v>
      </c>
      <c r="AZ32" s="338">
        <v>34.091003528000002</v>
      </c>
      <c r="BA32" s="338">
        <v>54.253227555000002</v>
      </c>
      <c r="BB32" s="338">
        <v>80.984836372000004</v>
      </c>
      <c r="BC32" s="338">
        <v>205.81746361</v>
      </c>
      <c r="BD32" s="338">
        <v>355.12517537000002</v>
      </c>
      <c r="BE32" s="338">
        <v>445.30874955000002</v>
      </c>
      <c r="BF32" s="338">
        <v>418.81945869999998</v>
      </c>
      <c r="BG32" s="338">
        <v>273.08874872000001</v>
      </c>
      <c r="BH32" s="338">
        <v>134.14095828999999</v>
      </c>
      <c r="BI32" s="338">
        <v>57.894350510999999</v>
      </c>
      <c r="BJ32" s="338">
        <v>33.613850524</v>
      </c>
      <c r="BK32" s="338">
        <v>30.576038243999999</v>
      </c>
      <c r="BL32" s="338">
        <v>33.066556894000001</v>
      </c>
      <c r="BM32" s="338">
        <v>52.872622555</v>
      </c>
      <c r="BN32" s="338">
        <v>77.117770539000006</v>
      </c>
      <c r="BO32" s="338">
        <v>206.17380656</v>
      </c>
      <c r="BP32" s="338">
        <v>355.44481335</v>
      </c>
      <c r="BQ32" s="338">
        <v>445.55032503000001</v>
      </c>
      <c r="BR32" s="338">
        <v>419.10731628000002</v>
      </c>
      <c r="BS32" s="338">
        <v>273.47432216999999</v>
      </c>
      <c r="BT32" s="338">
        <v>134.46306797</v>
      </c>
      <c r="BU32" s="338">
        <v>58.060542615000003</v>
      </c>
      <c r="BV32" s="338">
        <v>33.710524120000002</v>
      </c>
    </row>
    <row r="33" spans="1:74" ht="11.1" customHeight="1" x14ac:dyDescent="0.2">
      <c r="A33" s="9" t="s">
        <v>44</v>
      </c>
      <c r="B33" s="212" t="s">
        <v>572</v>
      </c>
      <c r="C33" s="275">
        <v>0.25785397745999999</v>
      </c>
      <c r="D33" s="275">
        <v>1.4106308162000001</v>
      </c>
      <c r="E33" s="275">
        <v>4.5873961463999997</v>
      </c>
      <c r="F33" s="275">
        <v>26.144123703999998</v>
      </c>
      <c r="G33" s="275">
        <v>147.32826843000001</v>
      </c>
      <c r="H33" s="275">
        <v>329.10814384999998</v>
      </c>
      <c r="I33" s="275">
        <v>307.32800377000001</v>
      </c>
      <c r="J33" s="275">
        <v>375.40708784999998</v>
      </c>
      <c r="K33" s="275">
        <v>236.46144798</v>
      </c>
      <c r="L33" s="275">
        <v>60.676960223999998</v>
      </c>
      <c r="M33" s="275">
        <v>0.41630647246000002</v>
      </c>
      <c r="N33" s="275">
        <v>3.8057816286000001</v>
      </c>
      <c r="O33" s="275">
        <v>2.5564807543999999</v>
      </c>
      <c r="P33" s="275">
        <v>0</v>
      </c>
      <c r="Q33" s="275">
        <v>20.598082810000001</v>
      </c>
      <c r="R33" s="275">
        <v>52.138418723999997</v>
      </c>
      <c r="S33" s="275">
        <v>174.78900392</v>
      </c>
      <c r="T33" s="275">
        <v>352.51954224999997</v>
      </c>
      <c r="U33" s="275">
        <v>442.38899564000002</v>
      </c>
      <c r="V33" s="275">
        <v>339.31430509</v>
      </c>
      <c r="W33" s="275">
        <v>235.06795061</v>
      </c>
      <c r="X33" s="275">
        <v>58.747324239000001</v>
      </c>
      <c r="Y33" s="275">
        <v>16.048852288999999</v>
      </c>
      <c r="Z33" s="275">
        <v>23.677755226999999</v>
      </c>
      <c r="AA33" s="275">
        <v>2.1332507131999998</v>
      </c>
      <c r="AB33" s="275">
        <v>3.4357733234999999</v>
      </c>
      <c r="AC33" s="275">
        <v>36.052875542999999</v>
      </c>
      <c r="AD33" s="275">
        <v>37.177037224000003</v>
      </c>
      <c r="AE33" s="275">
        <v>124.288512</v>
      </c>
      <c r="AF33" s="275">
        <v>371.00722796999997</v>
      </c>
      <c r="AG33" s="275">
        <v>472.84697227999999</v>
      </c>
      <c r="AH33" s="275">
        <v>459.99017184000002</v>
      </c>
      <c r="AI33" s="275">
        <v>320.72595784999999</v>
      </c>
      <c r="AJ33" s="275">
        <v>113.37041741</v>
      </c>
      <c r="AK33" s="275">
        <v>11.882630866</v>
      </c>
      <c r="AL33" s="275">
        <v>3.8795282378999998</v>
      </c>
      <c r="AM33" s="275">
        <v>19.829393793000001</v>
      </c>
      <c r="AN33" s="275">
        <v>17.853442326</v>
      </c>
      <c r="AO33" s="275">
        <v>27.671113498</v>
      </c>
      <c r="AP33" s="275">
        <v>74.184487937</v>
      </c>
      <c r="AQ33" s="275">
        <v>135.00811127</v>
      </c>
      <c r="AR33" s="275">
        <v>271.00117798000002</v>
      </c>
      <c r="AS33" s="275">
        <v>430.62775899000002</v>
      </c>
      <c r="AT33" s="275">
        <v>339.90100006</v>
      </c>
      <c r="AU33" s="275">
        <v>194.60951168</v>
      </c>
      <c r="AV33" s="275">
        <v>65.046607682000001</v>
      </c>
      <c r="AW33" s="275">
        <v>6.3558638302999997</v>
      </c>
      <c r="AX33" s="275">
        <v>1.7058112736</v>
      </c>
      <c r="AY33" s="275">
        <v>0</v>
      </c>
      <c r="AZ33" s="338">
        <v>3.7070684266999998</v>
      </c>
      <c r="BA33" s="338">
        <v>18.358751116000001</v>
      </c>
      <c r="BB33" s="338">
        <v>35.005312291999999</v>
      </c>
      <c r="BC33" s="338">
        <v>157.66202820999999</v>
      </c>
      <c r="BD33" s="338">
        <v>315.21424669999999</v>
      </c>
      <c r="BE33" s="338">
        <v>415.66368220999999</v>
      </c>
      <c r="BF33" s="338">
        <v>392.65130670000002</v>
      </c>
      <c r="BG33" s="338">
        <v>213.3506759</v>
      </c>
      <c r="BH33" s="338">
        <v>54.0212103</v>
      </c>
      <c r="BI33" s="338">
        <v>7.0345790731999998</v>
      </c>
      <c r="BJ33" s="338">
        <v>2.4670625394000001</v>
      </c>
      <c r="BK33" s="338">
        <v>5.3666573900000003</v>
      </c>
      <c r="BL33" s="338">
        <v>3.6997151676</v>
      </c>
      <c r="BM33" s="338">
        <v>18.085706679000001</v>
      </c>
      <c r="BN33" s="338">
        <v>31.515080332</v>
      </c>
      <c r="BO33" s="338">
        <v>157.58097290000001</v>
      </c>
      <c r="BP33" s="338">
        <v>315.12104923999999</v>
      </c>
      <c r="BQ33" s="338">
        <v>415.58535918000001</v>
      </c>
      <c r="BR33" s="338">
        <v>392.56077277999998</v>
      </c>
      <c r="BS33" s="338">
        <v>213.25125363000001</v>
      </c>
      <c r="BT33" s="338">
        <v>53.975707669000002</v>
      </c>
      <c r="BU33" s="338">
        <v>7.0248342524999998</v>
      </c>
      <c r="BV33" s="338">
        <v>2.4619752361999998</v>
      </c>
    </row>
    <row r="34" spans="1:74" ht="11.1" customHeight="1" x14ac:dyDescent="0.2">
      <c r="A34" s="9" t="s">
        <v>45</v>
      </c>
      <c r="B34" s="212" t="s">
        <v>573</v>
      </c>
      <c r="C34" s="275">
        <v>4.8079855050000004</v>
      </c>
      <c r="D34" s="275">
        <v>8.3380042145999997</v>
      </c>
      <c r="E34" s="275">
        <v>21.977867845999999</v>
      </c>
      <c r="F34" s="275">
        <v>96.209273507999995</v>
      </c>
      <c r="G34" s="275">
        <v>226.03058053000001</v>
      </c>
      <c r="H34" s="275">
        <v>457.15449726999998</v>
      </c>
      <c r="I34" s="275">
        <v>502.39774061999998</v>
      </c>
      <c r="J34" s="275">
        <v>556.51833650000003</v>
      </c>
      <c r="K34" s="275">
        <v>380.19433729000002</v>
      </c>
      <c r="L34" s="275">
        <v>195.50525579999999</v>
      </c>
      <c r="M34" s="275">
        <v>10.215755479</v>
      </c>
      <c r="N34" s="275">
        <v>14.591896107</v>
      </c>
      <c r="O34" s="275">
        <v>5.3169748285000002</v>
      </c>
      <c r="P34" s="275">
        <v>5.6426158156000001</v>
      </c>
      <c r="Q34" s="275">
        <v>39.123352478999998</v>
      </c>
      <c r="R34" s="275">
        <v>141.29054757</v>
      </c>
      <c r="S34" s="275">
        <v>260.41932951000001</v>
      </c>
      <c r="T34" s="275">
        <v>452.88852594000002</v>
      </c>
      <c r="U34" s="275">
        <v>585.83016863</v>
      </c>
      <c r="V34" s="275">
        <v>561.18706646999999</v>
      </c>
      <c r="W34" s="275">
        <v>423.86538954000002</v>
      </c>
      <c r="X34" s="275">
        <v>188.02337122</v>
      </c>
      <c r="Y34" s="275">
        <v>51.623099609999997</v>
      </c>
      <c r="Z34" s="275">
        <v>25.311730935</v>
      </c>
      <c r="AA34" s="275">
        <v>9.3170164271000004</v>
      </c>
      <c r="AB34" s="275">
        <v>25.486543309000002</v>
      </c>
      <c r="AC34" s="275">
        <v>86.038811136000007</v>
      </c>
      <c r="AD34" s="275">
        <v>122.66990093</v>
      </c>
      <c r="AE34" s="275">
        <v>238.03354471</v>
      </c>
      <c r="AF34" s="275">
        <v>475.27432614000003</v>
      </c>
      <c r="AG34" s="275">
        <v>619.45434203000002</v>
      </c>
      <c r="AH34" s="275">
        <v>547.04942936999998</v>
      </c>
      <c r="AI34" s="275">
        <v>429.32242257000001</v>
      </c>
      <c r="AJ34" s="275">
        <v>232.53832287</v>
      </c>
      <c r="AK34" s="275">
        <v>79.809133661999994</v>
      </c>
      <c r="AL34" s="275">
        <v>16.750846363000001</v>
      </c>
      <c r="AM34" s="275">
        <v>34.949724889999999</v>
      </c>
      <c r="AN34" s="275">
        <v>66.197397491000004</v>
      </c>
      <c r="AO34" s="275">
        <v>112.74513450000001</v>
      </c>
      <c r="AP34" s="275">
        <v>141.59780606000001</v>
      </c>
      <c r="AQ34" s="275">
        <v>240.2925663</v>
      </c>
      <c r="AR34" s="275">
        <v>447.04715305000002</v>
      </c>
      <c r="AS34" s="275">
        <v>581.78307471000005</v>
      </c>
      <c r="AT34" s="275">
        <v>507.10046194</v>
      </c>
      <c r="AU34" s="275">
        <v>368.34879860000001</v>
      </c>
      <c r="AV34" s="275">
        <v>142.67502679</v>
      </c>
      <c r="AW34" s="275">
        <v>67.476685857000007</v>
      </c>
      <c r="AX34" s="275">
        <v>6.2554148794</v>
      </c>
      <c r="AY34" s="275">
        <v>2.5928616231000001</v>
      </c>
      <c r="AZ34" s="338">
        <v>19.296203066</v>
      </c>
      <c r="BA34" s="338">
        <v>59.213720043000002</v>
      </c>
      <c r="BB34" s="338">
        <v>123.41841675000001</v>
      </c>
      <c r="BC34" s="338">
        <v>306.10054915000001</v>
      </c>
      <c r="BD34" s="338">
        <v>468.93380841999999</v>
      </c>
      <c r="BE34" s="338">
        <v>571.08964820000006</v>
      </c>
      <c r="BF34" s="338">
        <v>567.22496135999995</v>
      </c>
      <c r="BG34" s="338">
        <v>369.98904384999997</v>
      </c>
      <c r="BH34" s="338">
        <v>148.70372126999999</v>
      </c>
      <c r="BI34" s="338">
        <v>41.957955411</v>
      </c>
      <c r="BJ34" s="338">
        <v>10.400141686</v>
      </c>
      <c r="BK34" s="338">
        <v>16.022139095</v>
      </c>
      <c r="BL34" s="338">
        <v>20.090790888000001</v>
      </c>
      <c r="BM34" s="338">
        <v>57.536528044999997</v>
      </c>
      <c r="BN34" s="338">
        <v>113.968267</v>
      </c>
      <c r="BO34" s="338">
        <v>306.32258553000003</v>
      </c>
      <c r="BP34" s="338">
        <v>469.11809959999999</v>
      </c>
      <c r="BQ34" s="338">
        <v>571.23886874000004</v>
      </c>
      <c r="BR34" s="338">
        <v>567.39171839999995</v>
      </c>
      <c r="BS34" s="338">
        <v>370.15780301000001</v>
      </c>
      <c r="BT34" s="338">
        <v>148.84003844</v>
      </c>
      <c r="BU34" s="338">
        <v>42.011902364999997</v>
      </c>
      <c r="BV34" s="338">
        <v>10.409716489999999</v>
      </c>
    </row>
    <row r="35" spans="1:74" ht="11.1" customHeight="1" x14ac:dyDescent="0.2">
      <c r="A35" s="9" t="s">
        <v>48</v>
      </c>
      <c r="B35" s="212" t="s">
        <v>574</v>
      </c>
      <c r="C35" s="275">
        <v>3.0955247637999999</v>
      </c>
      <c r="D35" s="275">
        <v>7.2309901107999996</v>
      </c>
      <c r="E35" s="275">
        <v>20.246857854999998</v>
      </c>
      <c r="F35" s="275">
        <v>47.080350848000002</v>
      </c>
      <c r="G35" s="275">
        <v>118.90195737000001</v>
      </c>
      <c r="H35" s="275">
        <v>271.20435578000001</v>
      </c>
      <c r="I35" s="275">
        <v>391.16056609999998</v>
      </c>
      <c r="J35" s="275">
        <v>271.69811096000001</v>
      </c>
      <c r="K35" s="275">
        <v>205.16046205999999</v>
      </c>
      <c r="L35" s="275">
        <v>85.352136896999994</v>
      </c>
      <c r="M35" s="275">
        <v>8.6867330154999998</v>
      </c>
      <c r="N35" s="275">
        <v>0</v>
      </c>
      <c r="O35" s="275">
        <v>1.6507669602999999</v>
      </c>
      <c r="P35" s="275">
        <v>10.997742092999999</v>
      </c>
      <c r="Q35" s="275">
        <v>31.874665483000001</v>
      </c>
      <c r="R35" s="275">
        <v>40.264607544999997</v>
      </c>
      <c r="S35" s="275">
        <v>75.152923662999996</v>
      </c>
      <c r="T35" s="275">
        <v>313.20056746</v>
      </c>
      <c r="U35" s="275">
        <v>325.16254543999997</v>
      </c>
      <c r="V35" s="275">
        <v>361.60255052000002</v>
      </c>
      <c r="W35" s="275">
        <v>231.14384045</v>
      </c>
      <c r="X35" s="275">
        <v>83.877428894999994</v>
      </c>
      <c r="Y35" s="275">
        <v>2.9006715193999999</v>
      </c>
      <c r="Z35" s="275">
        <v>0</v>
      </c>
      <c r="AA35" s="275">
        <v>0</v>
      </c>
      <c r="AB35" s="275">
        <v>10.067042273</v>
      </c>
      <c r="AC35" s="275">
        <v>24.103368294999999</v>
      </c>
      <c r="AD35" s="275">
        <v>41.886433029000003</v>
      </c>
      <c r="AE35" s="275">
        <v>90.161431723000007</v>
      </c>
      <c r="AF35" s="275">
        <v>331.01370080999999</v>
      </c>
      <c r="AG35" s="275">
        <v>407.63020735999999</v>
      </c>
      <c r="AH35" s="275">
        <v>305.28828935000001</v>
      </c>
      <c r="AI35" s="275">
        <v>173.3171126</v>
      </c>
      <c r="AJ35" s="275">
        <v>99.011217170999998</v>
      </c>
      <c r="AK35" s="275">
        <v>13.720064907999999</v>
      </c>
      <c r="AL35" s="275">
        <v>0</v>
      </c>
      <c r="AM35" s="275">
        <v>0</v>
      </c>
      <c r="AN35" s="275">
        <v>4.9750757384000002</v>
      </c>
      <c r="AO35" s="275">
        <v>31.155308733999998</v>
      </c>
      <c r="AP35" s="275">
        <v>49.755959044999997</v>
      </c>
      <c r="AQ35" s="275">
        <v>109.35671624</v>
      </c>
      <c r="AR35" s="275">
        <v>307.42702351999998</v>
      </c>
      <c r="AS35" s="275">
        <v>411.50686621</v>
      </c>
      <c r="AT35" s="275">
        <v>328.45148662999998</v>
      </c>
      <c r="AU35" s="275">
        <v>177.64250856000001</v>
      </c>
      <c r="AV35" s="275">
        <v>89.514216618000006</v>
      </c>
      <c r="AW35" s="275">
        <v>28.439028872000002</v>
      </c>
      <c r="AX35" s="275">
        <v>1.1624687827</v>
      </c>
      <c r="AY35" s="275">
        <v>0.66432668678999995</v>
      </c>
      <c r="AZ35" s="338">
        <v>4.0276180195000002</v>
      </c>
      <c r="BA35" s="338">
        <v>14.076618608</v>
      </c>
      <c r="BB35" s="338">
        <v>42.934164201000002</v>
      </c>
      <c r="BC35" s="338">
        <v>125.63553432</v>
      </c>
      <c r="BD35" s="338">
        <v>264.19171226999998</v>
      </c>
      <c r="BE35" s="338">
        <v>387.79030863999998</v>
      </c>
      <c r="BF35" s="338">
        <v>341.34721715000001</v>
      </c>
      <c r="BG35" s="338">
        <v>201.86533381999999</v>
      </c>
      <c r="BH35" s="338">
        <v>66.947635614000006</v>
      </c>
      <c r="BI35" s="338">
        <v>8.3542369442000002</v>
      </c>
      <c r="BJ35" s="338">
        <v>0.29097871963999999</v>
      </c>
      <c r="BK35" s="338">
        <v>1.3319197482</v>
      </c>
      <c r="BL35" s="338">
        <v>3.7421405736</v>
      </c>
      <c r="BM35" s="338">
        <v>13.514999178</v>
      </c>
      <c r="BN35" s="338">
        <v>43.195521880999998</v>
      </c>
      <c r="BO35" s="338">
        <v>125.7649907</v>
      </c>
      <c r="BP35" s="338">
        <v>264.38250069999998</v>
      </c>
      <c r="BQ35" s="338">
        <v>388.05739358</v>
      </c>
      <c r="BR35" s="338">
        <v>341.61239566</v>
      </c>
      <c r="BS35" s="338">
        <v>202.07865755</v>
      </c>
      <c r="BT35" s="338">
        <v>67.045323871999997</v>
      </c>
      <c r="BU35" s="338">
        <v>8.3677703750999992</v>
      </c>
      <c r="BV35" s="338">
        <v>0.29147270599000003</v>
      </c>
    </row>
    <row r="36" spans="1:74" ht="11.1" customHeight="1" x14ac:dyDescent="0.2">
      <c r="A36" s="9" t="s">
        <v>49</v>
      </c>
      <c r="B36" s="212" t="s">
        <v>575</v>
      </c>
      <c r="C36" s="275">
        <v>14.056384653</v>
      </c>
      <c r="D36" s="275">
        <v>9.6515217855</v>
      </c>
      <c r="E36" s="275">
        <v>15.502602084999999</v>
      </c>
      <c r="F36" s="275">
        <v>25.850793526</v>
      </c>
      <c r="G36" s="275">
        <v>72.134767937000007</v>
      </c>
      <c r="H36" s="275">
        <v>127.32917103</v>
      </c>
      <c r="I36" s="275">
        <v>274.13048860999999</v>
      </c>
      <c r="J36" s="275">
        <v>228.21476153</v>
      </c>
      <c r="K36" s="275">
        <v>189.91952903999999</v>
      </c>
      <c r="L36" s="275">
        <v>85.914161808000003</v>
      </c>
      <c r="M36" s="275">
        <v>18.681653608000001</v>
      </c>
      <c r="N36" s="275">
        <v>7.4741941555000002</v>
      </c>
      <c r="O36" s="275">
        <v>10.218516175</v>
      </c>
      <c r="P36" s="275">
        <v>12.770610894000001</v>
      </c>
      <c r="Q36" s="275">
        <v>26.769138760000001</v>
      </c>
      <c r="R36" s="275">
        <v>22.628807642999998</v>
      </c>
      <c r="S36" s="275">
        <v>27.635132655</v>
      </c>
      <c r="T36" s="275">
        <v>175.59176715000001</v>
      </c>
      <c r="U36" s="275">
        <v>218.36586803</v>
      </c>
      <c r="V36" s="275">
        <v>260.83571584999999</v>
      </c>
      <c r="W36" s="275">
        <v>193.19813988999999</v>
      </c>
      <c r="X36" s="275">
        <v>97.088920727000001</v>
      </c>
      <c r="Y36" s="275">
        <v>12.185361009999999</v>
      </c>
      <c r="Z36" s="275">
        <v>10.415056756</v>
      </c>
      <c r="AA36" s="275">
        <v>7.7794859394999998</v>
      </c>
      <c r="AB36" s="275">
        <v>15.026928786999999</v>
      </c>
      <c r="AC36" s="275">
        <v>12.640498089999999</v>
      </c>
      <c r="AD36" s="275">
        <v>26.812996991999999</v>
      </c>
      <c r="AE36" s="275">
        <v>36.796153992000001</v>
      </c>
      <c r="AF36" s="275">
        <v>165.75906072999999</v>
      </c>
      <c r="AG36" s="275">
        <v>235.72647760999999</v>
      </c>
      <c r="AH36" s="275">
        <v>233.95432914</v>
      </c>
      <c r="AI36" s="275">
        <v>122.26154858</v>
      </c>
      <c r="AJ36" s="275">
        <v>47.082550345000001</v>
      </c>
      <c r="AK36" s="275">
        <v>17.123550549000001</v>
      </c>
      <c r="AL36" s="275">
        <v>7.9905191617</v>
      </c>
      <c r="AM36" s="275">
        <v>6.9900026869999996</v>
      </c>
      <c r="AN36" s="275">
        <v>6.5819671658000001</v>
      </c>
      <c r="AO36" s="275">
        <v>16.715221475</v>
      </c>
      <c r="AP36" s="275">
        <v>24.883755359999999</v>
      </c>
      <c r="AQ36" s="275">
        <v>45.683628040000002</v>
      </c>
      <c r="AR36" s="275">
        <v>147.57312385</v>
      </c>
      <c r="AS36" s="275">
        <v>283.16771884000002</v>
      </c>
      <c r="AT36" s="275">
        <v>278.14255671000001</v>
      </c>
      <c r="AU36" s="275">
        <v>138.4605492</v>
      </c>
      <c r="AV36" s="275">
        <v>67.032836004000004</v>
      </c>
      <c r="AW36" s="275">
        <v>20.612658511999999</v>
      </c>
      <c r="AX36" s="275">
        <v>10.439083402</v>
      </c>
      <c r="AY36" s="275">
        <v>7.8036744850000002</v>
      </c>
      <c r="AZ36" s="338">
        <v>8.0762622524999994</v>
      </c>
      <c r="BA36" s="338">
        <v>11.754936949999999</v>
      </c>
      <c r="BB36" s="338">
        <v>18.770400581000001</v>
      </c>
      <c r="BC36" s="338">
        <v>45.680730077</v>
      </c>
      <c r="BD36" s="338">
        <v>102.48447969999999</v>
      </c>
      <c r="BE36" s="338">
        <v>218.53871212999999</v>
      </c>
      <c r="BF36" s="338">
        <v>214.90769871000001</v>
      </c>
      <c r="BG36" s="338">
        <v>133.08788562000001</v>
      </c>
      <c r="BH36" s="338">
        <v>38.436191237000003</v>
      </c>
      <c r="BI36" s="338">
        <v>11.531568160000001</v>
      </c>
      <c r="BJ36" s="338">
        <v>8.0027512636000004</v>
      </c>
      <c r="BK36" s="338">
        <v>8.4960386773999996</v>
      </c>
      <c r="BL36" s="338">
        <v>8.0271807814000002</v>
      </c>
      <c r="BM36" s="338">
        <v>11.695577476</v>
      </c>
      <c r="BN36" s="338">
        <v>18.699271548999999</v>
      </c>
      <c r="BO36" s="338">
        <v>45.579309228</v>
      </c>
      <c r="BP36" s="338">
        <v>102.34135288</v>
      </c>
      <c r="BQ36" s="338">
        <v>218.35707844999999</v>
      </c>
      <c r="BR36" s="338">
        <v>214.73235215</v>
      </c>
      <c r="BS36" s="338">
        <v>132.94075462999999</v>
      </c>
      <c r="BT36" s="338">
        <v>38.356351213000003</v>
      </c>
      <c r="BU36" s="338">
        <v>11.483143478000001</v>
      </c>
      <c r="BV36" s="338">
        <v>7.9602259567999996</v>
      </c>
    </row>
    <row r="37" spans="1:74" ht="11.1" customHeight="1" x14ac:dyDescent="0.2">
      <c r="A37" s="9" t="s">
        <v>708</v>
      </c>
      <c r="B37" s="212" t="s">
        <v>603</v>
      </c>
      <c r="C37" s="275">
        <v>7.0752922319999998</v>
      </c>
      <c r="D37" s="275">
        <v>11.939348872</v>
      </c>
      <c r="E37" s="275">
        <v>15.253094020000001</v>
      </c>
      <c r="F37" s="275">
        <v>37.298187382999998</v>
      </c>
      <c r="G37" s="275">
        <v>113.32506746999999</v>
      </c>
      <c r="H37" s="275">
        <v>242.64073884999999</v>
      </c>
      <c r="I37" s="275">
        <v>300.73014419999998</v>
      </c>
      <c r="J37" s="275">
        <v>291.89519839000002</v>
      </c>
      <c r="K37" s="275">
        <v>182.66603911999999</v>
      </c>
      <c r="L37" s="275">
        <v>74.237480824000002</v>
      </c>
      <c r="M37" s="275">
        <v>11.123626013000001</v>
      </c>
      <c r="N37" s="275">
        <v>10.310241633</v>
      </c>
      <c r="O37" s="275">
        <v>9.2002686278999999</v>
      </c>
      <c r="P37" s="275">
        <v>7.2835522518999998</v>
      </c>
      <c r="Q37" s="275">
        <v>29.404568608999998</v>
      </c>
      <c r="R37" s="275">
        <v>53.294944921000003</v>
      </c>
      <c r="S37" s="275">
        <v>125.90188326000001</v>
      </c>
      <c r="T37" s="275">
        <v>255.02621933</v>
      </c>
      <c r="U37" s="275">
        <v>336.08078001000001</v>
      </c>
      <c r="V37" s="275">
        <v>315.23670348000002</v>
      </c>
      <c r="W37" s="275">
        <v>223.25642142000001</v>
      </c>
      <c r="X37" s="275">
        <v>77.022171913999998</v>
      </c>
      <c r="Y37" s="275">
        <v>29.781677095999999</v>
      </c>
      <c r="Z37" s="275">
        <v>26.279411858</v>
      </c>
      <c r="AA37" s="275">
        <v>7.4435867474000004</v>
      </c>
      <c r="AB37" s="275">
        <v>11.156961313</v>
      </c>
      <c r="AC37" s="275">
        <v>35.196850953000002</v>
      </c>
      <c r="AD37" s="275">
        <v>42.468016253000002</v>
      </c>
      <c r="AE37" s="275">
        <v>97.462454614999999</v>
      </c>
      <c r="AF37" s="275">
        <v>270.73293583999998</v>
      </c>
      <c r="AG37" s="275">
        <v>383.63159714</v>
      </c>
      <c r="AH37" s="275">
        <v>361.91261565999997</v>
      </c>
      <c r="AI37" s="275">
        <v>219.17432113000001</v>
      </c>
      <c r="AJ37" s="275">
        <v>86.384993833999999</v>
      </c>
      <c r="AK37" s="275">
        <v>25.519194134999999</v>
      </c>
      <c r="AL37" s="275">
        <v>16.544830388000001</v>
      </c>
      <c r="AM37" s="275">
        <v>16.433263211</v>
      </c>
      <c r="AN37" s="275">
        <v>21.521818706000001</v>
      </c>
      <c r="AO37" s="275">
        <v>31.782402516000001</v>
      </c>
      <c r="AP37" s="275">
        <v>55.701503025999997</v>
      </c>
      <c r="AQ37" s="275">
        <v>105.24926395</v>
      </c>
      <c r="AR37" s="275">
        <v>240.48027235999999</v>
      </c>
      <c r="AS37" s="275">
        <v>362.44889224000002</v>
      </c>
      <c r="AT37" s="275">
        <v>290.78995411</v>
      </c>
      <c r="AU37" s="275">
        <v>183.84618370999999</v>
      </c>
      <c r="AV37" s="275">
        <v>76.717923177000003</v>
      </c>
      <c r="AW37" s="275">
        <v>27.096197118999999</v>
      </c>
      <c r="AX37" s="275">
        <v>10.305041771999999</v>
      </c>
      <c r="AY37" s="275">
        <v>5.9061503715999999</v>
      </c>
      <c r="AZ37" s="338">
        <v>11.002815720999999</v>
      </c>
      <c r="BA37" s="338">
        <v>22.394700607000001</v>
      </c>
      <c r="BB37" s="338">
        <v>40.294903486000003</v>
      </c>
      <c r="BC37" s="338">
        <v>120.21415062</v>
      </c>
      <c r="BD37" s="338">
        <v>236.81780047000001</v>
      </c>
      <c r="BE37" s="338">
        <v>343.80905429000001</v>
      </c>
      <c r="BF37" s="338">
        <v>317.66249261000002</v>
      </c>
      <c r="BG37" s="338">
        <v>173.26786978999999</v>
      </c>
      <c r="BH37" s="338">
        <v>61.714662574000002</v>
      </c>
      <c r="BI37" s="338">
        <v>19.683214814999999</v>
      </c>
      <c r="BJ37" s="338">
        <v>9.4759263734000001</v>
      </c>
      <c r="BK37" s="338">
        <v>9.8930169372000005</v>
      </c>
      <c r="BL37" s="338">
        <v>10.903026753000001</v>
      </c>
      <c r="BM37" s="338">
        <v>21.920009964999998</v>
      </c>
      <c r="BN37" s="338">
        <v>38.302098082999997</v>
      </c>
      <c r="BO37" s="338">
        <v>120.59540706999999</v>
      </c>
      <c r="BP37" s="338">
        <v>237.25484696000001</v>
      </c>
      <c r="BQ37" s="338">
        <v>344.21533792000002</v>
      </c>
      <c r="BR37" s="338">
        <v>318.11300017000002</v>
      </c>
      <c r="BS37" s="338">
        <v>173.73555342</v>
      </c>
      <c r="BT37" s="338">
        <v>61.984046329999998</v>
      </c>
      <c r="BU37" s="338">
        <v>19.781877752</v>
      </c>
      <c r="BV37" s="338">
        <v>9.5171760309</v>
      </c>
    </row>
    <row r="38" spans="1:74" ht="11.1" customHeight="1" x14ac:dyDescent="0.2">
      <c r="A38" s="9"/>
      <c r="B38" s="193" t="s">
        <v>170</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339"/>
      <c r="BA38" s="339"/>
      <c r="BB38" s="339"/>
      <c r="BC38" s="339"/>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157</v>
      </c>
      <c r="B39" s="212" t="s">
        <v>568</v>
      </c>
      <c r="C39" s="257">
        <v>0</v>
      </c>
      <c r="D39" s="257">
        <v>0</v>
      </c>
      <c r="E39" s="257">
        <v>0</v>
      </c>
      <c r="F39" s="257">
        <v>0</v>
      </c>
      <c r="G39" s="257">
        <v>9.3809864518000001</v>
      </c>
      <c r="H39" s="257">
        <v>73.374580933999994</v>
      </c>
      <c r="I39" s="257">
        <v>218.47334756999999</v>
      </c>
      <c r="J39" s="257">
        <v>162.36369435</v>
      </c>
      <c r="K39" s="257">
        <v>35.283133913</v>
      </c>
      <c r="L39" s="257">
        <v>0.71480182412000004</v>
      </c>
      <c r="M39" s="257">
        <v>0</v>
      </c>
      <c r="N39" s="257">
        <v>0</v>
      </c>
      <c r="O39" s="257">
        <v>0</v>
      </c>
      <c r="P39" s="257">
        <v>0</v>
      </c>
      <c r="Q39" s="257">
        <v>0</v>
      </c>
      <c r="R39" s="257">
        <v>0</v>
      </c>
      <c r="S39" s="257">
        <v>8.9542098051999996</v>
      </c>
      <c r="T39" s="257">
        <v>76.134013543999998</v>
      </c>
      <c r="U39" s="257">
        <v>224.63174563999999</v>
      </c>
      <c r="V39" s="257">
        <v>159.01015532</v>
      </c>
      <c r="W39" s="257">
        <v>35.355177500000003</v>
      </c>
      <c r="X39" s="257">
        <v>0.76371932642999996</v>
      </c>
      <c r="Y39" s="257">
        <v>0</v>
      </c>
      <c r="Z39" s="257">
        <v>0</v>
      </c>
      <c r="AA39" s="257">
        <v>0</v>
      </c>
      <c r="AB39" s="257">
        <v>0</v>
      </c>
      <c r="AC39" s="257">
        <v>0</v>
      </c>
      <c r="AD39" s="257">
        <v>0</v>
      </c>
      <c r="AE39" s="257">
        <v>12.043763864000001</v>
      </c>
      <c r="AF39" s="257">
        <v>68.953488596</v>
      </c>
      <c r="AG39" s="257">
        <v>223.73009450999999</v>
      </c>
      <c r="AH39" s="257">
        <v>157.22639439</v>
      </c>
      <c r="AI39" s="257">
        <v>37.856088724999999</v>
      </c>
      <c r="AJ39" s="257">
        <v>0.76371932642999996</v>
      </c>
      <c r="AK39" s="257">
        <v>0</v>
      </c>
      <c r="AL39" s="257">
        <v>0</v>
      </c>
      <c r="AM39" s="257">
        <v>0</v>
      </c>
      <c r="AN39" s="257">
        <v>0</v>
      </c>
      <c r="AO39" s="257">
        <v>0</v>
      </c>
      <c r="AP39" s="257">
        <v>0</v>
      </c>
      <c r="AQ39" s="257">
        <v>12.30179131</v>
      </c>
      <c r="AR39" s="257">
        <v>68.636674737999996</v>
      </c>
      <c r="AS39" s="257">
        <v>222.16321754000001</v>
      </c>
      <c r="AT39" s="257">
        <v>168.31558347999999</v>
      </c>
      <c r="AU39" s="257">
        <v>42.575273347</v>
      </c>
      <c r="AV39" s="257">
        <v>0.76371932642999996</v>
      </c>
      <c r="AW39" s="257">
        <v>0</v>
      </c>
      <c r="AX39" s="257">
        <v>0</v>
      </c>
      <c r="AY39" s="257">
        <v>0</v>
      </c>
      <c r="AZ39" s="341">
        <v>0</v>
      </c>
      <c r="BA39" s="341">
        <v>0</v>
      </c>
      <c r="BB39" s="341">
        <v>0</v>
      </c>
      <c r="BC39" s="341">
        <v>11.491960000000001</v>
      </c>
      <c r="BD39" s="341">
        <v>69.388059999999996</v>
      </c>
      <c r="BE39" s="341">
        <v>222.62</v>
      </c>
      <c r="BF39" s="341">
        <v>165.6123</v>
      </c>
      <c r="BG39" s="341">
        <v>45.049239999999998</v>
      </c>
      <c r="BH39" s="341">
        <v>1.1873279999999999</v>
      </c>
      <c r="BI39" s="341">
        <v>0</v>
      </c>
      <c r="BJ39" s="341">
        <v>0</v>
      </c>
      <c r="BK39" s="341">
        <v>0</v>
      </c>
      <c r="BL39" s="341">
        <v>0</v>
      </c>
      <c r="BM39" s="341">
        <v>0</v>
      </c>
      <c r="BN39" s="341">
        <v>0</v>
      </c>
      <c r="BO39" s="341">
        <v>12.267440000000001</v>
      </c>
      <c r="BP39" s="341">
        <v>66.74991</v>
      </c>
      <c r="BQ39" s="341">
        <v>219.61179999999999</v>
      </c>
      <c r="BR39" s="341">
        <v>172.17920000000001</v>
      </c>
      <c r="BS39" s="341">
        <v>45.032739999999997</v>
      </c>
      <c r="BT39" s="341">
        <v>1.3275650000000001</v>
      </c>
      <c r="BU39" s="341">
        <v>0</v>
      </c>
      <c r="BV39" s="341">
        <v>0</v>
      </c>
    </row>
    <row r="40" spans="1:74" ht="11.1" customHeight="1" x14ac:dyDescent="0.2">
      <c r="A40" s="9" t="s">
        <v>158</v>
      </c>
      <c r="B40" s="212" t="s">
        <v>601</v>
      </c>
      <c r="C40" s="257">
        <v>0</v>
      </c>
      <c r="D40" s="257">
        <v>0</v>
      </c>
      <c r="E40" s="257">
        <v>0.19775431190000001</v>
      </c>
      <c r="F40" s="257">
        <v>4.3027573663000002E-2</v>
      </c>
      <c r="G40" s="257">
        <v>31.647912220999999</v>
      </c>
      <c r="H40" s="257">
        <v>135.04105989999999</v>
      </c>
      <c r="I40" s="257">
        <v>273.97092644999998</v>
      </c>
      <c r="J40" s="257">
        <v>213.67550355</v>
      </c>
      <c r="K40" s="257">
        <v>70.298217489999999</v>
      </c>
      <c r="L40" s="257">
        <v>4.9939932090000001</v>
      </c>
      <c r="M40" s="257">
        <v>0</v>
      </c>
      <c r="N40" s="257">
        <v>0</v>
      </c>
      <c r="O40" s="257">
        <v>0</v>
      </c>
      <c r="P40" s="257">
        <v>0</v>
      </c>
      <c r="Q40" s="257">
        <v>0.19775431190000001</v>
      </c>
      <c r="R40" s="257">
        <v>4.3027573663000002E-2</v>
      </c>
      <c r="S40" s="257">
        <v>28.220573003999998</v>
      </c>
      <c r="T40" s="257">
        <v>139.42871756</v>
      </c>
      <c r="U40" s="257">
        <v>276.46132460000001</v>
      </c>
      <c r="V40" s="257">
        <v>211.30737612999999</v>
      </c>
      <c r="W40" s="257">
        <v>69.262341685999999</v>
      </c>
      <c r="X40" s="257">
        <v>5.4803848453999997</v>
      </c>
      <c r="Y40" s="257">
        <v>0</v>
      </c>
      <c r="Z40" s="257">
        <v>0</v>
      </c>
      <c r="AA40" s="257">
        <v>0</v>
      </c>
      <c r="AB40" s="257">
        <v>0</v>
      </c>
      <c r="AC40" s="257">
        <v>0.19775431190000001</v>
      </c>
      <c r="AD40" s="257">
        <v>4.3027573663000002E-2</v>
      </c>
      <c r="AE40" s="257">
        <v>35.158509377999998</v>
      </c>
      <c r="AF40" s="257">
        <v>132.48550846000001</v>
      </c>
      <c r="AG40" s="257">
        <v>272.74429657000002</v>
      </c>
      <c r="AH40" s="257">
        <v>205.01833346000001</v>
      </c>
      <c r="AI40" s="257">
        <v>70.729661577000002</v>
      </c>
      <c r="AJ40" s="257">
        <v>5.1711406015000003</v>
      </c>
      <c r="AK40" s="257">
        <v>0</v>
      </c>
      <c r="AL40" s="257">
        <v>8.6280507041000001E-2</v>
      </c>
      <c r="AM40" s="257">
        <v>0</v>
      </c>
      <c r="AN40" s="257">
        <v>0</v>
      </c>
      <c r="AO40" s="257">
        <v>0.19775431190000001</v>
      </c>
      <c r="AP40" s="257">
        <v>4.3027573663000002E-2</v>
      </c>
      <c r="AQ40" s="257">
        <v>34.822270090000004</v>
      </c>
      <c r="AR40" s="257">
        <v>133.88058136000001</v>
      </c>
      <c r="AS40" s="257">
        <v>273.67669807999999</v>
      </c>
      <c r="AT40" s="257">
        <v>213.89378927000001</v>
      </c>
      <c r="AU40" s="257">
        <v>78.793614520999995</v>
      </c>
      <c r="AV40" s="257">
        <v>5.6636402349999999</v>
      </c>
      <c r="AW40" s="257">
        <v>0</v>
      </c>
      <c r="AX40" s="257">
        <v>8.6280507041000001E-2</v>
      </c>
      <c r="AY40" s="257">
        <v>0</v>
      </c>
      <c r="AZ40" s="341">
        <v>0</v>
      </c>
      <c r="BA40" s="341">
        <v>0.19775429999999999</v>
      </c>
      <c r="BB40" s="341">
        <v>0.26155830000000002</v>
      </c>
      <c r="BC40" s="341">
        <v>32.898870000000002</v>
      </c>
      <c r="BD40" s="341">
        <v>132.7338</v>
      </c>
      <c r="BE40" s="341">
        <v>278.54919999999998</v>
      </c>
      <c r="BF40" s="341">
        <v>208.59190000000001</v>
      </c>
      <c r="BG40" s="341">
        <v>79.349440000000001</v>
      </c>
      <c r="BH40" s="341">
        <v>5.1442670000000001</v>
      </c>
      <c r="BI40" s="341">
        <v>0</v>
      </c>
      <c r="BJ40" s="341">
        <v>8.6280499999999996E-2</v>
      </c>
      <c r="BK40" s="341">
        <v>0</v>
      </c>
      <c r="BL40" s="341">
        <v>0</v>
      </c>
      <c r="BM40" s="341">
        <v>0.19775429999999999</v>
      </c>
      <c r="BN40" s="341">
        <v>0.26155830000000002</v>
      </c>
      <c r="BO40" s="341">
        <v>34.830289999999998</v>
      </c>
      <c r="BP40" s="341">
        <v>127.43340000000001</v>
      </c>
      <c r="BQ40" s="341">
        <v>276.64269999999999</v>
      </c>
      <c r="BR40" s="341">
        <v>215.03809999999999</v>
      </c>
      <c r="BS40" s="341">
        <v>77.995090000000005</v>
      </c>
      <c r="BT40" s="341">
        <v>5.497198</v>
      </c>
      <c r="BU40" s="341">
        <v>0</v>
      </c>
      <c r="BV40" s="341">
        <v>8.6280499999999996E-2</v>
      </c>
    </row>
    <row r="41" spans="1:74" ht="11.1" customHeight="1" x14ac:dyDescent="0.2">
      <c r="A41" s="9" t="s">
        <v>159</v>
      </c>
      <c r="B41" s="212" t="s">
        <v>569</v>
      </c>
      <c r="C41" s="257">
        <v>0.10473953024</v>
      </c>
      <c r="D41" s="257">
        <v>0</v>
      </c>
      <c r="E41" s="257">
        <v>2.8184635138999998</v>
      </c>
      <c r="F41" s="257">
        <v>1.9083448386999999</v>
      </c>
      <c r="G41" s="257">
        <v>60.424014669999998</v>
      </c>
      <c r="H41" s="257">
        <v>167.10044353999999</v>
      </c>
      <c r="I41" s="257">
        <v>262.06253151999999</v>
      </c>
      <c r="J41" s="257">
        <v>210.94880126000001</v>
      </c>
      <c r="K41" s="257">
        <v>72.576763408000005</v>
      </c>
      <c r="L41" s="257">
        <v>6.3037617227</v>
      </c>
      <c r="M41" s="257">
        <v>0</v>
      </c>
      <c r="N41" s="257">
        <v>0</v>
      </c>
      <c r="O41" s="257">
        <v>0.10473953024</v>
      </c>
      <c r="P41" s="257">
        <v>0</v>
      </c>
      <c r="Q41" s="257">
        <v>2.7363577491000002</v>
      </c>
      <c r="R41" s="257">
        <v>1.8820145982000001</v>
      </c>
      <c r="S41" s="257">
        <v>58.417266462999997</v>
      </c>
      <c r="T41" s="257">
        <v>173.19145061</v>
      </c>
      <c r="U41" s="257">
        <v>256.81994200000003</v>
      </c>
      <c r="V41" s="257">
        <v>219.36640288999999</v>
      </c>
      <c r="W41" s="257">
        <v>68.205213236000006</v>
      </c>
      <c r="X41" s="257">
        <v>6.0347402996000001</v>
      </c>
      <c r="Y41" s="257">
        <v>0</v>
      </c>
      <c r="Z41" s="257">
        <v>0</v>
      </c>
      <c r="AA41" s="257">
        <v>0.10473953024</v>
      </c>
      <c r="AB41" s="257">
        <v>0</v>
      </c>
      <c r="AC41" s="257">
        <v>2.7363577491000002</v>
      </c>
      <c r="AD41" s="257">
        <v>1.8309131724000001</v>
      </c>
      <c r="AE41" s="257">
        <v>64.077457348999999</v>
      </c>
      <c r="AF41" s="257">
        <v>162.7580485</v>
      </c>
      <c r="AG41" s="257">
        <v>248.65896713999999</v>
      </c>
      <c r="AH41" s="257">
        <v>210.45231724000001</v>
      </c>
      <c r="AI41" s="257">
        <v>68.569055125000006</v>
      </c>
      <c r="AJ41" s="257">
        <v>5.9838543200999998</v>
      </c>
      <c r="AK41" s="257">
        <v>0</v>
      </c>
      <c r="AL41" s="257">
        <v>0.15510074024000001</v>
      </c>
      <c r="AM41" s="257">
        <v>0</v>
      </c>
      <c r="AN41" s="257">
        <v>0</v>
      </c>
      <c r="AO41" s="257">
        <v>3.0561986468</v>
      </c>
      <c r="AP41" s="257">
        <v>1.3651650971</v>
      </c>
      <c r="AQ41" s="257">
        <v>64.192631836000004</v>
      </c>
      <c r="AR41" s="257">
        <v>168.74467353</v>
      </c>
      <c r="AS41" s="257">
        <v>247.01773858000001</v>
      </c>
      <c r="AT41" s="257">
        <v>217.0048458</v>
      </c>
      <c r="AU41" s="257">
        <v>78.446160676999995</v>
      </c>
      <c r="AV41" s="257">
        <v>7.8185449603999997</v>
      </c>
      <c r="AW41" s="257">
        <v>0</v>
      </c>
      <c r="AX41" s="257">
        <v>0.15510074024000001</v>
      </c>
      <c r="AY41" s="257">
        <v>0</v>
      </c>
      <c r="AZ41" s="341">
        <v>2.7335600000000002E-2</v>
      </c>
      <c r="BA41" s="341">
        <v>2.814333</v>
      </c>
      <c r="BB41" s="341">
        <v>2.1332499999999999</v>
      </c>
      <c r="BC41" s="341">
        <v>58.731679999999997</v>
      </c>
      <c r="BD41" s="341">
        <v>167.4015</v>
      </c>
      <c r="BE41" s="341">
        <v>251.55690000000001</v>
      </c>
      <c r="BF41" s="341">
        <v>203.54810000000001</v>
      </c>
      <c r="BG41" s="341">
        <v>77.283000000000001</v>
      </c>
      <c r="BH41" s="341">
        <v>6.6080540000000001</v>
      </c>
      <c r="BI41" s="341">
        <v>0</v>
      </c>
      <c r="BJ41" s="341">
        <v>0.15510070000000001</v>
      </c>
      <c r="BK41" s="341">
        <v>0</v>
      </c>
      <c r="BL41" s="341">
        <v>2.7335600000000002E-2</v>
      </c>
      <c r="BM41" s="341">
        <v>2.8558110000000001</v>
      </c>
      <c r="BN41" s="341">
        <v>2.2686760000000001</v>
      </c>
      <c r="BO41" s="341">
        <v>61.912610000000001</v>
      </c>
      <c r="BP41" s="341">
        <v>165.42179999999999</v>
      </c>
      <c r="BQ41" s="341">
        <v>253.44210000000001</v>
      </c>
      <c r="BR41" s="341">
        <v>206.672</v>
      </c>
      <c r="BS41" s="341">
        <v>75.336309999999997</v>
      </c>
      <c r="BT41" s="341">
        <v>7.0358390000000002</v>
      </c>
      <c r="BU41" s="341">
        <v>0</v>
      </c>
      <c r="BV41" s="341">
        <v>0.15510070000000001</v>
      </c>
    </row>
    <row r="42" spans="1:74" ht="11.1" customHeight="1" x14ac:dyDescent="0.2">
      <c r="A42" s="9" t="s">
        <v>160</v>
      </c>
      <c r="B42" s="212" t="s">
        <v>570</v>
      </c>
      <c r="C42" s="257">
        <v>0.20605248340999999</v>
      </c>
      <c r="D42" s="257">
        <v>0</v>
      </c>
      <c r="E42" s="257">
        <v>7.145293294</v>
      </c>
      <c r="F42" s="257">
        <v>7.9234562311000003</v>
      </c>
      <c r="G42" s="257">
        <v>67.333580792000006</v>
      </c>
      <c r="H42" s="257">
        <v>201.88795614</v>
      </c>
      <c r="I42" s="257">
        <v>321.88253519</v>
      </c>
      <c r="J42" s="257">
        <v>258.28254062000002</v>
      </c>
      <c r="K42" s="257">
        <v>97.913386044000006</v>
      </c>
      <c r="L42" s="257">
        <v>8.9802521981000005</v>
      </c>
      <c r="M42" s="257">
        <v>7.2334832414999994E-2</v>
      </c>
      <c r="N42" s="257">
        <v>0</v>
      </c>
      <c r="O42" s="257">
        <v>0.20605248340999999</v>
      </c>
      <c r="P42" s="257">
        <v>0</v>
      </c>
      <c r="Q42" s="257">
        <v>6.4855082509999997</v>
      </c>
      <c r="R42" s="257">
        <v>7.6998244226999999</v>
      </c>
      <c r="S42" s="257">
        <v>66.051070543999998</v>
      </c>
      <c r="T42" s="257">
        <v>208.24269135</v>
      </c>
      <c r="U42" s="257">
        <v>319.34802014000002</v>
      </c>
      <c r="V42" s="257">
        <v>270.22179772999999</v>
      </c>
      <c r="W42" s="257">
        <v>93.525536607999996</v>
      </c>
      <c r="X42" s="257">
        <v>8.9398553622999994</v>
      </c>
      <c r="Y42" s="257">
        <v>7.2334832414999994E-2</v>
      </c>
      <c r="Z42" s="257">
        <v>0</v>
      </c>
      <c r="AA42" s="257">
        <v>0.20605248340999999</v>
      </c>
      <c r="AB42" s="257">
        <v>0</v>
      </c>
      <c r="AC42" s="257">
        <v>6.6767360257000004</v>
      </c>
      <c r="AD42" s="257">
        <v>7.6265528146000001</v>
      </c>
      <c r="AE42" s="257">
        <v>66.767082985000002</v>
      </c>
      <c r="AF42" s="257">
        <v>204.27724662</v>
      </c>
      <c r="AG42" s="257">
        <v>315.30481386999998</v>
      </c>
      <c r="AH42" s="257">
        <v>263.38057644999998</v>
      </c>
      <c r="AI42" s="257">
        <v>95.111593776999996</v>
      </c>
      <c r="AJ42" s="257">
        <v>9.2145503073999997</v>
      </c>
      <c r="AK42" s="257">
        <v>7.2334832414999994E-2</v>
      </c>
      <c r="AL42" s="257">
        <v>0</v>
      </c>
      <c r="AM42" s="257">
        <v>0</v>
      </c>
      <c r="AN42" s="257">
        <v>7.6342197452E-3</v>
      </c>
      <c r="AO42" s="257">
        <v>7.2737874117999999</v>
      </c>
      <c r="AP42" s="257">
        <v>6.3260719312999996</v>
      </c>
      <c r="AQ42" s="257">
        <v>64.660579313</v>
      </c>
      <c r="AR42" s="257">
        <v>209.93018717999999</v>
      </c>
      <c r="AS42" s="257">
        <v>307.96969709000001</v>
      </c>
      <c r="AT42" s="257">
        <v>260.77372421000001</v>
      </c>
      <c r="AU42" s="257">
        <v>103.71132586</v>
      </c>
      <c r="AV42" s="257">
        <v>11.677252531000001</v>
      </c>
      <c r="AW42" s="257">
        <v>0.27082731807999999</v>
      </c>
      <c r="AX42" s="257">
        <v>0</v>
      </c>
      <c r="AY42" s="257">
        <v>0</v>
      </c>
      <c r="AZ42" s="341">
        <v>0.30453829999999998</v>
      </c>
      <c r="BA42" s="341">
        <v>6.4415940000000003</v>
      </c>
      <c r="BB42" s="341">
        <v>7.171163</v>
      </c>
      <c r="BC42" s="341">
        <v>58.951549999999997</v>
      </c>
      <c r="BD42" s="341">
        <v>210.40219999999999</v>
      </c>
      <c r="BE42" s="341">
        <v>310.89030000000002</v>
      </c>
      <c r="BF42" s="341">
        <v>243.29810000000001</v>
      </c>
      <c r="BG42" s="341">
        <v>104.6485</v>
      </c>
      <c r="BH42" s="341">
        <v>11.04716</v>
      </c>
      <c r="BI42" s="341">
        <v>0.27082729999999999</v>
      </c>
      <c r="BJ42" s="341">
        <v>0</v>
      </c>
      <c r="BK42" s="341">
        <v>0</v>
      </c>
      <c r="BL42" s="341">
        <v>0.30453829999999998</v>
      </c>
      <c r="BM42" s="341">
        <v>6.6557209999999998</v>
      </c>
      <c r="BN42" s="341">
        <v>7.8105039999999999</v>
      </c>
      <c r="BO42" s="341">
        <v>61.49286</v>
      </c>
      <c r="BP42" s="341">
        <v>211.0966</v>
      </c>
      <c r="BQ42" s="341">
        <v>312.52789999999999</v>
      </c>
      <c r="BR42" s="341">
        <v>247.0898</v>
      </c>
      <c r="BS42" s="341">
        <v>105.9139</v>
      </c>
      <c r="BT42" s="341">
        <v>11.393879999999999</v>
      </c>
      <c r="BU42" s="341">
        <v>0.29947839999999998</v>
      </c>
      <c r="BV42" s="341">
        <v>0</v>
      </c>
    </row>
    <row r="43" spans="1:74" ht="11.1" customHeight="1" x14ac:dyDescent="0.2">
      <c r="A43" s="9" t="s">
        <v>161</v>
      </c>
      <c r="B43" s="212" t="s">
        <v>602</v>
      </c>
      <c r="C43" s="257">
        <v>31.512348944999999</v>
      </c>
      <c r="D43" s="257">
        <v>28.731473103999999</v>
      </c>
      <c r="E43" s="257">
        <v>49.437097235000003</v>
      </c>
      <c r="F43" s="257">
        <v>78.908408102999999</v>
      </c>
      <c r="G43" s="257">
        <v>199.64341909000001</v>
      </c>
      <c r="H43" s="257">
        <v>359.14791063000001</v>
      </c>
      <c r="I43" s="257">
        <v>445.9975743</v>
      </c>
      <c r="J43" s="257">
        <v>430.79750108000002</v>
      </c>
      <c r="K43" s="257">
        <v>279.83502059</v>
      </c>
      <c r="L43" s="257">
        <v>127.20438136999999</v>
      </c>
      <c r="M43" s="257">
        <v>48.633216550999997</v>
      </c>
      <c r="N43" s="257">
        <v>36.770229411999999</v>
      </c>
      <c r="O43" s="257">
        <v>31.280374114000001</v>
      </c>
      <c r="P43" s="257">
        <v>30.255344203</v>
      </c>
      <c r="Q43" s="257">
        <v>48.183429357999998</v>
      </c>
      <c r="R43" s="257">
        <v>81.592010380999994</v>
      </c>
      <c r="S43" s="257">
        <v>194.8272699</v>
      </c>
      <c r="T43" s="257">
        <v>359.7310086</v>
      </c>
      <c r="U43" s="257">
        <v>443.82953615999998</v>
      </c>
      <c r="V43" s="257">
        <v>432.51442846999998</v>
      </c>
      <c r="W43" s="257">
        <v>281.18861285999998</v>
      </c>
      <c r="X43" s="257">
        <v>125.91200755</v>
      </c>
      <c r="Y43" s="257">
        <v>45.672928941000002</v>
      </c>
      <c r="Z43" s="257">
        <v>38.203908884999997</v>
      </c>
      <c r="AA43" s="257">
        <v>31.202903423999999</v>
      </c>
      <c r="AB43" s="257">
        <v>29.352447087000002</v>
      </c>
      <c r="AC43" s="257">
        <v>52.978819065000003</v>
      </c>
      <c r="AD43" s="257">
        <v>89.955167994000007</v>
      </c>
      <c r="AE43" s="257">
        <v>204.63020276</v>
      </c>
      <c r="AF43" s="257">
        <v>366.46230782999999</v>
      </c>
      <c r="AG43" s="257">
        <v>441.7988307</v>
      </c>
      <c r="AH43" s="257">
        <v>427.45422373999997</v>
      </c>
      <c r="AI43" s="257">
        <v>277.76290017000002</v>
      </c>
      <c r="AJ43" s="257">
        <v>125.77897905</v>
      </c>
      <c r="AK43" s="257">
        <v>49.892625240000001</v>
      </c>
      <c r="AL43" s="257">
        <v>46.165845773000001</v>
      </c>
      <c r="AM43" s="257">
        <v>29.647829053999999</v>
      </c>
      <c r="AN43" s="257">
        <v>29.710635411999998</v>
      </c>
      <c r="AO43" s="257">
        <v>57.298443808999998</v>
      </c>
      <c r="AP43" s="257">
        <v>87.789588112999994</v>
      </c>
      <c r="AQ43" s="257">
        <v>206.23871506</v>
      </c>
      <c r="AR43" s="257">
        <v>371.69621653000002</v>
      </c>
      <c r="AS43" s="257">
        <v>447.87393322999998</v>
      </c>
      <c r="AT43" s="257">
        <v>429.51794599999999</v>
      </c>
      <c r="AU43" s="257">
        <v>289.43674956000001</v>
      </c>
      <c r="AV43" s="257">
        <v>130.89610424</v>
      </c>
      <c r="AW43" s="257">
        <v>51.772124501999997</v>
      </c>
      <c r="AX43" s="257">
        <v>47.15106565</v>
      </c>
      <c r="AY43" s="257">
        <v>29.871080044999999</v>
      </c>
      <c r="AZ43" s="341">
        <v>32.88711</v>
      </c>
      <c r="BA43" s="341">
        <v>56.338810000000002</v>
      </c>
      <c r="BB43" s="341">
        <v>94.021720000000002</v>
      </c>
      <c r="BC43" s="341">
        <v>209.23910000000001</v>
      </c>
      <c r="BD43" s="341">
        <v>371.32690000000002</v>
      </c>
      <c r="BE43" s="341">
        <v>453.84699999999998</v>
      </c>
      <c r="BF43" s="341">
        <v>419.65559999999999</v>
      </c>
      <c r="BG43" s="341">
        <v>286.7124</v>
      </c>
      <c r="BH43" s="341">
        <v>127.6904</v>
      </c>
      <c r="BI43" s="341">
        <v>53.517890000000001</v>
      </c>
      <c r="BJ43" s="341">
        <v>45.724119999999999</v>
      </c>
      <c r="BK43" s="341">
        <v>28.96003</v>
      </c>
      <c r="BL43" s="341">
        <v>31.833030000000001</v>
      </c>
      <c r="BM43" s="341">
        <v>56.746360000000003</v>
      </c>
      <c r="BN43" s="341">
        <v>95.128219999999999</v>
      </c>
      <c r="BO43" s="341">
        <v>212.0754</v>
      </c>
      <c r="BP43" s="341">
        <v>367.93259999999998</v>
      </c>
      <c r="BQ43" s="341">
        <v>456.8372</v>
      </c>
      <c r="BR43" s="341">
        <v>423.26769999999999</v>
      </c>
      <c r="BS43" s="341">
        <v>286.32889999999998</v>
      </c>
      <c r="BT43" s="341">
        <v>131.30699999999999</v>
      </c>
      <c r="BU43" s="341">
        <v>56.668059999999997</v>
      </c>
      <c r="BV43" s="341">
        <v>45.413440000000001</v>
      </c>
    </row>
    <row r="44" spans="1:74" ht="11.1" customHeight="1" x14ac:dyDescent="0.2">
      <c r="A44" s="9" t="s">
        <v>162</v>
      </c>
      <c r="B44" s="212" t="s">
        <v>572</v>
      </c>
      <c r="C44" s="257">
        <v>6.9708894041000002</v>
      </c>
      <c r="D44" s="257">
        <v>2.6576033147999998</v>
      </c>
      <c r="E44" s="257">
        <v>25.789155016999999</v>
      </c>
      <c r="F44" s="257">
        <v>34.799910625999999</v>
      </c>
      <c r="G44" s="257">
        <v>155.13376589000001</v>
      </c>
      <c r="H44" s="257">
        <v>337.71747108</v>
      </c>
      <c r="I44" s="257">
        <v>413.45508619999998</v>
      </c>
      <c r="J44" s="257">
        <v>406.89372027000002</v>
      </c>
      <c r="K44" s="257">
        <v>224.58280481</v>
      </c>
      <c r="L44" s="257">
        <v>50.126328534999999</v>
      </c>
      <c r="M44" s="257">
        <v>4.3924930084999998</v>
      </c>
      <c r="N44" s="257">
        <v>2.4038699146</v>
      </c>
      <c r="O44" s="257">
        <v>6.6756712674000003</v>
      </c>
      <c r="P44" s="257">
        <v>2.7302574326000002</v>
      </c>
      <c r="Q44" s="257">
        <v>23.256145887999999</v>
      </c>
      <c r="R44" s="257">
        <v>35.382573581000003</v>
      </c>
      <c r="S44" s="257">
        <v>149.1392453</v>
      </c>
      <c r="T44" s="257">
        <v>341.30206885000001</v>
      </c>
      <c r="U44" s="257">
        <v>407.71428335000002</v>
      </c>
      <c r="V44" s="257">
        <v>416.98447695999999</v>
      </c>
      <c r="W44" s="257">
        <v>227.52797047999999</v>
      </c>
      <c r="X44" s="257">
        <v>45.968577084000003</v>
      </c>
      <c r="Y44" s="257">
        <v>3.1595949056000001</v>
      </c>
      <c r="Z44" s="257">
        <v>2.7420506470000001</v>
      </c>
      <c r="AA44" s="257">
        <v>5.7298723765000004</v>
      </c>
      <c r="AB44" s="257">
        <v>2.1642276050000002</v>
      </c>
      <c r="AC44" s="257">
        <v>24.463507599</v>
      </c>
      <c r="AD44" s="257">
        <v>38.370796972000001</v>
      </c>
      <c r="AE44" s="257">
        <v>156.98766638999999</v>
      </c>
      <c r="AF44" s="257">
        <v>345.76944777</v>
      </c>
      <c r="AG44" s="257">
        <v>408.84430129999998</v>
      </c>
      <c r="AH44" s="257">
        <v>405.83745015</v>
      </c>
      <c r="AI44" s="257">
        <v>222.48486639000001</v>
      </c>
      <c r="AJ44" s="257">
        <v>47.084491956999997</v>
      </c>
      <c r="AK44" s="257">
        <v>4.0824253823000003</v>
      </c>
      <c r="AL44" s="257">
        <v>5.0675460602999998</v>
      </c>
      <c r="AM44" s="257">
        <v>4.1097234538</v>
      </c>
      <c r="AN44" s="257">
        <v>2.3906338965999998</v>
      </c>
      <c r="AO44" s="257">
        <v>26.321243367000001</v>
      </c>
      <c r="AP44" s="257">
        <v>34.219729299999997</v>
      </c>
      <c r="AQ44" s="257">
        <v>156.57305912000001</v>
      </c>
      <c r="AR44" s="257">
        <v>353.17063418999999</v>
      </c>
      <c r="AS44" s="257">
        <v>411.98300248999999</v>
      </c>
      <c r="AT44" s="257">
        <v>404.96946754999999</v>
      </c>
      <c r="AU44" s="257">
        <v>238.70247859</v>
      </c>
      <c r="AV44" s="257">
        <v>55.231133630000002</v>
      </c>
      <c r="AW44" s="257">
        <v>5.0531571054000004</v>
      </c>
      <c r="AX44" s="257">
        <v>5.1439714007999999</v>
      </c>
      <c r="AY44" s="257">
        <v>5.5606366973999997</v>
      </c>
      <c r="AZ44" s="341">
        <v>4.0591419999999996</v>
      </c>
      <c r="BA44" s="341">
        <v>24.494630000000001</v>
      </c>
      <c r="BB44" s="341">
        <v>40.363219999999998</v>
      </c>
      <c r="BC44" s="341">
        <v>152.20529999999999</v>
      </c>
      <c r="BD44" s="341">
        <v>345.99869999999999</v>
      </c>
      <c r="BE44" s="341">
        <v>417.86860000000001</v>
      </c>
      <c r="BF44" s="341">
        <v>383.53370000000001</v>
      </c>
      <c r="BG44" s="341">
        <v>230.07650000000001</v>
      </c>
      <c r="BH44" s="341">
        <v>52.813400000000001</v>
      </c>
      <c r="BI44" s="341">
        <v>5.3224419999999997</v>
      </c>
      <c r="BJ44" s="341">
        <v>4.7182440000000003</v>
      </c>
      <c r="BK44" s="341">
        <v>5.3175920000000003</v>
      </c>
      <c r="BL44" s="341">
        <v>4.122007</v>
      </c>
      <c r="BM44" s="341">
        <v>24.939240000000002</v>
      </c>
      <c r="BN44" s="341">
        <v>41.341850000000001</v>
      </c>
      <c r="BO44" s="341">
        <v>155.88589999999999</v>
      </c>
      <c r="BP44" s="341">
        <v>342.7987</v>
      </c>
      <c r="BQ44" s="341">
        <v>419.41640000000001</v>
      </c>
      <c r="BR44" s="341">
        <v>387.83589999999998</v>
      </c>
      <c r="BS44" s="341">
        <v>227.91820000000001</v>
      </c>
      <c r="BT44" s="341">
        <v>54.741999999999997</v>
      </c>
      <c r="BU44" s="341">
        <v>5.8672890000000004</v>
      </c>
      <c r="BV44" s="341">
        <v>4.6443750000000001</v>
      </c>
    </row>
    <row r="45" spans="1:74" ht="11.1" customHeight="1" x14ac:dyDescent="0.2">
      <c r="A45" s="9" t="s">
        <v>163</v>
      </c>
      <c r="B45" s="212" t="s">
        <v>573</v>
      </c>
      <c r="C45" s="257">
        <v>16.991191156999999</v>
      </c>
      <c r="D45" s="257">
        <v>16.069257818000001</v>
      </c>
      <c r="E45" s="257">
        <v>68.727998838000005</v>
      </c>
      <c r="F45" s="257">
        <v>115.44430559</v>
      </c>
      <c r="G45" s="257">
        <v>280.08851641000001</v>
      </c>
      <c r="H45" s="257">
        <v>486.03651401000002</v>
      </c>
      <c r="I45" s="257">
        <v>554.25624954</v>
      </c>
      <c r="J45" s="257">
        <v>575.69194491999997</v>
      </c>
      <c r="K45" s="257">
        <v>375.49634462</v>
      </c>
      <c r="L45" s="257">
        <v>144.59166808000001</v>
      </c>
      <c r="M45" s="257">
        <v>37.856938114000002</v>
      </c>
      <c r="N45" s="257">
        <v>8.0097202638000002</v>
      </c>
      <c r="O45" s="257">
        <v>15.795589558</v>
      </c>
      <c r="P45" s="257">
        <v>16.254393047000001</v>
      </c>
      <c r="Q45" s="257">
        <v>62.040317141000003</v>
      </c>
      <c r="R45" s="257">
        <v>116.14238305000001</v>
      </c>
      <c r="S45" s="257">
        <v>275.41402590000001</v>
      </c>
      <c r="T45" s="257">
        <v>491.13906448</v>
      </c>
      <c r="U45" s="257">
        <v>554.94799345000001</v>
      </c>
      <c r="V45" s="257">
        <v>585.7223209</v>
      </c>
      <c r="W45" s="257">
        <v>377.47728556999999</v>
      </c>
      <c r="X45" s="257">
        <v>140.24803846</v>
      </c>
      <c r="Y45" s="257">
        <v>34.514006356000003</v>
      </c>
      <c r="Z45" s="257">
        <v>8.9818977055999998</v>
      </c>
      <c r="AA45" s="257">
        <v>13.725008007</v>
      </c>
      <c r="AB45" s="257">
        <v>14.759311612999999</v>
      </c>
      <c r="AC45" s="257">
        <v>61.925691264999998</v>
      </c>
      <c r="AD45" s="257">
        <v>121.74834387999999</v>
      </c>
      <c r="AE45" s="257">
        <v>278.19274508000001</v>
      </c>
      <c r="AF45" s="257">
        <v>489.58315772999998</v>
      </c>
      <c r="AG45" s="257">
        <v>558.70944206000001</v>
      </c>
      <c r="AH45" s="257">
        <v>586.05995432999998</v>
      </c>
      <c r="AI45" s="257">
        <v>372.38990417000002</v>
      </c>
      <c r="AJ45" s="257">
        <v>145.59154416999999</v>
      </c>
      <c r="AK45" s="257">
        <v>34.390049490000003</v>
      </c>
      <c r="AL45" s="257">
        <v>11.026032883999999</v>
      </c>
      <c r="AM45" s="257">
        <v>11.176995271999999</v>
      </c>
      <c r="AN45" s="257">
        <v>16.252709889999998</v>
      </c>
      <c r="AO45" s="257">
        <v>62.103762568999997</v>
      </c>
      <c r="AP45" s="257">
        <v>113.61975771</v>
      </c>
      <c r="AQ45" s="257">
        <v>270.86746262999998</v>
      </c>
      <c r="AR45" s="257">
        <v>491.81448128</v>
      </c>
      <c r="AS45" s="257">
        <v>563.86464157</v>
      </c>
      <c r="AT45" s="257">
        <v>579.67973496000002</v>
      </c>
      <c r="AU45" s="257">
        <v>383.77337986999999</v>
      </c>
      <c r="AV45" s="257">
        <v>154.27764497999999</v>
      </c>
      <c r="AW45" s="257">
        <v>38.430430864999998</v>
      </c>
      <c r="AX45" s="257">
        <v>11.850715483</v>
      </c>
      <c r="AY45" s="257">
        <v>13.969875397999999</v>
      </c>
      <c r="AZ45" s="341">
        <v>22.003630000000001</v>
      </c>
      <c r="BA45" s="341">
        <v>63.776609999999998</v>
      </c>
      <c r="BB45" s="341">
        <v>122.33450000000001</v>
      </c>
      <c r="BC45" s="341">
        <v>269.49029999999999</v>
      </c>
      <c r="BD45" s="341">
        <v>495.02890000000002</v>
      </c>
      <c r="BE45" s="341">
        <v>576.22170000000006</v>
      </c>
      <c r="BF45" s="341">
        <v>573.54089999999997</v>
      </c>
      <c r="BG45" s="341">
        <v>381.7747</v>
      </c>
      <c r="BH45" s="341">
        <v>151.7337</v>
      </c>
      <c r="BI45" s="341">
        <v>40.963810000000002</v>
      </c>
      <c r="BJ45" s="341">
        <v>10.860060000000001</v>
      </c>
      <c r="BK45" s="341">
        <v>13.245570000000001</v>
      </c>
      <c r="BL45" s="341">
        <v>21.309249999999999</v>
      </c>
      <c r="BM45" s="341">
        <v>64.456540000000004</v>
      </c>
      <c r="BN45" s="341">
        <v>124.7131</v>
      </c>
      <c r="BO45" s="341">
        <v>271.0446</v>
      </c>
      <c r="BP45" s="341">
        <v>491.03739999999999</v>
      </c>
      <c r="BQ45" s="341">
        <v>578.57039999999995</v>
      </c>
      <c r="BR45" s="341">
        <v>578.99109999999996</v>
      </c>
      <c r="BS45" s="341">
        <v>388.88159999999999</v>
      </c>
      <c r="BT45" s="341">
        <v>155.654</v>
      </c>
      <c r="BU45" s="341">
        <v>41.675229999999999</v>
      </c>
      <c r="BV45" s="341">
        <v>11.053509999999999</v>
      </c>
    </row>
    <row r="46" spans="1:74" ht="11.1" customHeight="1" x14ac:dyDescent="0.2">
      <c r="A46" s="9" t="s">
        <v>164</v>
      </c>
      <c r="B46" s="212" t="s">
        <v>574</v>
      </c>
      <c r="C46" s="257">
        <v>0.69885562613999996</v>
      </c>
      <c r="D46" s="257">
        <v>1.7815535452</v>
      </c>
      <c r="E46" s="257">
        <v>15.633862548</v>
      </c>
      <c r="F46" s="257">
        <v>39.238202250000001</v>
      </c>
      <c r="G46" s="257">
        <v>119.67815471</v>
      </c>
      <c r="H46" s="257">
        <v>261.26845879000001</v>
      </c>
      <c r="I46" s="257">
        <v>392.49626088000002</v>
      </c>
      <c r="J46" s="257">
        <v>333.72083573999998</v>
      </c>
      <c r="K46" s="257">
        <v>195.65509298000001</v>
      </c>
      <c r="L46" s="257">
        <v>59.790262697000003</v>
      </c>
      <c r="M46" s="257">
        <v>10.531780617000001</v>
      </c>
      <c r="N46" s="257">
        <v>0</v>
      </c>
      <c r="O46" s="257">
        <v>1.0084081025</v>
      </c>
      <c r="P46" s="257">
        <v>2.5046525562999999</v>
      </c>
      <c r="Q46" s="257">
        <v>13.717735746000001</v>
      </c>
      <c r="R46" s="257">
        <v>40.072570370000001</v>
      </c>
      <c r="S46" s="257">
        <v>118.70318609</v>
      </c>
      <c r="T46" s="257">
        <v>264.48230044000002</v>
      </c>
      <c r="U46" s="257">
        <v>397.08227634000002</v>
      </c>
      <c r="V46" s="257">
        <v>332.77893454999997</v>
      </c>
      <c r="W46" s="257">
        <v>199.10491389000001</v>
      </c>
      <c r="X46" s="257">
        <v>63.809212459999998</v>
      </c>
      <c r="Y46" s="257">
        <v>11.198775924</v>
      </c>
      <c r="Z46" s="257">
        <v>0</v>
      </c>
      <c r="AA46" s="257">
        <v>1.0580653688999999</v>
      </c>
      <c r="AB46" s="257">
        <v>3.3734140595</v>
      </c>
      <c r="AC46" s="257">
        <v>16.235834110999999</v>
      </c>
      <c r="AD46" s="257">
        <v>40.999715164000001</v>
      </c>
      <c r="AE46" s="257">
        <v>114.06978377999999</v>
      </c>
      <c r="AF46" s="257">
        <v>273.81155429</v>
      </c>
      <c r="AG46" s="257">
        <v>387.75137072000001</v>
      </c>
      <c r="AH46" s="257">
        <v>338.88785630000001</v>
      </c>
      <c r="AI46" s="257">
        <v>202.99631362</v>
      </c>
      <c r="AJ46" s="257">
        <v>65.499995334000005</v>
      </c>
      <c r="AK46" s="257">
        <v>10.346719731</v>
      </c>
      <c r="AL46" s="257">
        <v>0</v>
      </c>
      <c r="AM46" s="257">
        <v>0.91409415612</v>
      </c>
      <c r="AN46" s="257">
        <v>3.9825860607000001</v>
      </c>
      <c r="AO46" s="257">
        <v>18.209798072000002</v>
      </c>
      <c r="AP46" s="257">
        <v>41.340535514999999</v>
      </c>
      <c r="AQ46" s="257">
        <v>107.63278582</v>
      </c>
      <c r="AR46" s="257">
        <v>275.0560906</v>
      </c>
      <c r="AS46" s="257">
        <v>385.75342635999999</v>
      </c>
      <c r="AT46" s="257">
        <v>338.90779780999998</v>
      </c>
      <c r="AU46" s="257">
        <v>205.51507699000001</v>
      </c>
      <c r="AV46" s="257">
        <v>70.335585832000007</v>
      </c>
      <c r="AW46" s="257">
        <v>10.496958449999999</v>
      </c>
      <c r="AX46" s="257">
        <v>0</v>
      </c>
      <c r="AY46" s="257">
        <v>0.91409415612</v>
      </c>
      <c r="AZ46" s="341">
        <v>4.1688159999999996</v>
      </c>
      <c r="BA46" s="341">
        <v>19.00187</v>
      </c>
      <c r="BB46" s="341">
        <v>41.874420000000001</v>
      </c>
      <c r="BC46" s="341">
        <v>105.1613</v>
      </c>
      <c r="BD46" s="341">
        <v>278.84370000000001</v>
      </c>
      <c r="BE46" s="341">
        <v>384.06079999999997</v>
      </c>
      <c r="BF46" s="341">
        <v>334.58199999999999</v>
      </c>
      <c r="BG46" s="341">
        <v>203.32220000000001</v>
      </c>
      <c r="BH46" s="341">
        <v>72.567300000000003</v>
      </c>
      <c r="BI46" s="341">
        <v>11.286910000000001</v>
      </c>
      <c r="BJ46" s="341">
        <v>0.1162469</v>
      </c>
      <c r="BK46" s="341">
        <v>0.98052680000000003</v>
      </c>
      <c r="BL46" s="341">
        <v>4.3967479999999997</v>
      </c>
      <c r="BM46" s="341">
        <v>19.12998</v>
      </c>
      <c r="BN46" s="341">
        <v>42.272620000000003</v>
      </c>
      <c r="BO46" s="341">
        <v>109.54989999999999</v>
      </c>
      <c r="BP46" s="341">
        <v>278.71820000000002</v>
      </c>
      <c r="BQ46" s="341">
        <v>385.06970000000001</v>
      </c>
      <c r="BR46" s="341">
        <v>336.05119999999999</v>
      </c>
      <c r="BS46" s="341">
        <v>203.93700000000001</v>
      </c>
      <c r="BT46" s="341">
        <v>72.181939999999997</v>
      </c>
      <c r="BU46" s="341">
        <v>10.753500000000001</v>
      </c>
      <c r="BV46" s="341">
        <v>0.1453448</v>
      </c>
    </row>
    <row r="47" spans="1:74" ht="11.1" customHeight="1" x14ac:dyDescent="0.2">
      <c r="A47" s="9" t="s">
        <v>165</v>
      </c>
      <c r="B47" s="212" t="s">
        <v>575</v>
      </c>
      <c r="C47" s="257">
        <v>7.9007703413000003</v>
      </c>
      <c r="D47" s="257">
        <v>6.6708133081999996</v>
      </c>
      <c r="E47" s="257">
        <v>11.290840631</v>
      </c>
      <c r="F47" s="257">
        <v>16.577150248999999</v>
      </c>
      <c r="G47" s="257">
        <v>46.360700338999997</v>
      </c>
      <c r="H47" s="257">
        <v>102.72333522</v>
      </c>
      <c r="I47" s="257">
        <v>231.66413545</v>
      </c>
      <c r="J47" s="257">
        <v>217.21596409</v>
      </c>
      <c r="K47" s="257">
        <v>139.49384544</v>
      </c>
      <c r="L47" s="257">
        <v>35.916929611</v>
      </c>
      <c r="M47" s="257">
        <v>13.728287463999999</v>
      </c>
      <c r="N47" s="257">
        <v>8.3391993449000008</v>
      </c>
      <c r="O47" s="257">
        <v>8.5914503408999998</v>
      </c>
      <c r="P47" s="257">
        <v>6.8102485474999996</v>
      </c>
      <c r="Q47" s="257">
        <v>10.533294446999999</v>
      </c>
      <c r="R47" s="257">
        <v>16.883223894</v>
      </c>
      <c r="S47" s="257">
        <v>48.184126106000001</v>
      </c>
      <c r="T47" s="257">
        <v>105.0458691</v>
      </c>
      <c r="U47" s="257">
        <v>236.84698121</v>
      </c>
      <c r="V47" s="257">
        <v>219.07009901999999</v>
      </c>
      <c r="W47" s="257">
        <v>145.07062692</v>
      </c>
      <c r="X47" s="257">
        <v>42.133560551999999</v>
      </c>
      <c r="Y47" s="257">
        <v>14.604149582</v>
      </c>
      <c r="Z47" s="257">
        <v>8.2506886119999994</v>
      </c>
      <c r="AA47" s="257">
        <v>8.9420340290000002</v>
      </c>
      <c r="AB47" s="257">
        <v>7.4319316650999996</v>
      </c>
      <c r="AC47" s="257">
        <v>12.395288003999999</v>
      </c>
      <c r="AD47" s="257">
        <v>17.653865146000001</v>
      </c>
      <c r="AE47" s="257">
        <v>46.298836776999998</v>
      </c>
      <c r="AF47" s="257">
        <v>115.85843948999999</v>
      </c>
      <c r="AG47" s="257">
        <v>232.51568413000001</v>
      </c>
      <c r="AH47" s="257">
        <v>222.17365856000001</v>
      </c>
      <c r="AI47" s="257">
        <v>156.18257471000001</v>
      </c>
      <c r="AJ47" s="257">
        <v>48.845340215</v>
      </c>
      <c r="AK47" s="257">
        <v>14.256779133</v>
      </c>
      <c r="AL47" s="257">
        <v>8.5577030217000001</v>
      </c>
      <c r="AM47" s="257">
        <v>8.9121027325999993</v>
      </c>
      <c r="AN47" s="257">
        <v>8.3846669391000006</v>
      </c>
      <c r="AO47" s="257">
        <v>12.913051594000001</v>
      </c>
      <c r="AP47" s="257">
        <v>19.408396856</v>
      </c>
      <c r="AQ47" s="257">
        <v>44.748297516999997</v>
      </c>
      <c r="AR47" s="257">
        <v>116.31482643</v>
      </c>
      <c r="AS47" s="257">
        <v>224.34409328999999</v>
      </c>
      <c r="AT47" s="257">
        <v>227.07447834000001</v>
      </c>
      <c r="AU47" s="257">
        <v>156.14122406999999</v>
      </c>
      <c r="AV47" s="257">
        <v>50.962377777</v>
      </c>
      <c r="AW47" s="257">
        <v>14.324898858999999</v>
      </c>
      <c r="AX47" s="257">
        <v>8.4617191805999994</v>
      </c>
      <c r="AY47" s="257">
        <v>8.8006311965999995</v>
      </c>
      <c r="AZ47" s="341">
        <v>8.4229459999999996</v>
      </c>
      <c r="BA47" s="341">
        <v>13.055759999999999</v>
      </c>
      <c r="BB47" s="341">
        <v>20.021599999999999</v>
      </c>
      <c r="BC47" s="341">
        <v>44.535719999999998</v>
      </c>
      <c r="BD47" s="341">
        <v>120.3729</v>
      </c>
      <c r="BE47" s="341">
        <v>228.91759999999999</v>
      </c>
      <c r="BF47" s="341">
        <v>231.21459999999999</v>
      </c>
      <c r="BG47" s="341">
        <v>160.57849999999999</v>
      </c>
      <c r="BH47" s="341">
        <v>54.347410000000004</v>
      </c>
      <c r="BI47" s="341">
        <v>14.91628</v>
      </c>
      <c r="BJ47" s="341">
        <v>8.6408679999999993</v>
      </c>
      <c r="BK47" s="341">
        <v>8.9200970000000002</v>
      </c>
      <c r="BL47" s="341">
        <v>8.5233349999999994</v>
      </c>
      <c r="BM47" s="341">
        <v>12.99081</v>
      </c>
      <c r="BN47" s="341">
        <v>20.129149999999999</v>
      </c>
      <c r="BO47" s="341">
        <v>45.693800000000003</v>
      </c>
      <c r="BP47" s="341">
        <v>117.5737</v>
      </c>
      <c r="BQ47" s="341">
        <v>228.23159999999999</v>
      </c>
      <c r="BR47" s="341">
        <v>228.9385</v>
      </c>
      <c r="BS47" s="341">
        <v>158.02090000000001</v>
      </c>
      <c r="BT47" s="341">
        <v>52.149149999999999</v>
      </c>
      <c r="BU47" s="341">
        <v>14.211980000000001</v>
      </c>
      <c r="BV47" s="341">
        <v>8.6165389999999995</v>
      </c>
    </row>
    <row r="48" spans="1:74" ht="11.1" customHeight="1" x14ac:dyDescent="0.2">
      <c r="A48" s="9" t="s">
        <v>166</v>
      </c>
      <c r="B48" s="213" t="s">
        <v>603</v>
      </c>
      <c r="C48" s="255">
        <v>9.8105667974999999</v>
      </c>
      <c r="D48" s="255">
        <v>8.7726745733999998</v>
      </c>
      <c r="E48" s="255">
        <v>22.898055288999998</v>
      </c>
      <c r="F48" s="255">
        <v>37.037410739999999</v>
      </c>
      <c r="G48" s="255">
        <v>114.58572773</v>
      </c>
      <c r="H48" s="255">
        <v>241.44632966</v>
      </c>
      <c r="I48" s="255">
        <v>348.33296201000002</v>
      </c>
      <c r="J48" s="255">
        <v>318.63386162</v>
      </c>
      <c r="K48" s="255">
        <v>176.24033342999999</v>
      </c>
      <c r="L48" s="255">
        <v>56.677926132000003</v>
      </c>
      <c r="M48" s="255">
        <v>17.030052277999999</v>
      </c>
      <c r="N48" s="255">
        <v>9.5428272513000003</v>
      </c>
      <c r="O48" s="255">
        <v>9.7689342971999995</v>
      </c>
      <c r="P48" s="255">
        <v>9.2016187879999993</v>
      </c>
      <c r="Q48" s="255">
        <v>21.505605091</v>
      </c>
      <c r="R48" s="255">
        <v>37.901235438999997</v>
      </c>
      <c r="S48" s="255">
        <v>112.42862368</v>
      </c>
      <c r="T48" s="255">
        <v>245.47838272999999</v>
      </c>
      <c r="U48" s="255">
        <v>348.97948656</v>
      </c>
      <c r="V48" s="255">
        <v>323.03876763</v>
      </c>
      <c r="W48" s="255">
        <v>177.40459079999999</v>
      </c>
      <c r="X48" s="255">
        <v>57.270721952000002</v>
      </c>
      <c r="Y48" s="255">
        <v>16.24039089</v>
      </c>
      <c r="Z48" s="255">
        <v>9.9685865548999999</v>
      </c>
      <c r="AA48" s="255">
        <v>9.5524342766999997</v>
      </c>
      <c r="AB48" s="255">
        <v>9.0110241049000006</v>
      </c>
      <c r="AC48" s="255">
        <v>23.065697626999999</v>
      </c>
      <c r="AD48" s="255">
        <v>40.694451919000002</v>
      </c>
      <c r="AE48" s="255">
        <v>116.72182626999999</v>
      </c>
      <c r="AF48" s="255">
        <v>246.56287979000001</v>
      </c>
      <c r="AG48" s="255">
        <v>346.12436951000001</v>
      </c>
      <c r="AH48" s="255">
        <v>320.08431567000002</v>
      </c>
      <c r="AI48" s="255">
        <v>178.79815693</v>
      </c>
      <c r="AJ48" s="255">
        <v>59.365214799999997</v>
      </c>
      <c r="AK48" s="255">
        <v>17.081949422000001</v>
      </c>
      <c r="AL48" s="255">
        <v>12.028744631</v>
      </c>
      <c r="AM48" s="255">
        <v>8.8478145506000008</v>
      </c>
      <c r="AN48" s="255">
        <v>9.5020179235000004</v>
      </c>
      <c r="AO48" s="255">
        <v>24.461952338</v>
      </c>
      <c r="AP48" s="255">
        <v>39.421244231999999</v>
      </c>
      <c r="AQ48" s="255">
        <v>115.59268004</v>
      </c>
      <c r="AR48" s="255">
        <v>250.32796772</v>
      </c>
      <c r="AS48" s="255">
        <v>346.33656617000003</v>
      </c>
      <c r="AT48" s="255">
        <v>323.33395503000003</v>
      </c>
      <c r="AU48" s="255">
        <v>187.27199944</v>
      </c>
      <c r="AV48" s="255">
        <v>63.310812157999997</v>
      </c>
      <c r="AW48" s="255">
        <v>18.103359629</v>
      </c>
      <c r="AX48" s="255">
        <v>12.356962297999999</v>
      </c>
      <c r="AY48" s="255">
        <v>9.3369903844</v>
      </c>
      <c r="AZ48" s="342">
        <v>11.0007</v>
      </c>
      <c r="BA48" s="342">
        <v>24.476479999999999</v>
      </c>
      <c r="BB48" s="342">
        <v>42.517910000000001</v>
      </c>
      <c r="BC48" s="342">
        <v>114.3212</v>
      </c>
      <c r="BD48" s="342">
        <v>251.21090000000001</v>
      </c>
      <c r="BE48" s="342">
        <v>351.88209999999998</v>
      </c>
      <c r="BF48" s="342">
        <v>316.23689999999999</v>
      </c>
      <c r="BG48" s="342">
        <v>186.9888</v>
      </c>
      <c r="BH48" s="342">
        <v>62.894390000000001</v>
      </c>
      <c r="BI48" s="342">
        <v>19.005099999999999</v>
      </c>
      <c r="BJ48" s="342">
        <v>12.010770000000001</v>
      </c>
      <c r="BK48" s="342">
        <v>9.1046999999999993</v>
      </c>
      <c r="BL48" s="342">
        <v>10.791650000000001</v>
      </c>
      <c r="BM48" s="342">
        <v>24.761240000000001</v>
      </c>
      <c r="BN48" s="342">
        <v>43.327060000000003</v>
      </c>
      <c r="BO48" s="342">
        <v>117.0227</v>
      </c>
      <c r="BP48" s="342">
        <v>248.7371</v>
      </c>
      <c r="BQ48" s="342">
        <v>353.16059999999999</v>
      </c>
      <c r="BR48" s="342">
        <v>319.86849999999998</v>
      </c>
      <c r="BS48" s="342">
        <v>187.25299999999999</v>
      </c>
      <c r="BT48" s="342">
        <v>64.132080000000002</v>
      </c>
      <c r="BU48" s="342">
        <v>19.651430000000001</v>
      </c>
      <c r="BV48" s="342">
        <v>11.99816</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727"/>
      <c r="BE49" s="727"/>
      <c r="BF49" s="727"/>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58" t="s">
        <v>1016</v>
      </c>
      <c r="C50" s="799"/>
      <c r="D50" s="799"/>
      <c r="E50" s="799"/>
      <c r="F50" s="799"/>
      <c r="G50" s="799"/>
      <c r="H50" s="799"/>
      <c r="I50" s="799"/>
      <c r="J50" s="799"/>
      <c r="K50" s="799"/>
      <c r="L50" s="799"/>
      <c r="M50" s="799"/>
      <c r="N50" s="799"/>
      <c r="O50" s="799"/>
      <c r="P50" s="799"/>
      <c r="Q50" s="799"/>
      <c r="AY50" s="505"/>
      <c r="AZ50" s="505"/>
      <c r="BA50" s="505"/>
      <c r="BB50" s="505"/>
      <c r="BC50" s="505"/>
      <c r="BD50" s="728"/>
      <c r="BE50" s="728"/>
      <c r="BF50" s="728"/>
      <c r="BG50" s="505"/>
      <c r="BH50" s="505"/>
      <c r="BI50" s="505"/>
      <c r="BJ50" s="505"/>
    </row>
    <row r="51" spans="1:74" s="472" customFormat="1" ht="12" customHeight="1" x14ac:dyDescent="0.2">
      <c r="A51" s="469"/>
      <c r="B51" s="788" t="s">
        <v>175</v>
      </c>
      <c r="C51" s="788"/>
      <c r="D51" s="788"/>
      <c r="E51" s="788"/>
      <c r="F51" s="788"/>
      <c r="G51" s="788"/>
      <c r="H51" s="788"/>
      <c r="I51" s="788"/>
      <c r="J51" s="788"/>
      <c r="K51" s="788"/>
      <c r="L51" s="788"/>
      <c r="M51" s="788"/>
      <c r="N51" s="788"/>
      <c r="O51" s="788"/>
      <c r="P51" s="788"/>
      <c r="Q51" s="788"/>
      <c r="AY51" s="506"/>
      <c r="AZ51" s="506"/>
      <c r="BA51" s="506"/>
      <c r="BB51" s="506"/>
      <c r="BC51" s="506"/>
      <c r="BD51" s="729"/>
      <c r="BE51" s="729"/>
      <c r="BF51" s="729"/>
      <c r="BG51" s="506"/>
      <c r="BH51" s="506"/>
      <c r="BI51" s="506"/>
      <c r="BJ51" s="506"/>
    </row>
    <row r="52" spans="1:74" s="472" customFormat="1" ht="12" customHeight="1" x14ac:dyDescent="0.2">
      <c r="A52" s="473"/>
      <c r="B52" s="859" t="s">
        <v>176</v>
      </c>
      <c r="C52" s="789"/>
      <c r="D52" s="789"/>
      <c r="E52" s="789"/>
      <c r="F52" s="789"/>
      <c r="G52" s="789"/>
      <c r="H52" s="789"/>
      <c r="I52" s="789"/>
      <c r="J52" s="789"/>
      <c r="K52" s="789"/>
      <c r="L52" s="789"/>
      <c r="M52" s="789"/>
      <c r="N52" s="789"/>
      <c r="O52" s="789"/>
      <c r="P52" s="789"/>
      <c r="Q52" s="785"/>
      <c r="AY52" s="506"/>
      <c r="AZ52" s="506"/>
      <c r="BA52" s="506"/>
      <c r="BB52" s="506"/>
      <c r="BC52" s="506"/>
      <c r="BD52" s="729"/>
      <c r="BE52" s="729"/>
      <c r="BF52" s="729"/>
      <c r="BG52" s="506"/>
      <c r="BH52" s="506"/>
      <c r="BI52" s="506"/>
      <c r="BJ52" s="506"/>
    </row>
    <row r="53" spans="1:74" s="472" customFormat="1" ht="12" customHeight="1" x14ac:dyDescent="0.2">
      <c r="A53" s="473"/>
      <c r="B53" s="859" t="s">
        <v>171</v>
      </c>
      <c r="C53" s="789"/>
      <c r="D53" s="789"/>
      <c r="E53" s="789"/>
      <c r="F53" s="789"/>
      <c r="G53" s="789"/>
      <c r="H53" s="789"/>
      <c r="I53" s="789"/>
      <c r="J53" s="789"/>
      <c r="K53" s="789"/>
      <c r="L53" s="789"/>
      <c r="M53" s="789"/>
      <c r="N53" s="789"/>
      <c r="O53" s="789"/>
      <c r="P53" s="789"/>
      <c r="Q53" s="785"/>
      <c r="AY53" s="506"/>
      <c r="AZ53" s="506"/>
      <c r="BA53" s="506"/>
      <c r="BB53" s="506"/>
      <c r="BC53" s="506"/>
      <c r="BD53" s="729"/>
      <c r="BE53" s="729"/>
      <c r="BF53" s="729"/>
      <c r="BG53" s="506"/>
      <c r="BH53" s="506"/>
      <c r="BI53" s="506"/>
      <c r="BJ53" s="506"/>
    </row>
    <row r="54" spans="1:74" s="472" customFormat="1" ht="12" customHeight="1" x14ac:dyDescent="0.2">
      <c r="A54" s="473"/>
      <c r="B54" s="859" t="s">
        <v>481</v>
      </c>
      <c r="C54" s="789"/>
      <c r="D54" s="789"/>
      <c r="E54" s="789"/>
      <c r="F54" s="789"/>
      <c r="G54" s="789"/>
      <c r="H54" s="789"/>
      <c r="I54" s="789"/>
      <c r="J54" s="789"/>
      <c r="K54" s="789"/>
      <c r="L54" s="789"/>
      <c r="M54" s="789"/>
      <c r="N54" s="789"/>
      <c r="O54" s="789"/>
      <c r="P54" s="789"/>
      <c r="Q54" s="785"/>
      <c r="AY54" s="506"/>
      <c r="AZ54" s="506"/>
      <c r="BA54" s="506"/>
      <c r="BB54" s="506"/>
      <c r="BC54" s="506"/>
      <c r="BD54" s="729"/>
      <c r="BE54" s="729"/>
      <c r="BF54" s="729"/>
      <c r="BG54" s="506"/>
      <c r="BH54" s="506"/>
      <c r="BI54" s="506"/>
      <c r="BJ54" s="506"/>
    </row>
    <row r="55" spans="1:74" s="474" customFormat="1" ht="12" customHeight="1" x14ac:dyDescent="0.2">
      <c r="A55" s="473"/>
      <c r="B55" s="859" t="s">
        <v>172</v>
      </c>
      <c r="C55" s="789"/>
      <c r="D55" s="789"/>
      <c r="E55" s="789"/>
      <c r="F55" s="789"/>
      <c r="G55" s="789"/>
      <c r="H55" s="789"/>
      <c r="I55" s="789"/>
      <c r="J55" s="789"/>
      <c r="K55" s="789"/>
      <c r="L55" s="789"/>
      <c r="M55" s="789"/>
      <c r="N55" s="789"/>
      <c r="O55" s="789"/>
      <c r="P55" s="789"/>
      <c r="Q55" s="785"/>
      <c r="AY55" s="507"/>
      <c r="AZ55" s="507"/>
      <c r="BA55" s="507"/>
      <c r="BB55" s="507"/>
      <c r="BC55" s="507"/>
      <c r="BD55" s="730"/>
      <c r="BE55" s="730"/>
      <c r="BF55" s="730"/>
      <c r="BG55" s="507"/>
      <c r="BH55" s="507"/>
      <c r="BI55" s="507"/>
      <c r="BJ55" s="507"/>
    </row>
    <row r="56" spans="1:74" s="474" customFormat="1" ht="12" customHeight="1" x14ac:dyDescent="0.2">
      <c r="A56" s="473"/>
      <c r="B56" s="788" t="s">
        <v>173</v>
      </c>
      <c r="C56" s="789"/>
      <c r="D56" s="789"/>
      <c r="E56" s="789"/>
      <c r="F56" s="789"/>
      <c r="G56" s="789"/>
      <c r="H56" s="789"/>
      <c r="I56" s="789"/>
      <c r="J56" s="789"/>
      <c r="K56" s="789"/>
      <c r="L56" s="789"/>
      <c r="M56" s="789"/>
      <c r="N56" s="789"/>
      <c r="O56" s="789"/>
      <c r="P56" s="789"/>
      <c r="Q56" s="785"/>
      <c r="AY56" s="507"/>
      <c r="AZ56" s="507"/>
      <c r="BA56" s="507"/>
      <c r="BB56" s="507"/>
      <c r="BC56" s="507"/>
      <c r="BD56" s="730"/>
      <c r="BE56" s="730"/>
      <c r="BF56" s="730"/>
      <c r="BG56" s="507"/>
      <c r="BH56" s="507"/>
      <c r="BI56" s="507"/>
      <c r="BJ56" s="507"/>
    </row>
    <row r="57" spans="1:74" s="474" customFormat="1" ht="12" customHeight="1" x14ac:dyDescent="0.2">
      <c r="A57" s="436"/>
      <c r="B57" s="805" t="s">
        <v>174</v>
      </c>
      <c r="C57" s="785"/>
      <c r="D57" s="785"/>
      <c r="E57" s="785"/>
      <c r="F57" s="785"/>
      <c r="G57" s="785"/>
      <c r="H57" s="785"/>
      <c r="I57" s="785"/>
      <c r="J57" s="785"/>
      <c r="K57" s="785"/>
      <c r="L57" s="785"/>
      <c r="M57" s="785"/>
      <c r="N57" s="785"/>
      <c r="O57" s="785"/>
      <c r="P57" s="785"/>
      <c r="Q57" s="785"/>
      <c r="AY57" s="507"/>
      <c r="AZ57" s="507"/>
      <c r="BA57" s="507"/>
      <c r="BB57" s="507"/>
      <c r="BC57" s="507"/>
      <c r="BD57" s="730"/>
      <c r="BE57" s="730"/>
      <c r="BF57" s="730"/>
      <c r="BG57" s="507"/>
      <c r="BH57" s="507"/>
      <c r="BI57" s="507"/>
      <c r="BJ57" s="507"/>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O7" transitionEvaluation="1" transitionEntry="1" codeName="Sheet3">
    <pageSetUpPr fitToPage="1"/>
  </sheetPr>
  <dimension ref="A1:BV144"/>
  <sheetViews>
    <sheetView showGridLines="0" workbookViewId="0">
      <pane xSplit="2" ySplit="4" topLeftCell="AO7" activePane="bottomRight" state="frozen"/>
      <selection activeCell="BF63" sqref="BF63"/>
      <selection pane="topRight" activeCell="BF63" sqref="BF63"/>
      <selection pane="bottomLeft" activeCell="BF63" sqref="BF63"/>
      <selection pane="bottomRight" activeCell="BB15" sqref="BB15"/>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7" customWidth="1"/>
    <col min="56" max="58" width="6.5703125" style="774" customWidth="1"/>
    <col min="59" max="62" width="6.5703125" style="337" customWidth="1"/>
    <col min="63" max="74" width="6.5703125" style="12" customWidth="1"/>
    <col min="75" max="16384" width="9.5703125" style="12"/>
  </cols>
  <sheetData>
    <row r="1" spans="1:74" s="11" customFormat="1" ht="12.75" x14ac:dyDescent="0.2">
      <c r="A1" s="791" t="s">
        <v>995</v>
      </c>
      <c r="B1" s="798" t="s">
        <v>249</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Y1" s="496"/>
      <c r="AZ1" s="496"/>
      <c r="BA1" s="496"/>
      <c r="BB1" s="496"/>
      <c r="BC1" s="496"/>
      <c r="BD1" s="771"/>
      <c r="BE1" s="771"/>
      <c r="BF1" s="771"/>
      <c r="BG1" s="496"/>
      <c r="BH1" s="496"/>
      <c r="BI1" s="496"/>
      <c r="BJ1" s="496"/>
    </row>
    <row r="2" spans="1:74" s="13" customFormat="1" ht="12.75" x14ac:dyDescent="0.2">
      <c r="A2" s="792"/>
      <c r="B2" s="541" t="str">
        <f>"U.S. Energy Information Administration  |  Short-Term Energy Outlook  - "&amp;Dates!D1</f>
        <v>U.S. Energy Information Administration  |  Short-Term Energy Outlook  - February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62"/>
      <c r="AY2" s="415"/>
      <c r="AZ2" s="415"/>
      <c r="BA2" s="415"/>
      <c r="BB2" s="415"/>
      <c r="BC2" s="415"/>
      <c r="BD2" s="652"/>
      <c r="BE2" s="652"/>
      <c r="BF2" s="652"/>
      <c r="BG2" s="415"/>
      <c r="BH2" s="415"/>
      <c r="BI2" s="415"/>
      <c r="BJ2" s="415"/>
    </row>
    <row r="3" spans="1:74" ht="12.75" x14ac:dyDescent="0.2">
      <c r="A3" s="14"/>
      <c r="B3" s="15"/>
      <c r="C3" s="800">
        <f>Dates!D3</f>
        <v>2014</v>
      </c>
      <c r="D3" s="796"/>
      <c r="E3" s="796"/>
      <c r="F3" s="796"/>
      <c r="G3" s="796"/>
      <c r="H3" s="796"/>
      <c r="I3" s="796"/>
      <c r="J3" s="796"/>
      <c r="K3" s="796"/>
      <c r="L3" s="796"/>
      <c r="M3" s="796"/>
      <c r="N3" s="797"/>
      <c r="O3" s="800">
        <f>C3+1</f>
        <v>2015</v>
      </c>
      <c r="P3" s="801"/>
      <c r="Q3" s="801"/>
      <c r="R3" s="801"/>
      <c r="S3" s="801"/>
      <c r="T3" s="801"/>
      <c r="U3" s="801"/>
      <c r="V3" s="801"/>
      <c r="W3" s="801"/>
      <c r="X3" s="796"/>
      <c r="Y3" s="796"/>
      <c r="Z3" s="797"/>
      <c r="AA3" s="793">
        <f>O3+1</f>
        <v>2016</v>
      </c>
      <c r="AB3" s="796"/>
      <c r="AC3" s="796"/>
      <c r="AD3" s="796"/>
      <c r="AE3" s="796"/>
      <c r="AF3" s="796"/>
      <c r="AG3" s="796"/>
      <c r="AH3" s="796"/>
      <c r="AI3" s="796"/>
      <c r="AJ3" s="796"/>
      <c r="AK3" s="796"/>
      <c r="AL3" s="797"/>
      <c r="AM3" s="793">
        <f>AA3+1</f>
        <v>2017</v>
      </c>
      <c r="AN3" s="796"/>
      <c r="AO3" s="796"/>
      <c r="AP3" s="796"/>
      <c r="AQ3" s="796"/>
      <c r="AR3" s="796"/>
      <c r="AS3" s="796"/>
      <c r="AT3" s="796"/>
      <c r="AU3" s="796"/>
      <c r="AV3" s="796"/>
      <c r="AW3" s="796"/>
      <c r="AX3" s="797"/>
      <c r="AY3" s="793">
        <f>AM3+1</f>
        <v>2018</v>
      </c>
      <c r="AZ3" s="794"/>
      <c r="BA3" s="794"/>
      <c r="BB3" s="794"/>
      <c r="BC3" s="794"/>
      <c r="BD3" s="794"/>
      <c r="BE3" s="794"/>
      <c r="BF3" s="794"/>
      <c r="BG3" s="794"/>
      <c r="BH3" s="794"/>
      <c r="BI3" s="794"/>
      <c r="BJ3" s="795"/>
      <c r="BK3" s="793">
        <f>AY3+1</f>
        <v>2019</v>
      </c>
      <c r="BL3" s="796"/>
      <c r="BM3" s="796"/>
      <c r="BN3" s="796"/>
      <c r="BO3" s="796"/>
      <c r="BP3" s="796"/>
      <c r="BQ3" s="796"/>
      <c r="BR3" s="796"/>
      <c r="BS3" s="796"/>
      <c r="BT3" s="796"/>
      <c r="BU3" s="796"/>
      <c r="BV3" s="797"/>
    </row>
    <row r="4" spans="1:74"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9"/>
      <c r="B5" s="20" t="s">
        <v>988</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21"/>
      <c r="BE5" s="21"/>
      <c r="BF5" s="21"/>
      <c r="BG5" s="21"/>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21"/>
      <c r="BE6" s="21"/>
      <c r="BF6" s="21"/>
      <c r="BG6" s="21"/>
      <c r="BH6" s="430"/>
      <c r="BI6" s="430"/>
      <c r="BJ6" s="430"/>
      <c r="BK6" s="430"/>
      <c r="BL6" s="430"/>
      <c r="BM6" s="430" t="s">
        <v>1221</v>
      </c>
      <c r="BN6" s="430"/>
      <c r="BO6" s="430"/>
      <c r="BP6" s="430"/>
      <c r="BQ6" s="430"/>
      <c r="BR6" s="430"/>
      <c r="BS6" s="430"/>
      <c r="BT6" s="430"/>
      <c r="BU6" s="430"/>
      <c r="BV6" s="430"/>
    </row>
    <row r="7" spans="1:74" ht="11.1" customHeight="1" x14ac:dyDescent="0.2">
      <c r="A7" s="19"/>
      <c r="B7" s="22" t="s">
        <v>114</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31"/>
      <c r="BA7" s="430"/>
      <c r="BB7" s="430"/>
      <c r="BC7" s="430"/>
      <c r="BD7" s="21"/>
      <c r="BE7" s="21"/>
      <c r="BF7" s="21"/>
      <c r="BG7" s="21"/>
      <c r="BH7" s="430"/>
      <c r="BI7" s="430"/>
      <c r="BJ7" s="430"/>
      <c r="BK7" s="430"/>
      <c r="BL7" s="430"/>
      <c r="BM7" s="430"/>
      <c r="BN7" s="430"/>
      <c r="BO7" s="430"/>
      <c r="BP7" s="430"/>
      <c r="BQ7" s="430"/>
      <c r="BR7" s="430"/>
      <c r="BS7" s="731"/>
      <c r="BT7" s="430"/>
      <c r="BU7" s="430"/>
      <c r="BV7" s="430"/>
    </row>
    <row r="8" spans="1:74" ht="11.1" customHeight="1" x14ac:dyDescent="0.2">
      <c r="A8" s="19" t="s">
        <v>635</v>
      </c>
      <c r="B8" s="23" t="s">
        <v>97</v>
      </c>
      <c r="C8" s="216">
        <v>8.0228909999999996</v>
      </c>
      <c r="D8" s="216">
        <v>8.114217</v>
      </c>
      <c r="E8" s="216">
        <v>8.2531719999999993</v>
      </c>
      <c r="F8" s="216">
        <v>8.5969099999999994</v>
      </c>
      <c r="G8" s="216">
        <v>8.5945070000000001</v>
      </c>
      <c r="H8" s="216">
        <v>8.7070229999999995</v>
      </c>
      <c r="I8" s="216">
        <v>8.8052240000000008</v>
      </c>
      <c r="J8" s="216">
        <v>8.8656030000000001</v>
      </c>
      <c r="K8" s="216">
        <v>9.0459969999999998</v>
      </c>
      <c r="L8" s="216">
        <v>9.2318560000000005</v>
      </c>
      <c r="M8" s="216">
        <v>9.2945609999999999</v>
      </c>
      <c r="N8" s="216">
        <v>9.464893</v>
      </c>
      <c r="O8" s="216">
        <v>9.3583110000000005</v>
      </c>
      <c r="P8" s="216">
        <v>9.5372439999999994</v>
      </c>
      <c r="Q8" s="216">
        <v>9.5610210000000002</v>
      </c>
      <c r="R8" s="216">
        <v>9.6262640000000008</v>
      </c>
      <c r="S8" s="216">
        <v>9.4275420000000008</v>
      </c>
      <c r="T8" s="216">
        <v>9.3293660000000003</v>
      </c>
      <c r="U8" s="216">
        <v>9.4018090000000001</v>
      </c>
      <c r="V8" s="216">
        <v>9.3787640000000003</v>
      </c>
      <c r="W8" s="216">
        <v>9.4173620000000007</v>
      </c>
      <c r="X8" s="216">
        <v>9.3394180000000002</v>
      </c>
      <c r="Y8" s="216">
        <v>9.3068120000000008</v>
      </c>
      <c r="Z8" s="216">
        <v>9.2292919999999992</v>
      </c>
      <c r="AA8" s="216">
        <v>9.1864380000000008</v>
      </c>
      <c r="AB8" s="216">
        <v>9.1071229999999996</v>
      </c>
      <c r="AC8" s="216">
        <v>9.1341800000000006</v>
      </c>
      <c r="AD8" s="216">
        <v>8.9064390000000007</v>
      </c>
      <c r="AE8" s="216">
        <v>8.8591999999999995</v>
      </c>
      <c r="AF8" s="216">
        <v>8.7026520000000005</v>
      </c>
      <c r="AG8" s="216">
        <v>8.6816069999999996</v>
      </c>
      <c r="AH8" s="216">
        <v>8.7163540000000008</v>
      </c>
      <c r="AI8" s="216">
        <v>8.5534060000000007</v>
      </c>
      <c r="AJ8" s="216">
        <v>8.7909780000000008</v>
      </c>
      <c r="AK8" s="216">
        <v>8.8760659999999998</v>
      </c>
      <c r="AL8" s="216">
        <v>8.7708379999999995</v>
      </c>
      <c r="AM8" s="216">
        <v>8.8248069999999998</v>
      </c>
      <c r="AN8" s="216">
        <v>9.0452410000000008</v>
      </c>
      <c r="AO8" s="216">
        <v>9.1066800000000008</v>
      </c>
      <c r="AP8" s="216">
        <v>9.0930780000000002</v>
      </c>
      <c r="AQ8" s="216">
        <v>9.134468</v>
      </c>
      <c r="AR8" s="216">
        <v>9.0678359999999998</v>
      </c>
      <c r="AS8" s="216">
        <v>9.2085399999999993</v>
      </c>
      <c r="AT8" s="216">
        <v>9.1923069999999996</v>
      </c>
      <c r="AU8" s="216">
        <v>9.4846690000000002</v>
      </c>
      <c r="AV8" s="741">
        <v>9.6544360000000005</v>
      </c>
      <c r="AW8" s="216">
        <v>10.037934999999999</v>
      </c>
      <c r="AX8" s="216">
        <v>10.064890364</v>
      </c>
      <c r="AY8" s="216">
        <v>10.165936337</v>
      </c>
      <c r="AZ8" s="327">
        <v>10.26112</v>
      </c>
      <c r="BA8" s="327">
        <v>10.30569</v>
      </c>
      <c r="BB8" s="327">
        <v>10.321669999999999</v>
      </c>
      <c r="BC8" s="327">
        <v>10.431150000000001</v>
      </c>
      <c r="BD8" s="327">
        <v>10.49278</v>
      </c>
      <c r="BE8" s="327">
        <v>10.604039999999999</v>
      </c>
      <c r="BF8" s="327">
        <v>10.683249999999999</v>
      </c>
      <c r="BG8" s="327">
        <v>10.68337</v>
      </c>
      <c r="BH8" s="327">
        <v>10.92797</v>
      </c>
      <c r="BI8" s="327">
        <v>11.06578</v>
      </c>
      <c r="BJ8" s="327">
        <v>11.13442</v>
      </c>
      <c r="BK8" s="327">
        <v>11.16811</v>
      </c>
      <c r="BL8" s="327">
        <v>11.187760000000001</v>
      </c>
      <c r="BM8" s="327">
        <v>11.21523</v>
      </c>
      <c r="BN8" s="327">
        <v>11.23756</v>
      </c>
      <c r="BO8" s="327">
        <v>11.216189999999999</v>
      </c>
      <c r="BP8" s="327">
        <v>11.16337</v>
      </c>
      <c r="BQ8" s="327">
        <v>11.1363</v>
      </c>
      <c r="BR8" s="327">
        <v>11.07344</v>
      </c>
      <c r="BS8" s="327">
        <v>10.989089999999999</v>
      </c>
      <c r="BT8" s="327">
        <v>11.16269</v>
      </c>
      <c r="BU8" s="327">
        <v>11.29391</v>
      </c>
      <c r="BV8" s="327">
        <v>11.362310000000001</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327"/>
      <c r="BA9" s="327"/>
      <c r="BB9" s="327"/>
      <c r="BC9" s="327"/>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50</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328"/>
      <c r="BA10" s="328"/>
      <c r="BB10" s="328"/>
      <c r="BC10" s="328"/>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666</v>
      </c>
      <c r="B11" s="23" t="s">
        <v>102</v>
      </c>
      <c r="C11" s="216">
        <v>66.780741934999995</v>
      </c>
      <c r="D11" s="216">
        <v>68.362142856999995</v>
      </c>
      <c r="E11" s="216">
        <v>68.856387096999995</v>
      </c>
      <c r="F11" s="216">
        <v>70.540866667000003</v>
      </c>
      <c r="G11" s="216">
        <v>70.159935484000002</v>
      </c>
      <c r="H11" s="216">
        <v>70.522199999999998</v>
      </c>
      <c r="I11" s="216">
        <v>72.021774194000002</v>
      </c>
      <c r="J11" s="216">
        <v>72.413967741999997</v>
      </c>
      <c r="K11" s="216">
        <v>72.388333333000006</v>
      </c>
      <c r="L11" s="216">
        <v>73.106354839000005</v>
      </c>
      <c r="M11" s="216">
        <v>72.638533332999998</v>
      </c>
      <c r="N11" s="216">
        <v>73.201483870999994</v>
      </c>
      <c r="O11" s="216">
        <v>73.444870968000004</v>
      </c>
      <c r="P11" s="216">
        <v>73.809785714</v>
      </c>
      <c r="Q11" s="216">
        <v>74.135741934999999</v>
      </c>
      <c r="R11" s="216">
        <v>75.205933333000004</v>
      </c>
      <c r="S11" s="216">
        <v>74.123419354999996</v>
      </c>
      <c r="T11" s="216">
        <v>73.950966667000003</v>
      </c>
      <c r="U11" s="216">
        <v>74.185290323000004</v>
      </c>
      <c r="V11" s="216">
        <v>74.269709676999994</v>
      </c>
      <c r="W11" s="216">
        <v>74.738466666999997</v>
      </c>
      <c r="X11" s="216">
        <v>74.194064515999997</v>
      </c>
      <c r="Y11" s="216">
        <v>73.882599999999996</v>
      </c>
      <c r="Z11" s="216">
        <v>73.886935484000006</v>
      </c>
      <c r="AA11" s="216">
        <v>73.776419355000002</v>
      </c>
      <c r="AB11" s="216">
        <v>74.723689655000001</v>
      </c>
      <c r="AC11" s="216">
        <v>73.951709676999997</v>
      </c>
      <c r="AD11" s="216">
        <v>73.845533333000006</v>
      </c>
      <c r="AE11" s="216">
        <v>73.491419355000005</v>
      </c>
      <c r="AF11" s="216">
        <v>72.489800000000002</v>
      </c>
      <c r="AG11" s="216">
        <v>73.106193547999993</v>
      </c>
      <c r="AH11" s="216">
        <v>72.333838709999995</v>
      </c>
      <c r="AI11" s="216">
        <v>71.890466666999998</v>
      </c>
      <c r="AJ11" s="216">
        <v>71.421483871000007</v>
      </c>
      <c r="AK11" s="216">
        <v>72.08</v>
      </c>
      <c r="AL11" s="216">
        <v>71.164387097000002</v>
      </c>
      <c r="AM11" s="216">
        <v>70.666129032000001</v>
      </c>
      <c r="AN11" s="216">
        <v>71.591392857000002</v>
      </c>
      <c r="AO11" s="216">
        <v>71.615709676999998</v>
      </c>
      <c r="AP11" s="216">
        <v>71.751599999999996</v>
      </c>
      <c r="AQ11" s="216">
        <v>71.831580645000003</v>
      </c>
      <c r="AR11" s="216">
        <v>72.681899999999999</v>
      </c>
      <c r="AS11" s="216">
        <v>73.450193548000001</v>
      </c>
      <c r="AT11" s="216">
        <v>73.567838710000004</v>
      </c>
      <c r="AU11" s="216">
        <v>75.046433332999996</v>
      </c>
      <c r="AV11" s="216">
        <v>75.119548386999995</v>
      </c>
      <c r="AW11" s="216">
        <v>77.355400000000003</v>
      </c>
      <c r="AX11" s="216">
        <v>78.025940000000006</v>
      </c>
      <c r="AY11" s="216">
        <v>77.644729999999996</v>
      </c>
      <c r="AZ11" s="327">
        <v>78.977099999999993</v>
      </c>
      <c r="BA11" s="327">
        <v>79.457189999999997</v>
      </c>
      <c r="BB11" s="327">
        <v>79.42944</v>
      </c>
      <c r="BC11" s="327">
        <v>79.510059999999996</v>
      </c>
      <c r="BD11" s="327">
        <v>79.752200000000002</v>
      </c>
      <c r="BE11" s="327">
        <v>80.325209999999998</v>
      </c>
      <c r="BF11" s="327">
        <v>81.139020000000002</v>
      </c>
      <c r="BG11" s="327">
        <v>81.503039999999999</v>
      </c>
      <c r="BH11" s="327">
        <v>81.859899999999996</v>
      </c>
      <c r="BI11" s="327">
        <v>82.009339999999995</v>
      </c>
      <c r="BJ11" s="327">
        <v>81.964910000000003</v>
      </c>
      <c r="BK11" s="327">
        <v>82.143069999999994</v>
      </c>
      <c r="BL11" s="327">
        <v>82.396019999999993</v>
      </c>
      <c r="BM11" s="327">
        <v>82.560959999999994</v>
      </c>
      <c r="BN11" s="327">
        <v>82.505970000000005</v>
      </c>
      <c r="BO11" s="327">
        <v>82.529340000000005</v>
      </c>
      <c r="BP11" s="327">
        <v>82.522729999999996</v>
      </c>
      <c r="BQ11" s="327">
        <v>82.657769999999999</v>
      </c>
      <c r="BR11" s="327">
        <v>82.975030000000004</v>
      </c>
      <c r="BS11" s="327">
        <v>83.078239999999994</v>
      </c>
      <c r="BT11" s="327">
        <v>83.330749999999995</v>
      </c>
      <c r="BU11" s="327">
        <v>83.613529999999997</v>
      </c>
      <c r="BV11" s="327">
        <v>83.914569999999998</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327"/>
      <c r="BA12" s="327"/>
      <c r="BB12" s="327"/>
      <c r="BC12" s="327"/>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986</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328"/>
      <c r="BA13" s="328"/>
      <c r="BB13" s="328"/>
      <c r="BC13" s="328"/>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214</v>
      </c>
      <c r="B14" s="23" t="s">
        <v>1004</v>
      </c>
      <c r="C14" s="68">
        <v>82.992487999999994</v>
      </c>
      <c r="D14" s="68">
        <v>75.319999999999993</v>
      </c>
      <c r="E14" s="68">
        <v>86.958617000000004</v>
      </c>
      <c r="F14" s="68">
        <v>82.981424000000004</v>
      </c>
      <c r="G14" s="68">
        <v>83.793445000000006</v>
      </c>
      <c r="H14" s="68">
        <v>79.068895999999995</v>
      </c>
      <c r="I14" s="68">
        <v>84.448359999999994</v>
      </c>
      <c r="J14" s="68">
        <v>87.346498999999994</v>
      </c>
      <c r="K14" s="68">
        <v>83.581919999999997</v>
      </c>
      <c r="L14" s="68">
        <v>85.461708999999999</v>
      </c>
      <c r="M14" s="68">
        <v>81.754810000000006</v>
      </c>
      <c r="N14" s="68">
        <v>86.340590000000006</v>
      </c>
      <c r="O14" s="68">
        <v>86.596905000000007</v>
      </c>
      <c r="P14" s="68">
        <v>72.250698</v>
      </c>
      <c r="Q14" s="68">
        <v>81.476183000000006</v>
      </c>
      <c r="R14" s="68">
        <v>75.208629999999999</v>
      </c>
      <c r="S14" s="68">
        <v>70.414557000000002</v>
      </c>
      <c r="T14" s="68">
        <v>66.933364999999995</v>
      </c>
      <c r="U14" s="68">
        <v>76.476217000000005</v>
      </c>
      <c r="V14" s="68">
        <v>82.623422000000005</v>
      </c>
      <c r="W14" s="68">
        <v>77.723740000000006</v>
      </c>
      <c r="X14" s="68">
        <v>75.662374</v>
      </c>
      <c r="Y14" s="68">
        <v>68.573907000000005</v>
      </c>
      <c r="Z14" s="68">
        <v>63.000565000000002</v>
      </c>
      <c r="AA14" s="68">
        <v>60.568714999999997</v>
      </c>
      <c r="AB14" s="68">
        <v>57.328505999999997</v>
      </c>
      <c r="AC14" s="68">
        <v>55.327888000000002</v>
      </c>
      <c r="AD14" s="68">
        <v>48.216355</v>
      </c>
      <c r="AE14" s="68">
        <v>53.123077000000002</v>
      </c>
      <c r="AF14" s="68">
        <v>59.513340999999997</v>
      </c>
      <c r="AG14" s="68">
        <v>61.783814</v>
      </c>
      <c r="AH14" s="68">
        <v>68.246998000000005</v>
      </c>
      <c r="AI14" s="68">
        <v>65.069716999999997</v>
      </c>
      <c r="AJ14" s="68">
        <v>68.725230999999994</v>
      </c>
      <c r="AK14" s="68">
        <v>67.149752000000007</v>
      </c>
      <c r="AL14" s="68">
        <v>63.311104</v>
      </c>
      <c r="AM14" s="68">
        <v>68.377663999999996</v>
      </c>
      <c r="AN14" s="68">
        <v>64.354432000000003</v>
      </c>
      <c r="AO14" s="68">
        <v>64.300555000000003</v>
      </c>
      <c r="AP14" s="68">
        <v>58.748719999999999</v>
      </c>
      <c r="AQ14" s="68">
        <v>62.110104</v>
      </c>
      <c r="AR14" s="68">
        <v>66.223313000000005</v>
      </c>
      <c r="AS14" s="68">
        <v>62.876919999999998</v>
      </c>
      <c r="AT14" s="68">
        <v>70.482042000000007</v>
      </c>
      <c r="AU14" s="68">
        <v>62.802154999999999</v>
      </c>
      <c r="AV14" s="68">
        <v>65.754031999999995</v>
      </c>
      <c r="AW14" s="68">
        <v>63.750394999999997</v>
      </c>
      <c r="AX14" s="68">
        <v>62.521577999999998</v>
      </c>
      <c r="AY14" s="68">
        <v>61.907779065</v>
      </c>
      <c r="AZ14" s="329">
        <v>58.524650000000001</v>
      </c>
      <c r="BA14" s="329">
        <v>66.106160000000003</v>
      </c>
      <c r="BB14" s="329">
        <v>52.40578</v>
      </c>
      <c r="BC14" s="329">
        <v>58.537089999999999</v>
      </c>
      <c r="BD14" s="329">
        <v>60.689540000000001</v>
      </c>
      <c r="BE14" s="329">
        <v>70.033230000000003</v>
      </c>
      <c r="BF14" s="329">
        <v>71.997590000000002</v>
      </c>
      <c r="BG14" s="329">
        <v>62.511049999999997</v>
      </c>
      <c r="BH14" s="329">
        <v>66.443460000000002</v>
      </c>
      <c r="BI14" s="329">
        <v>62.795699999999997</v>
      </c>
      <c r="BJ14" s="329">
        <v>68.450389999999999</v>
      </c>
      <c r="BK14" s="329">
        <v>70.242130000000003</v>
      </c>
      <c r="BL14" s="329">
        <v>60.172759999999997</v>
      </c>
      <c r="BM14" s="329">
        <v>64.673330000000007</v>
      </c>
      <c r="BN14" s="329">
        <v>49.318449999999999</v>
      </c>
      <c r="BO14" s="329">
        <v>58.246189999999999</v>
      </c>
      <c r="BP14" s="329">
        <v>58.766840000000002</v>
      </c>
      <c r="BQ14" s="329">
        <v>73.153099999999995</v>
      </c>
      <c r="BR14" s="329">
        <v>73.841859999999997</v>
      </c>
      <c r="BS14" s="329">
        <v>58.656759999999998</v>
      </c>
      <c r="BT14" s="329">
        <v>66.083420000000004</v>
      </c>
      <c r="BU14" s="329">
        <v>61.86009</v>
      </c>
      <c r="BV14" s="329">
        <v>67.066590000000005</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328"/>
      <c r="BA15" s="328"/>
      <c r="BB15" s="328"/>
      <c r="BC15" s="328"/>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987</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328"/>
      <c r="BA16" s="328"/>
      <c r="BB16" s="328"/>
      <c r="BC16" s="328"/>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328"/>
      <c r="BA17" s="328"/>
      <c r="BB17" s="328"/>
      <c r="BC17" s="328"/>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667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330"/>
      <c r="BA18" s="330"/>
      <c r="BB18" s="330"/>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649</v>
      </c>
      <c r="B19" s="27" t="s">
        <v>97</v>
      </c>
      <c r="C19" s="216">
        <v>19.094940000000001</v>
      </c>
      <c r="D19" s="216">
        <v>18.916060000000002</v>
      </c>
      <c r="E19" s="216">
        <v>18.456357000000001</v>
      </c>
      <c r="F19" s="216">
        <v>18.837858000000001</v>
      </c>
      <c r="G19" s="216">
        <v>18.573440000000002</v>
      </c>
      <c r="H19" s="216">
        <v>18.870183999999998</v>
      </c>
      <c r="I19" s="216">
        <v>19.256837000000001</v>
      </c>
      <c r="J19" s="216">
        <v>19.377628000000001</v>
      </c>
      <c r="K19" s="216">
        <v>19.239452</v>
      </c>
      <c r="L19" s="216">
        <v>19.708680999999999</v>
      </c>
      <c r="M19" s="216">
        <v>19.372305999999998</v>
      </c>
      <c r="N19" s="216">
        <v>19.476738999999998</v>
      </c>
      <c r="O19" s="216">
        <v>19.261333</v>
      </c>
      <c r="P19" s="216">
        <v>19.664414000000001</v>
      </c>
      <c r="Q19" s="216">
        <v>19.339934</v>
      </c>
      <c r="R19" s="216">
        <v>19.25123</v>
      </c>
      <c r="S19" s="216">
        <v>19.315912999999998</v>
      </c>
      <c r="T19" s="216">
        <v>19.853079999999999</v>
      </c>
      <c r="U19" s="216">
        <v>20.134339000000001</v>
      </c>
      <c r="V19" s="216">
        <v>19.939488000000001</v>
      </c>
      <c r="W19" s="216">
        <v>19.432531000000001</v>
      </c>
      <c r="X19" s="216">
        <v>19.490704000000001</v>
      </c>
      <c r="Y19" s="216">
        <v>19.127433</v>
      </c>
      <c r="Z19" s="216">
        <v>19.589155000000002</v>
      </c>
      <c r="AA19" s="216">
        <v>19.062798999999998</v>
      </c>
      <c r="AB19" s="216">
        <v>19.846603999999999</v>
      </c>
      <c r="AC19" s="216">
        <v>19.728204000000002</v>
      </c>
      <c r="AD19" s="216">
        <v>19.340226999999999</v>
      </c>
      <c r="AE19" s="216">
        <v>19.328156</v>
      </c>
      <c r="AF19" s="216">
        <v>19.846174000000001</v>
      </c>
      <c r="AG19" s="216">
        <v>19.775659999999998</v>
      </c>
      <c r="AH19" s="216">
        <v>20.274784</v>
      </c>
      <c r="AI19" s="216">
        <v>19.756827000000001</v>
      </c>
      <c r="AJ19" s="216">
        <v>19.650107999999999</v>
      </c>
      <c r="AK19" s="216">
        <v>19.658868999999999</v>
      </c>
      <c r="AL19" s="216">
        <v>19.983958999999999</v>
      </c>
      <c r="AM19" s="216">
        <v>19.243898000000002</v>
      </c>
      <c r="AN19" s="216">
        <v>19.159046</v>
      </c>
      <c r="AO19" s="216">
        <v>20.047207</v>
      </c>
      <c r="AP19" s="216">
        <v>19.556419999999999</v>
      </c>
      <c r="AQ19" s="216">
        <v>20.039247</v>
      </c>
      <c r="AR19" s="216">
        <v>20.494112000000001</v>
      </c>
      <c r="AS19" s="216">
        <v>20.020074999999999</v>
      </c>
      <c r="AT19" s="216">
        <v>20.160751000000001</v>
      </c>
      <c r="AU19" s="216">
        <v>19.580634</v>
      </c>
      <c r="AV19" s="216">
        <v>19.806391999999999</v>
      </c>
      <c r="AW19" s="216">
        <v>20.278210999999999</v>
      </c>
      <c r="AX19" s="216">
        <v>20.095461328999999</v>
      </c>
      <c r="AY19" s="216">
        <v>19.934167277</v>
      </c>
      <c r="AZ19" s="327">
        <v>19.805040000000002</v>
      </c>
      <c r="BA19" s="327">
        <v>20.08737</v>
      </c>
      <c r="BB19" s="327">
        <v>19.846050000000002</v>
      </c>
      <c r="BC19" s="327">
        <v>20.153320000000001</v>
      </c>
      <c r="BD19" s="327">
        <v>20.580459999999999</v>
      </c>
      <c r="BE19" s="327">
        <v>20.77788</v>
      </c>
      <c r="BF19" s="327">
        <v>20.820180000000001</v>
      </c>
      <c r="BG19" s="327">
        <v>20.49072</v>
      </c>
      <c r="BH19" s="327">
        <v>20.480319999999999</v>
      </c>
      <c r="BI19" s="327">
        <v>20.38768</v>
      </c>
      <c r="BJ19" s="327">
        <v>20.54053</v>
      </c>
      <c r="BK19" s="327">
        <v>20.138059999999999</v>
      </c>
      <c r="BL19" s="327">
        <v>20.28464</v>
      </c>
      <c r="BM19" s="327">
        <v>20.415420000000001</v>
      </c>
      <c r="BN19" s="327">
        <v>20.286449999999999</v>
      </c>
      <c r="BO19" s="327">
        <v>20.559149999999999</v>
      </c>
      <c r="BP19" s="327">
        <v>21.048780000000001</v>
      </c>
      <c r="BQ19" s="327">
        <v>21.12154</v>
      </c>
      <c r="BR19" s="327">
        <v>21.152010000000001</v>
      </c>
      <c r="BS19" s="327">
        <v>20.785160000000001</v>
      </c>
      <c r="BT19" s="327">
        <v>20.786210000000001</v>
      </c>
      <c r="BU19" s="327">
        <v>20.677949999999999</v>
      </c>
      <c r="BV19" s="327">
        <v>20.87236</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327"/>
      <c r="BA20" s="327"/>
      <c r="BB20" s="327"/>
      <c r="BC20" s="327"/>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759</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331"/>
      <c r="BA21" s="331"/>
      <c r="BB21" s="331"/>
      <c r="BC21" s="331"/>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681</v>
      </c>
      <c r="B22" s="27" t="s">
        <v>102</v>
      </c>
      <c r="C22" s="216">
        <v>103.35890281</v>
      </c>
      <c r="D22" s="216">
        <v>97.901319853000004</v>
      </c>
      <c r="E22" s="216">
        <v>82.512467806000004</v>
      </c>
      <c r="F22" s="216">
        <v>65.389165833000007</v>
      </c>
      <c r="G22" s="216">
        <v>58.394169640999998</v>
      </c>
      <c r="H22" s="216">
        <v>58.178213630000002</v>
      </c>
      <c r="I22" s="216">
        <v>60.677867157000001</v>
      </c>
      <c r="J22" s="216">
        <v>62.356696745999997</v>
      </c>
      <c r="K22" s="216">
        <v>60.309592897000002</v>
      </c>
      <c r="L22" s="216">
        <v>61.703474811</v>
      </c>
      <c r="M22" s="216">
        <v>78.583897902999993</v>
      </c>
      <c r="N22" s="216">
        <v>86.424582712000003</v>
      </c>
      <c r="O22" s="216">
        <v>100.48322674000001</v>
      </c>
      <c r="P22" s="216">
        <v>104.47036579</v>
      </c>
      <c r="Q22" s="216">
        <v>83.591160578</v>
      </c>
      <c r="R22" s="216">
        <v>66.930632669999994</v>
      </c>
      <c r="S22" s="216">
        <v>59.940184803999998</v>
      </c>
      <c r="T22" s="216">
        <v>63.330122637000002</v>
      </c>
      <c r="U22" s="216">
        <v>66.700323319999995</v>
      </c>
      <c r="V22" s="216">
        <v>66.216925161999995</v>
      </c>
      <c r="W22" s="216">
        <v>63.377828262999998</v>
      </c>
      <c r="X22" s="216">
        <v>64.106702131999995</v>
      </c>
      <c r="Y22" s="216">
        <v>74.971261769999998</v>
      </c>
      <c r="Z22" s="216">
        <v>83.489204803000007</v>
      </c>
      <c r="AA22" s="216">
        <v>99.837148806000002</v>
      </c>
      <c r="AB22" s="216">
        <v>91.548169727000001</v>
      </c>
      <c r="AC22" s="216">
        <v>76.108078257000003</v>
      </c>
      <c r="AD22" s="216">
        <v>69.568521433000001</v>
      </c>
      <c r="AE22" s="216">
        <v>63.55255829</v>
      </c>
      <c r="AF22" s="216">
        <v>66.815263866999999</v>
      </c>
      <c r="AG22" s="216">
        <v>70.681490030999996</v>
      </c>
      <c r="AH22" s="216">
        <v>71.377747064000005</v>
      </c>
      <c r="AI22" s="216">
        <v>65.056748729999995</v>
      </c>
      <c r="AJ22" s="216">
        <v>62.215964907</v>
      </c>
      <c r="AK22" s="216">
        <v>72.095195200000006</v>
      </c>
      <c r="AL22" s="216">
        <v>92.557987936999993</v>
      </c>
      <c r="AM22" s="216">
        <v>93.530457933999998</v>
      </c>
      <c r="AN22" s="216">
        <v>83.077532504000004</v>
      </c>
      <c r="AO22" s="216">
        <v>82.975025131999999</v>
      </c>
      <c r="AP22" s="216">
        <v>64.22187787</v>
      </c>
      <c r="AQ22" s="216">
        <v>61.240150034999999</v>
      </c>
      <c r="AR22" s="216">
        <v>63.754357429999999</v>
      </c>
      <c r="AS22" s="216">
        <v>69.124008157999995</v>
      </c>
      <c r="AT22" s="216">
        <v>69.019265738000001</v>
      </c>
      <c r="AU22" s="216">
        <v>64.332805433000004</v>
      </c>
      <c r="AV22" s="216">
        <v>65.672855709999993</v>
      </c>
      <c r="AW22" s="216">
        <v>78.409717000000001</v>
      </c>
      <c r="AX22" s="216">
        <v>96.150294299999999</v>
      </c>
      <c r="AY22" s="216">
        <v>102.9326263</v>
      </c>
      <c r="AZ22" s="327">
        <v>96.657960000000003</v>
      </c>
      <c r="BA22" s="327">
        <v>84.417910000000006</v>
      </c>
      <c r="BB22" s="327">
        <v>68.809989999999999</v>
      </c>
      <c r="BC22" s="327">
        <v>65.229169999999996</v>
      </c>
      <c r="BD22" s="327">
        <v>66.388019999999997</v>
      </c>
      <c r="BE22" s="327">
        <v>69.330449999999999</v>
      </c>
      <c r="BF22" s="327">
        <v>69.583619999999996</v>
      </c>
      <c r="BG22" s="327">
        <v>64.747810000000001</v>
      </c>
      <c r="BH22" s="327">
        <v>67.288830000000004</v>
      </c>
      <c r="BI22" s="327">
        <v>78.091560000000001</v>
      </c>
      <c r="BJ22" s="327">
        <v>96.637150000000005</v>
      </c>
      <c r="BK22" s="327">
        <v>103.27</v>
      </c>
      <c r="BL22" s="327">
        <v>96.457989999999995</v>
      </c>
      <c r="BM22" s="327">
        <v>85.902799999999999</v>
      </c>
      <c r="BN22" s="327">
        <v>70.240539999999996</v>
      </c>
      <c r="BO22" s="327">
        <v>67.031999999999996</v>
      </c>
      <c r="BP22" s="327">
        <v>68.747399999999999</v>
      </c>
      <c r="BQ22" s="327">
        <v>71.64237</v>
      </c>
      <c r="BR22" s="327">
        <v>72.104560000000006</v>
      </c>
      <c r="BS22" s="327">
        <v>67.366799999999998</v>
      </c>
      <c r="BT22" s="327">
        <v>69.686449999999994</v>
      </c>
      <c r="BU22" s="327">
        <v>80.199920000000006</v>
      </c>
      <c r="BV22" s="327">
        <v>98.46302</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327"/>
      <c r="BA23" s="327"/>
      <c r="BB23" s="327"/>
      <c r="BC23" s="327"/>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115</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327"/>
      <c r="BA24" s="327"/>
      <c r="BB24" s="327"/>
      <c r="BC24" s="327"/>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232</v>
      </c>
      <c r="B25" s="27" t="s">
        <v>1004</v>
      </c>
      <c r="C25" s="68">
        <v>89.062794221999994</v>
      </c>
      <c r="D25" s="68">
        <v>81.580980879999998</v>
      </c>
      <c r="E25" s="68">
        <v>77.685495165000006</v>
      </c>
      <c r="F25" s="68">
        <v>63.209565179999998</v>
      </c>
      <c r="G25" s="68">
        <v>69.184695284</v>
      </c>
      <c r="H25" s="68">
        <v>79.487082060000006</v>
      </c>
      <c r="I25" s="68">
        <v>86.802295302000005</v>
      </c>
      <c r="J25" s="68">
        <v>86.357127676000005</v>
      </c>
      <c r="K25" s="68">
        <v>74.293548810000004</v>
      </c>
      <c r="L25" s="68">
        <v>66.493940574999996</v>
      </c>
      <c r="M25" s="68">
        <v>70.154742929999998</v>
      </c>
      <c r="N25" s="68">
        <v>73.419210312999994</v>
      </c>
      <c r="O25" s="68">
        <v>76.894689783999993</v>
      </c>
      <c r="P25" s="68">
        <v>72.317598724000007</v>
      </c>
      <c r="Q25" s="68">
        <v>63.559966283000001</v>
      </c>
      <c r="R25" s="68">
        <v>53.207419049999999</v>
      </c>
      <c r="S25" s="68">
        <v>61.923189532999999</v>
      </c>
      <c r="T25" s="68">
        <v>73.844880239999995</v>
      </c>
      <c r="U25" s="68">
        <v>81.448948888000004</v>
      </c>
      <c r="V25" s="68">
        <v>78.574441152000006</v>
      </c>
      <c r="W25" s="68">
        <v>69.369491819999993</v>
      </c>
      <c r="X25" s="68">
        <v>58.404551583</v>
      </c>
      <c r="Y25" s="68">
        <v>53.639953409999997</v>
      </c>
      <c r="Z25" s="68">
        <v>54.929549233000003</v>
      </c>
      <c r="AA25" s="68">
        <v>66.656975434000003</v>
      </c>
      <c r="AB25" s="68">
        <v>55.209876446999999</v>
      </c>
      <c r="AC25" s="68">
        <v>44.570560434000001</v>
      </c>
      <c r="AD25" s="68">
        <v>43.371052259999999</v>
      </c>
      <c r="AE25" s="68">
        <v>49.33044477</v>
      </c>
      <c r="AF25" s="68">
        <v>67.532505959999995</v>
      </c>
      <c r="AG25" s="68">
        <v>78.554564107000004</v>
      </c>
      <c r="AH25" s="68">
        <v>78.162411503000001</v>
      </c>
      <c r="AI25" s="68">
        <v>66.600640799999994</v>
      </c>
      <c r="AJ25" s="68">
        <v>58.922459840999998</v>
      </c>
      <c r="AK25" s="68">
        <v>52.506212669999996</v>
      </c>
      <c r="AL25" s="68">
        <v>69.464526083999999</v>
      </c>
      <c r="AM25" s="68">
        <v>67.924922367999997</v>
      </c>
      <c r="AN25" s="68">
        <v>52.268702863999998</v>
      </c>
      <c r="AO25" s="68">
        <v>53.190610401999997</v>
      </c>
      <c r="AP25" s="68">
        <v>48.523643550000003</v>
      </c>
      <c r="AQ25" s="68">
        <v>55.044028451000003</v>
      </c>
      <c r="AR25" s="68">
        <v>63.14287839</v>
      </c>
      <c r="AS25" s="68">
        <v>74.005219370999995</v>
      </c>
      <c r="AT25" s="68">
        <v>70.377972642000003</v>
      </c>
      <c r="AU25" s="68">
        <v>58.987864739999999</v>
      </c>
      <c r="AV25" s="68">
        <v>55.104626136999997</v>
      </c>
      <c r="AW25" s="68">
        <v>55.590248479000003</v>
      </c>
      <c r="AX25" s="68">
        <v>65.739172260000004</v>
      </c>
      <c r="AY25" s="68">
        <v>63.254027809999997</v>
      </c>
      <c r="AZ25" s="329">
        <v>56.19455</v>
      </c>
      <c r="BA25" s="329">
        <v>54.828310000000002</v>
      </c>
      <c r="BB25" s="329">
        <v>46.877580000000002</v>
      </c>
      <c r="BC25" s="329">
        <v>52.748289999999997</v>
      </c>
      <c r="BD25" s="329">
        <v>61.206200000000003</v>
      </c>
      <c r="BE25" s="329">
        <v>72.297240000000002</v>
      </c>
      <c r="BF25" s="329">
        <v>72.806889999999996</v>
      </c>
      <c r="BG25" s="329">
        <v>58.290080000000003</v>
      </c>
      <c r="BH25" s="329">
        <v>56.054879999999997</v>
      </c>
      <c r="BI25" s="329">
        <v>53.776090000000003</v>
      </c>
      <c r="BJ25" s="329">
        <v>65.342609999999993</v>
      </c>
      <c r="BK25" s="329">
        <v>67.639399999999995</v>
      </c>
      <c r="BL25" s="329">
        <v>55.70966</v>
      </c>
      <c r="BM25" s="329">
        <v>52.86007</v>
      </c>
      <c r="BN25" s="329">
        <v>45.446109999999997</v>
      </c>
      <c r="BO25" s="329">
        <v>51.230580000000003</v>
      </c>
      <c r="BP25" s="329">
        <v>59.333869999999997</v>
      </c>
      <c r="BQ25" s="329">
        <v>70.602580000000003</v>
      </c>
      <c r="BR25" s="329">
        <v>71.291920000000005</v>
      </c>
      <c r="BS25" s="329">
        <v>56.085299999999997</v>
      </c>
      <c r="BT25" s="329">
        <v>54.067399999999999</v>
      </c>
      <c r="BU25" s="329">
        <v>51.320630000000001</v>
      </c>
      <c r="BV25" s="329">
        <v>62.703189999999999</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331"/>
      <c r="BA26" s="331"/>
      <c r="BB26" s="331"/>
      <c r="BC26" s="331"/>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985</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327"/>
      <c r="BA27" s="327"/>
      <c r="BB27" s="327"/>
      <c r="BC27" s="327"/>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757</v>
      </c>
      <c r="B28" s="27" t="s">
        <v>105</v>
      </c>
      <c r="C28" s="216">
        <v>11.39615527</v>
      </c>
      <c r="D28" s="216">
        <v>11.415138990000001</v>
      </c>
      <c r="E28" s="216">
        <v>10.122936129999999</v>
      </c>
      <c r="F28" s="216">
        <v>9.5556409280000008</v>
      </c>
      <c r="G28" s="216">
        <v>9.7618369769999997</v>
      </c>
      <c r="H28" s="216">
        <v>11.138922620000001</v>
      </c>
      <c r="I28" s="216">
        <v>11.73802553</v>
      </c>
      <c r="J28" s="216">
        <v>11.75173987</v>
      </c>
      <c r="K28" s="216">
        <v>11.28419938</v>
      </c>
      <c r="L28" s="216">
        <v>9.9321204390000002</v>
      </c>
      <c r="M28" s="216">
        <v>9.8900314560000009</v>
      </c>
      <c r="N28" s="216">
        <v>10.38061894</v>
      </c>
      <c r="O28" s="216">
        <v>11.02840939</v>
      </c>
      <c r="P28" s="216">
        <v>11.338277209999999</v>
      </c>
      <c r="Q28" s="216">
        <v>10.20822628</v>
      </c>
      <c r="R28" s="216">
        <v>9.5372963510000002</v>
      </c>
      <c r="S28" s="216">
        <v>9.6538179579999994</v>
      </c>
      <c r="T28" s="216">
        <v>11.276475270000001</v>
      </c>
      <c r="U28" s="216">
        <v>12.12562518</v>
      </c>
      <c r="V28" s="216">
        <v>12.08863665</v>
      </c>
      <c r="W28" s="216">
        <v>11.499994839999999</v>
      </c>
      <c r="X28" s="216">
        <v>9.9225002460000002</v>
      </c>
      <c r="Y28" s="216">
        <v>9.5866746559999996</v>
      </c>
      <c r="Z28" s="216">
        <v>9.9945556829999997</v>
      </c>
      <c r="AA28" s="216">
        <v>10.7357903</v>
      </c>
      <c r="AB28" s="216">
        <v>10.61665204</v>
      </c>
      <c r="AC28" s="216">
        <v>9.5931243229999996</v>
      </c>
      <c r="AD28" s="216">
        <v>9.3472132109999997</v>
      </c>
      <c r="AE28" s="216">
        <v>9.5511543989999996</v>
      </c>
      <c r="AF28" s="216">
        <v>11.38786906</v>
      </c>
      <c r="AG28" s="216">
        <v>12.4109053</v>
      </c>
      <c r="AH28" s="216">
        <v>12.705290140000001</v>
      </c>
      <c r="AI28" s="216">
        <v>11.613727819999999</v>
      </c>
      <c r="AJ28" s="216">
        <v>9.9364313039999992</v>
      </c>
      <c r="AK28" s="216">
        <v>9.6194716549999999</v>
      </c>
      <c r="AL28" s="216">
        <v>10.401511599999999</v>
      </c>
      <c r="AM28" s="216">
        <v>10.526179546</v>
      </c>
      <c r="AN28" s="216">
        <v>10.135095186999999</v>
      </c>
      <c r="AO28" s="216">
        <v>9.6649168959999994</v>
      </c>
      <c r="AP28" s="216">
        <v>9.3208351338999993</v>
      </c>
      <c r="AQ28" s="216">
        <v>9.6797796837999996</v>
      </c>
      <c r="AR28" s="216">
        <v>11.166582242</v>
      </c>
      <c r="AS28" s="216">
        <v>12.064672515</v>
      </c>
      <c r="AT28" s="216">
        <v>11.866499158</v>
      </c>
      <c r="AU28" s="216">
        <v>10.959146670000001</v>
      </c>
      <c r="AV28" s="216">
        <v>9.9035041441999994</v>
      </c>
      <c r="AW28" s="216">
        <v>9.6801822287999997</v>
      </c>
      <c r="AX28" s="216">
        <v>10.544319657999999</v>
      </c>
      <c r="AY28" s="216">
        <v>11.246851277999999</v>
      </c>
      <c r="AZ28" s="327">
        <v>10.76614</v>
      </c>
      <c r="BA28" s="327">
        <v>9.9247219999999992</v>
      </c>
      <c r="BB28" s="327">
        <v>9.4234439999999999</v>
      </c>
      <c r="BC28" s="327">
        <v>9.8383540000000007</v>
      </c>
      <c r="BD28" s="327">
        <v>11.27239</v>
      </c>
      <c r="BE28" s="327">
        <v>12.04645</v>
      </c>
      <c r="BF28" s="327">
        <v>12.13856</v>
      </c>
      <c r="BG28" s="327">
        <v>11.05364</v>
      </c>
      <c r="BH28" s="327">
        <v>9.9424399999999995</v>
      </c>
      <c r="BI28" s="327">
        <v>9.6900379999999995</v>
      </c>
      <c r="BJ28" s="327">
        <v>10.53722</v>
      </c>
      <c r="BK28" s="327">
        <v>11.14935</v>
      </c>
      <c r="BL28" s="327">
        <v>10.71152</v>
      </c>
      <c r="BM28" s="327">
        <v>9.9538790000000006</v>
      </c>
      <c r="BN28" s="327">
        <v>9.4639830000000007</v>
      </c>
      <c r="BO28" s="327">
        <v>9.8918520000000001</v>
      </c>
      <c r="BP28" s="327">
        <v>11.34418</v>
      </c>
      <c r="BQ28" s="327">
        <v>12.126139999999999</v>
      </c>
      <c r="BR28" s="327">
        <v>12.22368</v>
      </c>
      <c r="BS28" s="327">
        <v>11.13265</v>
      </c>
      <c r="BT28" s="327">
        <v>10.01169</v>
      </c>
      <c r="BU28" s="327">
        <v>9.7514590000000005</v>
      </c>
      <c r="BV28" s="327">
        <v>10.6053</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327"/>
      <c r="BA29" s="327"/>
      <c r="BB29" s="327"/>
      <c r="BC29" s="327"/>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241</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327"/>
      <c r="BA30" s="327"/>
      <c r="BB30" s="327"/>
      <c r="BC30" s="327"/>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27</v>
      </c>
      <c r="B31" s="30" t="s">
        <v>106</v>
      </c>
      <c r="C31" s="216">
        <v>0.80829729764000002</v>
      </c>
      <c r="D31" s="216">
        <v>0.69657841301000001</v>
      </c>
      <c r="E31" s="216">
        <v>0.84429845726999997</v>
      </c>
      <c r="F31" s="216">
        <v>0.85557564295999999</v>
      </c>
      <c r="G31" s="216">
        <v>0.85234400908999997</v>
      </c>
      <c r="H31" s="216">
        <v>0.84865033061999995</v>
      </c>
      <c r="I31" s="216">
        <v>0.81591768367999995</v>
      </c>
      <c r="J31" s="216">
        <v>0.75596235570000003</v>
      </c>
      <c r="K31" s="216">
        <v>0.70702675298999995</v>
      </c>
      <c r="L31" s="216">
        <v>0.75803519037</v>
      </c>
      <c r="M31" s="216">
        <v>0.79874627152</v>
      </c>
      <c r="N31" s="216">
        <v>0.81193275516999996</v>
      </c>
      <c r="O31" s="216">
        <v>0.79213103844999999</v>
      </c>
      <c r="P31" s="216">
        <v>0.74722094112000004</v>
      </c>
      <c r="Q31" s="216">
        <v>0.81104595405000002</v>
      </c>
      <c r="R31" s="216">
        <v>0.81030564581999998</v>
      </c>
      <c r="S31" s="216">
        <v>0.80647173711999998</v>
      </c>
      <c r="T31" s="216">
        <v>0.77257483859999998</v>
      </c>
      <c r="U31" s="216">
        <v>0.79713685538000001</v>
      </c>
      <c r="V31" s="216">
        <v>0.77381697878</v>
      </c>
      <c r="W31" s="216">
        <v>0.72795081207000001</v>
      </c>
      <c r="X31" s="216">
        <v>0.75356817566000001</v>
      </c>
      <c r="Y31" s="216">
        <v>0.80259285241</v>
      </c>
      <c r="Z31" s="216">
        <v>0.85541427550000004</v>
      </c>
      <c r="AA31" s="216">
        <v>0.83590209481</v>
      </c>
      <c r="AB31" s="216">
        <v>0.83629112073</v>
      </c>
      <c r="AC31" s="216">
        <v>0.91183274145000004</v>
      </c>
      <c r="AD31" s="216">
        <v>0.86472669688000003</v>
      </c>
      <c r="AE31" s="216">
        <v>0.87775029970999996</v>
      </c>
      <c r="AF31" s="216">
        <v>0.83195069059000004</v>
      </c>
      <c r="AG31" s="216">
        <v>0.84946398903999998</v>
      </c>
      <c r="AH31" s="216">
        <v>0.79987315183999996</v>
      </c>
      <c r="AI31" s="216">
        <v>0.76703098916000001</v>
      </c>
      <c r="AJ31" s="216">
        <v>0.80911128643999997</v>
      </c>
      <c r="AK31" s="216">
        <v>0.81285181898000003</v>
      </c>
      <c r="AL31" s="216">
        <v>0.91224326945</v>
      </c>
      <c r="AM31" s="216">
        <v>0.89940668139000002</v>
      </c>
      <c r="AN31" s="216">
        <v>0.85237711316999998</v>
      </c>
      <c r="AO31" s="216">
        <v>1.0050091427000001</v>
      </c>
      <c r="AP31" s="216">
        <v>0.97920292246999996</v>
      </c>
      <c r="AQ31" s="216">
        <v>1.0086900791</v>
      </c>
      <c r="AR31" s="216">
        <v>0.96919834082</v>
      </c>
      <c r="AS31" s="216">
        <v>0.89389091462000003</v>
      </c>
      <c r="AT31" s="216">
        <v>0.83222194755000001</v>
      </c>
      <c r="AU31" s="216">
        <v>0.81443614643999995</v>
      </c>
      <c r="AV31" s="216">
        <v>0.87708359648000001</v>
      </c>
      <c r="AW31" s="216">
        <v>0.87567289999999998</v>
      </c>
      <c r="AX31" s="216">
        <v>0.89875570000000005</v>
      </c>
      <c r="AY31" s="216">
        <v>0.91338819999999998</v>
      </c>
      <c r="AZ31" s="327">
        <v>0.8112279</v>
      </c>
      <c r="BA31" s="327">
        <v>0.92641370000000001</v>
      </c>
      <c r="BB31" s="327">
        <v>0.9307588</v>
      </c>
      <c r="BC31" s="327">
        <v>0.96825969999999995</v>
      </c>
      <c r="BD31" s="327">
        <v>0.95823409999999998</v>
      </c>
      <c r="BE31" s="327">
        <v>0.92945949999999999</v>
      </c>
      <c r="BF31" s="327">
        <v>0.88027630000000001</v>
      </c>
      <c r="BG31" s="327">
        <v>0.83466220000000002</v>
      </c>
      <c r="BH31" s="327">
        <v>0.86395189999999999</v>
      </c>
      <c r="BI31" s="327">
        <v>0.88426530000000003</v>
      </c>
      <c r="BJ31" s="327">
        <v>0.91216339999999996</v>
      </c>
      <c r="BK31" s="327">
        <v>0.91969679999999998</v>
      </c>
      <c r="BL31" s="327">
        <v>0.82925720000000003</v>
      </c>
      <c r="BM31" s="327">
        <v>0.96221129999999999</v>
      </c>
      <c r="BN31" s="327">
        <v>0.96544799999999997</v>
      </c>
      <c r="BO31" s="327">
        <v>1.0020439999999999</v>
      </c>
      <c r="BP31" s="327">
        <v>0.99033669999999996</v>
      </c>
      <c r="BQ31" s="327">
        <v>0.96101639999999999</v>
      </c>
      <c r="BR31" s="327">
        <v>0.91307000000000005</v>
      </c>
      <c r="BS31" s="327">
        <v>0.86346579999999995</v>
      </c>
      <c r="BT31" s="327">
        <v>0.8928083</v>
      </c>
      <c r="BU31" s="327">
        <v>0.920597</v>
      </c>
      <c r="BV31" s="327">
        <v>0.95630970000000004</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327"/>
      <c r="BA32" s="327"/>
      <c r="BB32" s="327"/>
      <c r="BC32" s="327"/>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242</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331"/>
      <c r="BA33" s="331"/>
      <c r="BB33" s="331"/>
      <c r="BC33" s="331"/>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760</v>
      </c>
      <c r="B34" s="30" t="s">
        <v>106</v>
      </c>
      <c r="C34" s="216">
        <v>9.5834595849999999</v>
      </c>
      <c r="D34" s="216">
        <v>8.4223942859999994</v>
      </c>
      <c r="E34" s="216">
        <v>8.5188248360000003</v>
      </c>
      <c r="F34" s="216">
        <v>7.5501949330000002</v>
      </c>
      <c r="G34" s="216">
        <v>7.6409534719999996</v>
      </c>
      <c r="H34" s="216">
        <v>7.7737356870000003</v>
      </c>
      <c r="I34" s="216">
        <v>8.2260288540000008</v>
      </c>
      <c r="J34" s="216">
        <v>8.2080835759999999</v>
      </c>
      <c r="K34" s="216">
        <v>7.6486943360000001</v>
      </c>
      <c r="L34" s="216">
        <v>7.7590367410000001</v>
      </c>
      <c r="M34" s="216">
        <v>8.1946794100000009</v>
      </c>
      <c r="N34" s="216">
        <v>8.7964405229999993</v>
      </c>
      <c r="O34" s="216">
        <v>9.2796560540000002</v>
      </c>
      <c r="P34" s="216">
        <v>8.6007203229999991</v>
      </c>
      <c r="Q34" s="216">
        <v>8.4221220619999997</v>
      </c>
      <c r="R34" s="216">
        <v>7.4584662249999996</v>
      </c>
      <c r="S34" s="216">
        <v>7.6391566649999998</v>
      </c>
      <c r="T34" s="216">
        <v>7.8969050909999998</v>
      </c>
      <c r="U34" s="216">
        <v>8.4251065250000003</v>
      </c>
      <c r="V34" s="216">
        <v>8.3088847799999996</v>
      </c>
      <c r="W34" s="216">
        <v>7.6818806820000001</v>
      </c>
      <c r="X34" s="216">
        <v>7.6123387659999997</v>
      </c>
      <c r="Y34" s="216">
        <v>7.671675381</v>
      </c>
      <c r="Z34" s="216">
        <v>8.3660096149999994</v>
      </c>
      <c r="AA34" s="216">
        <v>9.0502417200000007</v>
      </c>
      <c r="AB34" s="216">
        <v>8.2248491139999995</v>
      </c>
      <c r="AC34" s="216">
        <v>7.9788620119999996</v>
      </c>
      <c r="AD34" s="216">
        <v>7.4444852350000001</v>
      </c>
      <c r="AE34" s="216">
        <v>7.5806551940000002</v>
      </c>
      <c r="AF34" s="216">
        <v>7.9314434240000002</v>
      </c>
      <c r="AG34" s="216">
        <v>8.4703282019999993</v>
      </c>
      <c r="AH34" s="216">
        <v>8.5381764449999995</v>
      </c>
      <c r="AI34" s="216">
        <v>7.7472733050000002</v>
      </c>
      <c r="AJ34" s="216">
        <v>7.6488260129999999</v>
      </c>
      <c r="AK34" s="216">
        <v>7.7146024110000004</v>
      </c>
      <c r="AL34" s="216">
        <v>9.0798676730000007</v>
      </c>
      <c r="AM34" s="216">
        <v>8.9606043389999996</v>
      </c>
      <c r="AN34" s="216">
        <v>7.6193907010000004</v>
      </c>
      <c r="AO34" s="216">
        <v>8.4997778060000009</v>
      </c>
      <c r="AP34" s="216">
        <v>7.4550018979999999</v>
      </c>
      <c r="AQ34" s="216">
        <v>7.8102796159999999</v>
      </c>
      <c r="AR34" s="216">
        <v>7.9707221309999996</v>
      </c>
      <c r="AS34" s="216">
        <v>8.4239939350000004</v>
      </c>
      <c r="AT34" s="216">
        <v>8.3395653650000003</v>
      </c>
      <c r="AU34" s="216">
        <v>7.6317226089999997</v>
      </c>
      <c r="AV34" s="216">
        <v>7.8238398370000004</v>
      </c>
      <c r="AW34" s="216">
        <v>7.8513359999999999</v>
      </c>
      <c r="AX34" s="216">
        <v>9.0068640000000002</v>
      </c>
      <c r="AY34" s="216">
        <v>9.2077150000000003</v>
      </c>
      <c r="AZ34" s="327">
        <v>8.0194749999999999</v>
      </c>
      <c r="BA34" s="327">
        <v>8.3542559999999995</v>
      </c>
      <c r="BB34" s="327">
        <v>7.4560760000000004</v>
      </c>
      <c r="BC34" s="327">
        <v>7.7617799999999999</v>
      </c>
      <c r="BD34" s="327">
        <v>7.891343</v>
      </c>
      <c r="BE34" s="327">
        <v>8.3993219999999997</v>
      </c>
      <c r="BF34" s="327">
        <v>8.3817740000000001</v>
      </c>
      <c r="BG34" s="327">
        <v>7.6250049999999998</v>
      </c>
      <c r="BH34" s="327">
        <v>7.8103550000000004</v>
      </c>
      <c r="BI34" s="327">
        <v>7.935009</v>
      </c>
      <c r="BJ34" s="327">
        <v>9.0515889999999999</v>
      </c>
      <c r="BK34" s="327">
        <v>9.2691049999999997</v>
      </c>
      <c r="BL34" s="327">
        <v>8.0622489999999996</v>
      </c>
      <c r="BM34" s="327">
        <v>8.4263320000000004</v>
      </c>
      <c r="BN34" s="327">
        <v>7.5479469999999997</v>
      </c>
      <c r="BO34" s="327">
        <v>7.8611170000000001</v>
      </c>
      <c r="BP34" s="327">
        <v>7.9929629999999996</v>
      </c>
      <c r="BQ34" s="327">
        <v>8.4959100000000003</v>
      </c>
      <c r="BR34" s="327">
        <v>8.4903729999999999</v>
      </c>
      <c r="BS34" s="327">
        <v>7.7100980000000003</v>
      </c>
      <c r="BT34" s="327">
        <v>7.8991350000000002</v>
      </c>
      <c r="BU34" s="327">
        <v>8.0061859999999996</v>
      </c>
      <c r="BV34" s="327">
        <v>9.1245910000000006</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332"/>
      <c r="BA35" s="332"/>
      <c r="BB35" s="332"/>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136</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332"/>
      <c r="BA36" s="332"/>
      <c r="BB36" s="332"/>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328"/>
      <c r="BA37" s="328"/>
      <c r="BB37" s="328"/>
      <c r="BC37" s="328"/>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32"/>
      <c r="B38" s="22" t="s">
        <v>1224</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328"/>
      <c r="BA38" s="328"/>
      <c r="BB38" s="328"/>
      <c r="BC38" s="328"/>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32" t="s">
        <v>656</v>
      </c>
      <c r="B39" s="32" t="s">
        <v>111</v>
      </c>
      <c r="C39" s="216">
        <v>94.617000000000004</v>
      </c>
      <c r="D39" s="216">
        <v>100.81699999999999</v>
      </c>
      <c r="E39" s="216">
        <v>100.804</v>
      </c>
      <c r="F39" s="216">
        <v>102.069</v>
      </c>
      <c r="G39" s="216">
        <v>102.17700000000001</v>
      </c>
      <c r="H39" s="216">
        <v>105.794</v>
      </c>
      <c r="I39" s="216">
        <v>103.58799999999999</v>
      </c>
      <c r="J39" s="216">
        <v>96.534999999999997</v>
      </c>
      <c r="K39" s="216">
        <v>93.212000000000003</v>
      </c>
      <c r="L39" s="216">
        <v>84.397000000000006</v>
      </c>
      <c r="M39" s="216">
        <v>75.789000000000001</v>
      </c>
      <c r="N39" s="216">
        <v>59.29</v>
      </c>
      <c r="O39" s="216">
        <v>47.216999999999999</v>
      </c>
      <c r="P39" s="216">
        <v>50.584000000000003</v>
      </c>
      <c r="Q39" s="216">
        <v>47.823</v>
      </c>
      <c r="R39" s="216">
        <v>54.453000000000003</v>
      </c>
      <c r="S39" s="216">
        <v>59.265000000000001</v>
      </c>
      <c r="T39" s="216">
        <v>59.819000000000003</v>
      </c>
      <c r="U39" s="216">
        <v>50.901000000000003</v>
      </c>
      <c r="V39" s="216">
        <v>42.866999999999997</v>
      </c>
      <c r="W39" s="216">
        <v>45.478999999999999</v>
      </c>
      <c r="X39" s="216">
        <v>46.222999999999999</v>
      </c>
      <c r="Y39" s="216">
        <v>42.442999999999998</v>
      </c>
      <c r="Z39" s="216">
        <v>37.189</v>
      </c>
      <c r="AA39" s="216">
        <v>31.683</v>
      </c>
      <c r="AB39" s="216">
        <v>30.323</v>
      </c>
      <c r="AC39" s="216">
        <v>37.545000000000002</v>
      </c>
      <c r="AD39" s="216">
        <v>40.753999999999998</v>
      </c>
      <c r="AE39" s="216">
        <v>46.712000000000003</v>
      </c>
      <c r="AF39" s="216">
        <v>48.756999999999998</v>
      </c>
      <c r="AG39" s="216">
        <v>44.651000000000003</v>
      </c>
      <c r="AH39" s="216">
        <v>44.723999999999997</v>
      </c>
      <c r="AI39" s="216">
        <v>45.182000000000002</v>
      </c>
      <c r="AJ39" s="216">
        <v>49.774999999999999</v>
      </c>
      <c r="AK39" s="216">
        <v>45.661000000000001</v>
      </c>
      <c r="AL39" s="216">
        <v>51.972000000000001</v>
      </c>
      <c r="AM39" s="216">
        <v>52.503999999999998</v>
      </c>
      <c r="AN39" s="216">
        <v>53.468000000000004</v>
      </c>
      <c r="AO39" s="216">
        <v>49.328000000000003</v>
      </c>
      <c r="AP39" s="216">
        <v>51.06</v>
      </c>
      <c r="AQ39" s="216">
        <v>48.475999999999999</v>
      </c>
      <c r="AR39" s="216">
        <v>45.177999999999997</v>
      </c>
      <c r="AS39" s="216">
        <v>46.63</v>
      </c>
      <c r="AT39" s="216">
        <v>48.036999999999999</v>
      </c>
      <c r="AU39" s="216">
        <v>49.822000000000003</v>
      </c>
      <c r="AV39" s="216">
        <v>51.578000000000003</v>
      </c>
      <c r="AW39" s="216">
        <v>56.639000000000003</v>
      </c>
      <c r="AX39" s="216">
        <v>57.88</v>
      </c>
      <c r="AY39" s="216">
        <v>63.7</v>
      </c>
      <c r="AZ39" s="327">
        <v>63</v>
      </c>
      <c r="BA39" s="327">
        <v>62</v>
      </c>
      <c r="BB39" s="327">
        <v>60</v>
      </c>
      <c r="BC39" s="327">
        <v>58</v>
      </c>
      <c r="BD39" s="327">
        <v>57</v>
      </c>
      <c r="BE39" s="327">
        <v>56</v>
      </c>
      <c r="BF39" s="327">
        <v>56</v>
      </c>
      <c r="BG39" s="327">
        <v>56</v>
      </c>
      <c r="BH39" s="327">
        <v>56</v>
      </c>
      <c r="BI39" s="327">
        <v>56</v>
      </c>
      <c r="BJ39" s="327">
        <v>56</v>
      </c>
      <c r="BK39" s="327">
        <v>56</v>
      </c>
      <c r="BL39" s="327">
        <v>56</v>
      </c>
      <c r="BM39" s="327">
        <v>56</v>
      </c>
      <c r="BN39" s="327">
        <v>56</v>
      </c>
      <c r="BO39" s="327">
        <v>57</v>
      </c>
      <c r="BP39" s="327">
        <v>57</v>
      </c>
      <c r="BQ39" s="327">
        <v>58</v>
      </c>
      <c r="BR39" s="327">
        <v>58</v>
      </c>
      <c r="BS39" s="327">
        <v>58</v>
      </c>
      <c r="BT39" s="327">
        <v>59</v>
      </c>
      <c r="BU39" s="327">
        <v>59</v>
      </c>
      <c r="BV39" s="327">
        <v>60</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328"/>
      <c r="BA40" s="328"/>
      <c r="BB40" s="328"/>
      <c r="BC40" s="328"/>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3"/>
      <c r="B41" s="29" t="s">
        <v>1020</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332"/>
      <c r="BA41" s="332"/>
      <c r="BB41" s="332"/>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4" t="s">
        <v>143</v>
      </c>
      <c r="B42" s="30" t="s">
        <v>112</v>
      </c>
      <c r="C42" s="216">
        <v>4.7130000000000001</v>
      </c>
      <c r="D42" s="216">
        <v>5.9989999999999997</v>
      </c>
      <c r="E42" s="216">
        <v>4.9029999999999996</v>
      </c>
      <c r="F42" s="216">
        <v>4.6580000000000004</v>
      </c>
      <c r="G42" s="216">
        <v>4.5810000000000004</v>
      </c>
      <c r="H42" s="216">
        <v>4.5880000000000001</v>
      </c>
      <c r="I42" s="216">
        <v>4.0490000000000004</v>
      </c>
      <c r="J42" s="216">
        <v>3.9119999999999999</v>
      </c>
      <c r="K42" s="216">
        <v>3.9239999999999999</v>
      </c>
      <c r="L42" s="216">
        <v>3.7810000000000001</v>
      </c>
      <c r="M42" s="216">
        <v>4.1219999999999999</v>
      </c>
      <c r="N42" s="216">
        <v>3.4820000000000002</v>
      </c>
      <c r="O42" s="216">
        <v>2.9940000000000002</v>
      </c>
      <c r="P42" s="216">
        <v>2.8730000000000002</v>
      </c>
      <c r="Q42" s="216">
        <v>2.831</v>
      </c>
      <c r="R42" s="216">
        <v>2.61</v>
      </c>
      <c r="S42" s="216">
        <v>2.8490000000000002</v>
      </c>
      <c r="T42" s="216">
        <v>2.7839999999999998</v>
      </c>
      <c r="U42" s="216">
        <v>2.839</v>
      </c>
      <c r="V42" s="216">
        <v>2.774</v>
      </c>
      <c r="W42" s="216">
        <v>2.66</v>
      </c>
      <c r="X42" s="216">
        <v>2.3410000000000002</v>
      </c>
      <c r="Y42" s="216">
        <v>2.093</v>
      </c>
      <c r="Z42" s="216">
        <v>1.929</v>
      </c>
      <c r="AA42" s="216">
        <v>2.2829999999999999</v>
      </c>
      <c r="AB42" s="216">
        <v>1.9890000000000001</v>
      </c>
      <c r="AC42" s="216">
        <v>1.7290000000000001</v>
      </c>
      <c r="AD42" s="216">
        <v>1.917</v>
      </c>
      <c r="AE42" s="216">
        <v>1.9219999999999999</v>
      </c>
      <c r="AF42" s="216">
        <v>2.5870000000000002</v>
      </c>
      <c r="AG42" s="216">
        <v>2.8220000000000001</v>
      </c>
      <c r="AH42" s="216">
        <v>2.8220000000000001</v>
      </c>
      <c r="AI42" s="216">
        <v>2.992</v>
      </c>
      <c r="AJ42" s="216">
        <v>2.9769999999999999</v>
      </c>
      <c r="AK42" s="216">
        <v>2.548</v>
      </c>
      <c r="AL42" s="216">
        <v>3.5910000000000002</v>
      </c>
      <c r="AM42" s="216">
        <v>3.3039999999999998</v>
      </c>
      <c r="AN42" s="216">
        <v>2.8519999999999999</v>
      </c>
      <c r="AO42" s="216">
        <v>2.88</v>
      </c>
      <c r="AP42" s="216">
        <v>3.1030000000000002</v>
      </c>
      <c r="AQ42" s="216">
        <v>3.15</v>
      </c>
      <c r="AR42" s="216">
        <v>2.9750000000000001</v>
      </c>
      <c r="AS42" s="216">
        <v>2.984</v>
      </c>
      <c r="AT42" s="216">
        <v>2.9</v>
      </c>
      <c r="AU42" s="216">
        <v>2.976</v>
      </c>
      <c r="AV42" s="216">
        <v>2.879</v>
      </c>
      <c r="AW42" s="216">
        <v>3.0139999999999998</v>
      </c>
      <c r="AX42" s="216">
        <v>2.8119999999999998</v>
      </c>
      <c r="AY42" s="216">
        <v>3.8755000000000002</v>
      </c>
      <c r="AZ42" s="327">
        <v>3.342076</v>
      </c>
      <c r="BA42" s="327">
        <v>3.234086</v>
      </c>
      <c r="BB42" s="327">
        <v>3.0689989999999998</v>
      </c>
      <c r="BC42" s="327">
        <v>3.0673360000000001</v>
      </c>
      <c r="BD42" s="327">
        <v>3.068311</v>
      </c>
      <c r="BE42" s="327">
        <v>3.0902080000000001</v>
      </c>
      <c r="BF42" s="327">
        <v>3.092533</v>
      </c>
      <c r="BG42" s="327">
        <v>3.0849299999999999</v>
      </c>
      <c r="BH42" s="327">
        <v>3.087167</v>
      </c>
      <c r="BI42" s="327">
        <v>3.1190609999999999</v>
      </c>
      <c r="BJ42" s="327">
        <v>3.2297500000000001</v>
      </c>
      <c r="BK42" s="327">
        <v>3.320201</v>
      </c>
      <c r="BL42" s="327">
        <v>3.2621730000000002</v>
      </c>
      <c r="BM42" s="327">
        <v>3.1236459999999999</v>
      </c>
      <c r="BN42" s="327">
        <v>2.9945550000000001</v>
      </c>
      <c r="BO42" s="327">
        <v>2.9950700000000001</v>
      </c>
      <c r="BP42" s="327">
        <v>2.9965999999999999</v>
      </c>
      <c r="BQ42" s="327">
        <v>3.0184419999999998</v>
      </c>
      <c r="BR42" s="327">
        <v>3.020346</v>
      </c>
      <c r="BS42" s="327">
        <v>3.0121220000000002</v>
      </c>
      <c r="BT42" s="327">
        <v>3.0134479999999999</v>
      </c>
      <c r="BU42" s="327">
        <v>3.0448559999999998</v>
      </c>
      <c r="BV42" s="327">
        <v>3.155939</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331"/>
      <c r="BA43" s="331"/>
      <c r="BB43" s="331"/>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989</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331"/>
      <c r="BA44" s="331"/>
      <c r="BB44" s="331"/>
      <c r="BC44" s="331"/>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661</v>
      </c>
      <c r="B45" s="30" t="s">
        <v>112</v>
      </c>
      <c r="C45" s="216">
        <v>2.29</v>
      </c>
      <c r="D45" s="216">
        <v>2.3199999999999998</v>
      </c>
      <c r="E45" s="216">
        <v>2.36</v>
      </c>
      <c r="F45" s="216">
        <v>2.39</v>
      </c>
      <c r="G45" s="216">
        <v>2.4</v>
      </c>
      <c r="H45" s="216">
        <v>2.38</v>
      </c>
      <c r="I45" s="216">
        <v>2.38</v>
      </c>
      <c r="J45" s="216">
        <v>2.37</v>
      </c>
      <c r="K45" s="216">
        <v>2.37</v>
      </c>
      <c r="L45" s="216">
        <v>2.31</v>
      </c>
      <c r="M45" s="216">
        <v>2.2999999999999998</v>
      </c>
      <c r="N45" s="216">
        <v>2.5099999999999998</v>
      </c>
      <c r="O45" s="216">
        <v>2.29</v>
      </c>
      <c r="P45" s="216">
        <v>2.2599999999999998</v>
      </c>
      <c r="Q45" s="216">
        <v>2.2599999999999998</v>
      </c>
      <c r="R45" s="216">
        <v>2.23</v>
      </c>
      <c r="S45" s="216">
        <v>2.2599999999999998</v>
      </c>
      <c r="T45" s="216">
        <v>2.25</v>
      </c>
      <c r="U45" s="216">
        <v>2.21</v>
      </c>
      <c r="V45" s="216">
        <v>2.23</v>
      </c>
      <c r="W45" s="216">
        <v>2.2200000000000002</v>
      </c>
      <c r="X45" s="216">
        <v>2.15</v>
      </c>
      <c r="Y45" s="216">
        <v>2.15</v>
      </c>
      <c r="Z45" s="216">
        <v>2.16</v>
      </c>
      <c r="AA45" s="216">
        <v>2.12</v>
      </c>
      <c r="AB45" s="216">
        <v>2.11</v>
      </c>
      <c r="AC45" s="216">
        <v>2.17</v>
      </c>
      <c r="AD45" s="216">
        <v>2.16</v>
      </c>
      <c r="AE45" s="216">
        <v>2.16</v>
      </c>
      <c r="AF45" s="216">
        <v>2.1</v>
      </c>
      <c r="AG45" s="216">
        <v>2.11</v>
      </c>
      <c r="AH45" s="216">
        <v>2.11</v>
      </c>
      <c r="AI45" s="216">
        <v>2.12</v>
      </c>
      <c r="AJ45" s="216">
        <v>2.0699999999999998</v>
      </c>
      <c r="AK45" s="216">
        <v>2.08</v>
      </c>
      <c r="AL45" s="216">
        <v>2.08</v>
      </c>
      <c r="AM45" s="216">
        <v>2.09</v>
      </c>
      <c r="AN45" s="216">
        <v>2.0699999999999998</v>
      </c>
      <c r="AO45" s="216">
        <v>2.08</v>
      </c>
      <c r="AP45" s="216">
        <v>2.11</v>
      </c>
      <c r="AQ45" s="216">
        <v>2.13</v>
      </c>
      <c r="AR45" s="216">
        <v>2.11</v>
      </c>
      <c r="AS45" s="216">
        <v>2.09</v>
      </c>
      <c r="AT45" s="216">
        <v>2.08</v>
      </c>
      <c r="AU45" s="216">
        <v>2.0299999999999998</v>
      </c>
      <c r="AV45" s="216">
        <v>2.0340359048000001</v>
      </c>
      <c r="AW45" s="216">
        <v>2.0393634520999999</v>
      </c>
      <c r="AX45" s="216">
        <v>2.2056010000000001</v>
      </c>
      <c r="AY45" s="216">
        <v>2.2141579999999998</v>
      </c>
      <c r="AZ45" s="327">
        <v>2.2190349999999999</v>
      </c>
      <c r="BA45" s="327">
        <v>2.198016</v>
      </c>
      <c r="BB45" s="327">
        <v>2.2067030000000001</v>
      </c>
      <c r="BC45" s="327">
        <v>2.2181829999999998</v>
      </c>
      <c r="BD45" s="327">
        <v>2.2029260000000002</v>
      </c>
      <c r="BE45" s="327">
        <v>2.2142080000000002</v>
      </c>
      <c r="BF45" s="327">
        <v>2.217441</v>
      </c>
      <c r="BG45" s="327">
        <v>2.228478</v>
      </c>
      <c r="BH45" s="327">
        <v>2.219983</v>
      </c>
      <c r="BI45" s="327">
        <v>2.1962670000000002</v>
      </c>
      <c r="BJ45" s="327">
        <v>2.1775950000000002</v>
      </c>
      <c r="BK45" s="327">
        <v>2.2200570000000002</v>
      </c>
      <c r="BL45" s="327">
        <v>2.2152250000000002</v>
      </c>
      <c r="BM45" s="327">
        <v>2.2098399999999998</v>
      </c>
      <c r="BN45" s="327">
        <v>2.1888429999999999</v>
      </c>
      <c r="BO45" s="327">
        <v>2.2098779999999998</v>
      </c>
      <c r="BP45" s="327">
        <v>2.1972939999999999</v>
      </c>
      <c r="BQ45" s="327">
        <v>2.224942</v>
      </c>
      <c r="BR45" s="327">
        <v>2.2267739999999998</v>
      </c>
      <c r="BS45" s="327">
        <v>2.2025160000000001</v>
      </c>
      <c r="BT45" s="327">
        <v>2.2144189999999999</v>
      </c>
      <c r="BU45" s="327">
        <v>2.2007159999999999</v>
      </c>
      <c r="BV45" s="327">
        <v>2.162595</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328"/>
      <c r="BA46" s="328"/>
      <c r="BB46" s="328"/>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990</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328"/>
      <c r="BA47" s="328"/>
      <c r="BB47" s="328"/>
      <c r="BC47" s="328"/>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328"/>
      <c r="BA48" s="328"/>
      <c r="BB48" s="328"/>
      <c r="BC48" s="328"/>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694</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328"/>
      <c r="BA49" s="328"/>
      <c r="BB49" s="328"/>
      <c r="BC49" s="328"/>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695</v>
      </c>
      <c r="B50" s="38" t="s">
        <v>1112</v>
      </c>
      <c r="C50" s="240">
        <v>15737.894815</v>
      </c>
      <c r="D50" s="240">
        <v>15749.621370000001</v>
      </c>
      <c r="E50" s="240">
        <v>15785.193815000001</v>
      </c>
      <c r="F50" s="240">
        <v>15872.638815</v>
      </c>
      <c r="G50" s="240">
        <v>15934.883037</v>
      </c>
      <c r="H50" s="240">
        <v>15999.953148000001</v>
      </c>
      <c r="I50" s="240">
        <v>16089.836111000001</v>
      </c>
      <c r="J50" s="240">
        <v>16144.067778000001</v>
      </c>
      <c r="K50" s="240">
        <v>16184.635111</v>
      </c>
      <c r="L50" s="240">
        <v>16186.053963</v>
      </c>
      <c r="M50" s="240">
        <v>16218.405741</v>
      </c>
      <c r="N50" s="240">
        <v>16256.206296</v>
      </c>
      <c r="O50" s="240">
        <v>16309.510147999999</v>
      </c>
      <c r="P50" s="240">
        <v>16350.667369999999</v>
      </c>
      <c r="Q50" s="240">
        <v>16389.732480999999</v>
      </c>
      <c r="R50" s="240">
        <v>16430.467259000001</v>
      </c>
      <c r="S50" s="240">
        <v>16462.526815000001</v>
      </c>
      <c r="T50" s="240">
        <v>16489.672925999999</v>
      </c>
      <c r="U50" s="240">
        <v>16512.267814999999</v>
      </c>
      <c r="V50" s="240">
        <v>16529.31537</v>
      </c>
      <c r="W50" s="240">
        <v>16541.177814999999</v>
      </c>
      <c r="X50" s="240">
        <v>16540.360629999999</v>
      </c>
      <c r="Y50" s="240">
        <v>16547.473741000002</v>
      </c>
      <c r="Z50" s="240">
        <v>16555.022629999999</v>
      </c>
      <c r="AA50" s="240">
        <v>16553.515888999998</v>
      </c>
      <c r="AB50" s="240">
        <v>16569.054888999999</v>
      </c>
      <c r="AC50" s="240">
        <v>16592.148222</v>
      </c>
      <c r="AD50" s="240">
        <v>16629.507000000001</v>
      </c>
      <c r="AE50" s="240">
        <v>16662.675667</v>
      </c>
      <c r="AF50" s="240">
        <v>16698.365333000002</v>
      </c>
      <c r="AG50" s="240">
        <v>16746.064740999998</v>
      </c>
      <c r="AH50" s="240">
        <v>16779.679852000001</v>
      </c>
      <c r="AI50" s="240">
        <v>16808.699407</v>
      </c>
      <c r="AJ50" s="240">
        <v>16830.174073999999</v>
      </c>
      <c r="AK50" s="240">
        <v>16852.214519000001</v>
      </c>
      <c r="AL50" s="240">
        <v>16871.871406999999</v>
      </c>
      <c r="AM50" s="240">
        <v>16874.703704</v>
      </c>
      <c r="AN50" s="240">
        <v>16900.424258999999</v>
      </c>
      <c r="AO50" s="240">
        <v>16934.592036999999</v>
      </c>
      <c r="AP50" s="240">
        <v>16987.734593000001</v>
      </c>
      <c r="AQ50" s="240">
        <v>17030.901148000001</v>
      </c>
      <c r="AR50" s="240">
        <v>17074.619258999999</v>
      </c>
      <c r="AS50" s="240">
        <v>17118.888926</v>
      </c>
      <c r="AT50" s="240">
        <v>17163.710147999998</v>
      </c>
      <c r="AU50" s="240">
        <v>17209.082925999999</v>
      </c>
      <c r="AV50" s="240">
        <v>17233.441111</v>
      </c>
      <c r="AW50" s="240">
        <v>17267.502444000002</v>
      </c>
      <c r="AX50" s="240">
        <v>17301.136444</v>
      </c>
      <c r="AY50" s="240">
        <v>17332.290369999999</v>
      </c>
      <c r="AZ50" s="333">
        <v>17366.61</v>
      </c>
      <c r="BA50" s="333">
        <v>17402.04</v>
      </c>
      <c r="BB50" s="333">
        <v>17439.84</v>
      </c>
      <c r="BC50" s="333">
        <v>17476.55</v>
      </c>
      <c r="BD50" s="333">
        <v>17513.43</v>
      </c>
      <c r="BE50" s="333">
        <v>17551.7</v>
      </c>
      <c r="BF50" s="333">
        <v>17588.009999999998</v>
      </c>
      <c r="BG50" s="333">
        <v>17623.580000000002</v>
      </c>
      <c r="BH50" s="333">
        <v>17656.22</v>
      </c>
      <c r="BI50" s="333">
        <v>17691.96</v>
      </c>
      <c r="BJ50" s="333">
        <v>17728.599999999999</v>
      </c>
      <c r="BK50" s="333">
        <v>17768.05</v>
      </c>
      <c r="BL50" s="333">
        <v>17805.09</v>
      </c>
      <c r="BM50" s="333">
        <v>17841.63</v>
      </c>
      <c r="BN50" s="333">
        <v>17876.71</v>
      </c>
      <c r="BO50" s="333">
        <v>17912.93</v>
      </c>
      <c r="BP50" s="333">
        <v>17949.36</v>
      </c>
      <c r="BQ50" s="333">
        <v>17987.05</v>
      </c>
      <c r="BR50" s="333">
        <v>18023.07</v>
      </c>
      <c r="BS50" s="333">
        <v>18058.490000000002</v>
      </c>
      <c r="BT50" s="333">
        <v>18090.900000000001</v>
      </c>
      <c r="BU50" s="333">
        <v>18126.93</v>
      </c>
      <c r="BV50" s="333">
        <v>18164.16</v>
      </c>
    </row>
    <row r="51" spans="1:74" ht="11.1" customHeight="1" x14ac:dyDescent="0.2">
      <c r="A51" s="37" t="s">
        <v>28</v>
      </c>
      <c r="B51" s="39" t="s">
        <v>12</v>
      </c>
      <c r="C51" s="68">
        <v>1.7478163161</v>
      </c>
      <c r="D51" s="68">
        <v>1.6447916198999999</v>
      </c>
      <c r="E51" s="68">
        <v>1.752526593</v>
      </c>
      <c r="F51" s="68">
        <v>2.4152365591999998</v>
      </c>
      <c r="G51" s="68">
        <v>2.6849784913999999</v>
      </c>
      <c r="H51" s="68">
        <v>2.9059174987</v>
      </c>
      <c r="I51" s="68">
        <v>3.1627975134000001</v>
      </c>
      <c r="J51" s="68">
        <v>3.2221436144000002</v>
      </c>
      <c r="K51" s="68">
        <v>3.1700507514999998</v>
      </c>
      <c r="L51" s="68">
        <v>2.6313859692000001</v>
      </c>
      <c r="M51" s="68">
        <v>2.6421210294000002</v>
      </c>
      <c r="N51" s="68">
        <v>2.8235967658000001</v>
      </c>
      <c r="O51" s="68">
        <v>3.6320952710999999</v>
      </c>
      <c r="P51" s="68">
        <v>3.8162568221000002</v>
      </c>
      <c r="Q51" s="68">
        <v>3.8297829836999999</v>
      </c>
      <c r="R51" s="68">
        <v>3.5144026835000002</v>
      </c>
      <c r="S51" s="68">
        <v>3.3112497690999998</v>
      </c>
      <c r="T51" s="68">
        <v>3.0607575737000001</v>
      </c>
      <c r="U51" s="68">
        <v>2.6254568461000001</v>
      </c>
      <c r="V51" s="68">
        <v>2.3863105501000001</v>
      </c>
      <c r="W51" s="68">
        <v>2.2029702941</v>
      </c>
      <c r="X51" s="68">
        <v>2.1889625937999999</v>
      </c>
      <c r="Y51" s="68">
        <v>2.0289787125999998</v>
      </c>
      <c r="Z51" s="68">
        <v>1.8381676997</v>
      </c>
      <c r="AA51" s="68">
        <v>1.4960948460000001</v>
      </c>
      <c r="AB51" s="68">
        <v>1.335648959</v>
      </c>
      <c r="AC51" s="68">
        <v>1.2350155254999999</v>
      </c>
      <c r="AD51" s="68">
        <v>1.2114064536</v>
      </c>
      <c r="AE51" s="68">
        <v>1.2157845154</v>
      </c>
      <c r="AF51" s="68">
        <v>1.2655945836</v>
      </c>
      <c r="AG51" s="68">
        <v>1.4158983402</v>
      </c>
      <c r="AH51" s="68">
        <v>1.5146693972</v>
      </c>
      <c r="AI51" s="68">
        <v>1.6173067939000001</v>
      </c>
      <c r="AJ51" s="68">
        <v>1.7521591635</v>
      </c>
      <c r="AK51" s="68">
        <v>1.8416151163000001</v>
      </c>
      <c r="AL51" s="68">
        <v>1.913913287</v>
      </c>
      <c r="AM51" s="68">
        <v>1.9402996739</v>
      </c>
      <c r="AN51" s="68">
        <v>1.9999292209999999</v>
      </c>
      <c r="AO51" s="68">
        <v>2.0638907646</v>
      </c>
      <c r="AP51" s="68">
        <v>2.1541684463999999</v>
      </c>
      <c r="AQ51" s="68">
        <v>2.2098820672000001</v>
      </c>
      <c r="AR51" s="68">
        <v>2.2532380769999998</v>
      </c>
      <c r="AS51" s="68">
        <v>2.2263390890000001</v>
      </c>
      <c r="AT51" s="68">
        <v>2.2886628332000001</v>
      </c>
      <c r="AU51" s="68">
        <v>2.3820017767000001</v>
      </c>
      <c r="AV51" s="68">
        <v>2.3960954607999998</v>
      </c>
      <c r="AW51" s="68">
        <v>2.4642929002999998</v>
      </c>
      <c r="AX51" s="68">
        <v>2.5442645138</v>
      </c>
      <c r="AY51" s="68">
        <v>2.7116723036999999</v>
      </c>
      <c r="AZ51" s="329">
        <v>2.7584219999999999</v>
      </c>
      <c r="BA51" s="329">
        <v>2.760316</v>
      </c>
      <c r="BB51" s="329">
        <v>2.6613720000000001</v>
      </c>
      <c r="BC51" s="329">
        <v>2.6167289999999999</v>
      </c>
      <c r="BD51" s="329">
        <v>2.5699869999999998</v>
      </c>
      <c r="BE51" s="329">
        <v>2.528238</v>
      </c>
      <c r="BF51" s="329">
        <v>2.472054</v>
      </c>
      <c r="BG51" s="329">
        <v>2.4085860000000001</v>
      </c>
      <c r="BH51" s="329">
        <v>2.4532340000000001</v>
      </c>
      <c r="BI51" s="329">
        <v>2.4581170000000001</v>
      </c>
      <c r="BJ51" s="329">
        <v>2.4707509999999999</v>
      </c>
      <c r="BK51" s="329">
        <v>2.5141209999999998</v>
      </c>
      <c r="BL51" s="329">
        <v>2.5248469999999998</v>
      </c>
      <c r="BM51" s="329">
        <v>2.5260530000000001</v>
      </c>
      <c r="BN51" s="329">
        <v>2.5049920000000001</v>
      </c>
      <c r="BO51" s="329">
        <v>2.4969450000000002</v>
      </c>
      <c r="BP51" s="329">
        <v>2.48908</v>
      </c>
      <c r="BQ51" s="329">
        <v>2.4804040000000001</v>
      </c>
      <c r="BR51" s="329">
        <v>2.4736410000000002</v>
      </c>
      <c r="BS51" s="329">
        <v>2.4677899999999999</v>
      </c>
      <c r="BT51" s="329">
        <v>2.4619110000000002</v>
      </c>
      <c r="BU51" s="329">
        <v>2.4585710000000001</v>
      </c>
      <c r="BV51" s="329">
        <v>2.456823</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328"/>
      <c r="BA52" s="328"/>
      <c r="BB52" s="328"/>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696</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332"/>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697</v>
      </c>
      <c r="B54" s="38" t="s">
        <v>1113</v>
      </c>
      <c r="C54" s="68">
        <v>107.93600000000001</v>
      </c>
      <c r="D54" s="68">
        <v>108.09699999999999</v>
      </c>
      <c r="E54" s="68">
        <v>108.276</v>
      </c>
      <c r="F54" s="68">
        <v>108.50959259</v>
      </c>
      <c r="G54" s="68">
        <v>108.69714815</v>
      </c>
      <c r="H54" s="68">
        <v>108.87525926000001</v>
      </c>
      <c r="I54" s="68">
        <v>109.08274074000001</v>
      </c>
      <c r="J54" s="68">
        <v>109.21285185000001</v>
      </c>
      <c r="K54" s="68">
        <v>109.30440741</v>
      </c>
      <c r="L54" s="68">
        <v>109.33503704</v>
      </c>
      <c r="M54" s="68">
        <v>109.36625926000001</v>
      </c>
      <c r="N54" s="68">
        <v>109.3757037</v>
      </c>
      <c r="O54" s="68">
        <v>109.24011111</v>
      </c>
      <c r="P54" s="68">
        <v>109.29844444</v>
      </c>
      <c r="Q54" s="68">
        <v>109.42744444</v>
      </c>
      <c r="R54" s="68">
        <v>109.75422222</v>
      </c>
      <c r="S54" s="68">
        <v>109.92922222</v>
      </c>
      <c r="T54" s="68">
        <v>110.07955556</v>
      </c>
      <c r="U54" s="68">
        <v>110.19722222</v>
      </c>
      <c r="V54" s="68">
        <v>110.30422222</v>
      </c>
      <c r="W54" s="68">
        <v>110.39255556000001</v>
      </c>
      <c r="X54" s="68">
        <v>110.45629630000001</v>
      </c>
      <c r="Y54" s="68">
        <v>110.51174073999999</v>
      </c>
      <c r="Z54" s="68">
        <v>110.55296296</v>
      </c>
      <c r="AA54" s="68">
        <v>110.47388889</v>
      </c>
      <c r="AB54" s="68">
        <v>110.56622222</v>
      </c>
      <c r="AC54" s="68">
        <v>110.72388889</v>
      </c>
      <c r="AD54" s="68">
        <v>111.07622222000001</v>
      </c>
      <c r="AE54" s="68">
        <v>111.26755556000001</v>
      </c>
      <c r="AF54" s="68">
        <v>111.42722222</v>
      </c>
      <c r="AG54" s="68">
        <v>111.48855555999999</v>
      </c>
      <c r="AH54" s="68">
        <v>111.63488889</v>
      </c>
      <c r="AI54" s="68">
        <v>111.79955556</v>
      </c>
      <c r="AJ54" s="68">
        <v>112.00507407000001</v>
      </c>
      <c r="AK54" s="68">
        <v>112.18951851999999</v>
      </c>
      <c r="AL54" s="68">
        <v>112.37540740999999</v>
      </c>
      <c r="AM54" s="68">
        <v>112.60570370000001</v>
      </c>
      <c r="AN54" s="68">
        <v>112.76225925999999</v>
      </c>
      <c r="AO54" s="68">
        <v>112.88803704</v>
      </c>
      <c r="AP54" s="68">
        <v>112.89696296</v>
      </c>
      <c r="AQ54" s="68">
        <v>113.02574074</v>
      </c>
      <c r="AR54" s="68">
        <v>113.1882963</v>
      </c>
      <c r="AS54" s="68">
        <v>113.38462963000001</v>
      </c>
      <c r="AT54" s="68">
        <v>113.61474074</v>
      </c>
      <c r="AU54" s="68">
        <v>113.87862963000001</v>
      </c>
      <c r="AV54" s="68">
        <v>113.97937037</v>
      </c>
      <c r="AW54" s="68">
        <v>114.17875926000001</v>
      </c>
      <c r="AX54" s="68">
        <v>114.39177037</v>
      </c>
      <c r="AY54" s="68">
        <v>114.64631481000001</v>
      </c>
      <c r="AZ54" s="329">
        <v>114.8656</v>
      </c>
      <c r="BA54" s="329">
        <v>115.0776</v>
      </c>
      <c r="BB54" s="329">
        <v>115.264</v>
      </c>
      <c r="BC54" s="329">
        <v>115.4751</v>
      </c>
      <c r="BD54" s="329">
        <v>115.69280000000001</v>
      </c>
      <c r="BE54" s="329">
        <v>115.9295</v>
      </c>
      <c r="BF54" s="329">
        <v>116.15049999999999</v>
      </c>
      <c r="BG54" s="329">
        <v>116.36839999999999</v>
      </c>
      <c r="BH54" s="329">
        <v>116.5729</v>
      </c>
      <c r="BI54" s="329">
        <v>116.7924</v>
      </c>
      <c r="BJ54" s="329">
        <v>117.0167</v>
      </c>
      <c r="BK54" s="329">
        <v>117.2548</v>
      </c>
      <c r="BL54" s="329">
        <v>117.4817</v>
      </c>
      <c r="BM54" s="329">
        <v>117.70650000000001</v>
      </c>
      <c r="BN54" s="329">
        <v>117.9318</v>
      </c>
      <c r="BO54" s="329">
        <v>118.15049999999999</v>
      </c>
      <c r="BP54" s="329">
        <v>118.3653</v>
      </c>
      <c r="BQ54" s="329">
        <v>118.5763</v>
      </c>
      <c r="BR54" s="329">
        <v>118.7831</v>
      </c>
      <c r="BS54" s="329">
        <v>118.98569999999999</v>
      </c>
      <c r="BT54" s="329">
        <v>119.163</v>
      </c>
      <c r="BU54" s="329">
        <v>119.3734</v>
      </c>
      <c r="BV54" s="329">
        <v>119.5958</v>
      </c>
    </row>
    <row r="55" spans="1:74" ht="11.1" customHeight="1" x14ac:dyDescent="0.2">
      <c r="A55" s="37" t="s">
        <v>29</v>
      </c>
      <c r="B55" s="39" t="s">
        <v>12</v>
      </c>
      <c r="C55" s="68">
        <v>1.6242673116999999</v>
      </c>
      <c r="D55" s="68">
        <v>1.6685361164000001</v>
      </c>
      <c r="E55" s="68">
        <v>1.7438560284</v>
      </c>
      <c r="F55" s="68">
        <v>1.9460775717000001</v>
      </c>
      <c r="G55" s="68">
        <v>2.0114322261000002</v>
      </c>
      <c r="H55" s="68">
        <v>2.0359058624999999</v>
      </c>
      <c r="I55" s="68">
        <v>2.0156624030999999</v>
      </c>
      <c r="J55" s="68">
        <v>1.961888777</v>
      </c>
      <c r="K55" s="68">
        <v>1.8707831697999999</v>
      </c>
      <c r="L55" s="68">
        <v>1.7009844722</v>
      </c>
      <c r="M55" s="68">
        <v>1.5670042386</v>
      </c>
      <c r="N55" s="68">
        <v>1.4271578666</v>
      </c>
      <c r="O55" s="68">
        <v>1.208226274</v>
      </c>
      <c r="P55" s="68">
        <v>1.1114503125999999</v>
      </c>
      <c r="Q55" s="68">
        <v>1.0634345972000001</v>
      </c>
      <c r="R55" s="68">
        <v>1.1470226732</v>
      </c>
      <c r="S55" s="68">
        <v>1.1334925479</v>
      </c>
      <c r="T55" s="68">
        <v>1.1061248482999999</v>
      </c>
      <c r="U55" s="68">
        <v>1.0216845248999999</v>
      </c>
      <c r="V55" s="68">
        <v>0.99930580684000003</v>
      </c>
      <c r="W55" s="68">
        <v>0.99552083393000002</v>
      </c>
      <c r="X55" s="68">
        <v>1.025526025</v>
      </c>
      <c r="Y55" s="68">
        <v>1.0473810562999999</v>
      </c>
      <c r="Z55" s="68">
        <v>1.0763443977</v>
      </c>
      <c r="AA55" s="68">
        <v>1.1294182743000001</v>
      </c>
      <c r="AB55" s="68">
        <v>1.1599229836</v>
      </c>
      <c r="AC55" s="68">
        <v>1.1847525555</v>
      </c>
      <c r="AD55" s="68">
        <v>1.2045094696</v>
      </c>
      <c r="AE55" s="68">
        <v>1.2174500157999999</v>
      </c>
      <c r="AF55" s="68">
        <v>1.2242660862999999</v>
      </c>
      <c r="AG55" s="68">
        <v>1.1718383706</v>
      </c>
      <c r="AH55" s="68">
        <v>1.2063605905999999</v>
      </c>
      <c r="AI55" s="68">
        <v>1.2745424661</v>
      </c>
      <c r="AJ55" s="68">
        <v>1.4021634164000001</v>
      </c>
      <c r="AK55" s="68">
        <v>1.5181896209000001</v>
      </c>
      <c r="AL55" s="68">
        <v>1.6484808688999999</v>
      </c>
      <c r="AM55" s="68">
        <v>1.9297001638</v>
      </c>
      <c r="AN55" s="68">
        <v>1.9861735282999999</v>
      </c>
      <c r="AO55" s="68">
        <v>1.9545449224</v>
      </c>
      <c r="AP55" s="68">
        <v>1.6391813695999999</v>
      </c>
      <c r="AQ55" s="68">
        <v>1.5801418270000001</v>
      </c>
      <c r="AR55" s="68">
        <v>1.5804702289000001</v>
      </c>
      <c r="AS55" s="68">
        <v>1.7006894247</v>
      </c>
      <c r="AT55" s="68">
        <v>1.7735063577000001</v>
      </c>
      <c r="AU55" s="68">
        <v>1.8596443105</v>
      </c>
      <c r="AV55" s="68">
        <v>1.7626846932</v>
      </c>
      <c r="AW55" s="68">
        <v>1.7731074764999999</v>
      </c>
      <c r="AX55" s="68">
        <v>1.7943098134</v>
      </c>
      <c r="AY55" s="68">
        <v>1.8121738455</v>
      </c>
      <c r="AZ55" s="329">
        <v>1.865321</v>
      </c>
      <c r="BA55" s="329">
        <v>1.9396310000000001</v>
      </c>
      <c r="BB55" s="329">
        <v>2.0966279999999999</v>
      </c>
      <c r="BC55" s="329">
        <v>2.1671239999999998</v>
      </c>
      <c r="BD55" s="329">
        <v>2.2126519999999998</v>
      </c>
      <c r="BE55" s="329">
        <v>2.244491</v>
      </c>
      <c r="BF55" s="329">
        <v>2.231916</v>
      </c>
      <c r="BG55" s="329">
        <v>2.186369</v>
      </c>
      <c r="BH55" s="329">
        <v>2.2754120000000002</v>
      </c>
      <c r="BI55" s="329">
        <v>2.2891010000000001</v>
      </c>
      <c r="BJ55" s="329">
        <v>2.2946870000000001</v>
      </c>
      <c r="BK55" s="329">
        <v>2.2752330000000001</v>
      </c>
      <c r="BL55" s="329">
        <v>2.277495</v>
      </c>
      <c r="BM55" s="329">
        <v>2.2844319999999998</v>
      </c>
      <c r="BN55" s="329">
        <v>2.3144809999999998</v>
      </c>
      <c r="BO55" s="329">
        <v>2.31684</v>
      </c>
      <c r="BP55" s="329">
        <v>2.3100520000000002</v>
      </c>
      <c r="BQ55" s="329">
        <v>2.2830949999999999</v>
      </c>
      <c r="BR55" s="329">
        <v>2.2664870000000001</v>
      </c>
      <c r="BS55" s="329">
        <v>2.249133</v>
      </c>
      <c r="BT55" s="329">
        <v>2.2218559999999998</v>
      </c>
      <c r="BU55" s="329">
        <v>2.2099069999999998</v>
      </c>
      <c r="BV55" s="329">
        <v>2.2040570000000002</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334"/>
      <c r="BA56" s="334"/>
      <c r="BB56" s="334"/>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698</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332"/>
      <c r="BA57" s="332"/>
      <c r="BB57" s="332"/>
      <c r="BC57" s="332"/>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699</v>
      </c>
      <c r="B58" s="38" t="s">
        <v>1112</v>
      </c>
      <c r="C58" s="240">
        <v>11649.3</v>
      </c>
      <c r="D58" s="240">
        <v>11721.3</v>
      </c>
      <c r="E58" s="240">
        <v>11790.7</v>
      </c>
      <c r="F58" s="240">
        <v>11824.2</v>
      </c>
      <c r="G58" s="240">
        <v>11867.7</v>
      </c>
      <c r="H58" s="240">
        <v>11922.6</v>
      </c>
      <c r="I58" s="240">
        <v>11943.1</v>
      </c>
      <c r="J58" s="240">
        <v>12006.1</v>
      </c>
      <c r="K58" s="240">
        <v>12036.7</v>
      </c>
      <c r="L58" s="240">
        <v>12105.2</v>
      </c>
      <c r="M58" s="240">
        <v>12172</v>
      </c>
      <c r="N58" s="240">
        <v>12231.6</v>
      </c>
      <c r="O58" s="240">
        <v>12271</v>
      </c>
      <c r="P58" s="240">
        <v>12315.9</v>
      </c>
      <c r="Q58" s="240">
        <v>12306.1</v>
      </c>
      <c r="R58" s="240">
        <v>12378.7</v>
      </c>
      <c r="S58" s="240">
        <v>12423.1</v>
      </c>
      <c r="T58" s="240">
        <v>12440.8</v>
      </c>
      <c r="U58" s="240">
        <v>12439</v>
      </c>
      <c r="V58" s="240">
        <v>12470.2</v>
      </c>
      <c r="W58" s="240">
        <v>12503.2</v>
      </c>
      <c r="X58" s="240">
        <v>12556</v>
      </c>
      <c r="Y58" s="240">
        <v>12556.8</v>
      </c>
      <c r="Z58" s="240">
        <v>12570.8</v>
      </c>
      <c r="AA58" s="240">
        <v>12563.9</v>
      </c>
      <c r="AB58" s="240">
        <v>12555.7</v>
      </c>
      <c r="AC58" s="240">
        <v>12583.5</v>
      </c>
      <c r="AD58" s="240">
        <v>12611.9</v>
      </c>
      <c r="AE58" s="240">
        <v>12626.8</v>
      </c>
      <c r="AF58" s="240">
        <v>12643</v>
      </c>
      <c r="AG58" s="240">
        <v>12663.5</v>
      </c>
      <c r="AH58" s="240">
        <v>12646</v>
      </c>
      <c r="AI58" s="240">
        <v>12638.3</v>
      </c>
      <c r="AJ58" s="240">
        <v>12613.4</v>
      </c>
      <c r="AK58" s="240">
        <v>12589.4</v>
      </c>
      <c r="AL58" s="240">
        <v>12569.9</v>
      </c>
      <c r="AM58" s="240">
        <v>12627.4</v>
      </c>
      <c r="AN58" s="240">
        <v>12672.3</v>
      </c>
      <c r="AO58" s="240">
        <v>12741.5</v>
      </c>
      <c r="AP58" s="240">
        <v>12732.6</v>
      </c>
      <c r="AQ58" s="240">
        <v>12786.2</v>
      </c>
      <c r="AR58" s="240">
        <v>12778.1</v>
      </c>
      <c r="AS58" s="240">
        <v>12786.9</v>
      </c>
      <c r="AT58" s="240">
        <v>12778.4</v>
      </c>
      <c r="AU58" s="240">
        <v>12783.8</v>
      </c>
      <c r="AV58" s="240">
        <v>12819</v>
      </c>
      <c r="AW58" s="240">
        <v>12834.2</v>
      </c>
      <c r="AX58" s="240">
        <v>12890.955406999999</v>
      </c>
      <c r="AY58" s="240">
        <v>12977.991185000001</v>
      </c>
      <c r="AZ58" s="333">
        <v>13034.02</v>
      </c>
      <c r="BA58" s="333">
        <v>13084.43</v>
      </c>
      <c r="BB58" s="333">
        <v>13123.41</v>
      </c>
      <c r="BC58" s="333">
        <v>13166.95</v>
      </c>
      <c r="BD58" s="333">
        <v>13209.24</v>
      </c>
      <c r="BE58" s="333">
        <v>13249.2</v>
      </c>
      <c r="BF58" s="333">
        <v>13289.79</v>
      </c>
      <c r="BG58" s="333">
        <v>13329.93</v>
      </c>
      <c r="BH58" s="333">
        <v>13364.97</v>
      </c>
      <c r="BI58" s="333">
        <v>13407.7</v>
      </c>
      <c r="BJ58" s="333">
        <v>13453.46</v>
      </c>
      <c r="BK58" s="333">
        <v>13512.05</v>
      </c>
      <c r="BL58" s="333">
        <v>13556.56</v>
      </c>
      <c r="BM58" s="333">
        <v>13596.77</v>
      </c>
      <c r="BN58" s="333">
        <v>13627.14</v>
      </c>
      <c r="BO58" s="333">
        <v>13662.92</v>
      </c>
      <c r="BP58" s="333">
        <v>13698.58</v>
      </c>
      <c r="BQ58" s="333">
        <v>13734.26</v>
      </c>
      <c r="BR58" s="333">
        <v>13769.54</v>
      </c>
      <c r="BS58" s="333">
        <v>13804.57</v>
      </c>
      <c r="BT58" s="333">
        <v>13838.76</v>
      </c>
      <c r="BU58" s="333">
        <v>13873.73</v>
      </c>
      <c r="BV58" s="333">
        <v>13908.91</v>
      </c>
    </row>
    <row r="59" spans="1:74" ht="11.1" customHeight="1" x14ac:dyDescent="0.2">
      <c r="A59" s="37" t="s">
        <v>30</v>
      </c>
      <c r="B59" s="39" t="s">
        <v>12</v>
      </c>
      <c r="C59" s="68">
        <v>1.869616545</v>
      </c>
      <c r="D59" s="68">
        <v>2.5234413267</v>
      </c>
      <c r="E59" s="68">
        <v>3.0196328559999999</v>
      </c>
      <c r="F59" s="68">
        <v>3.2699261121999998</v>
      </c>
      <c r="G59" s="68">
        <v>3.0370119553000001</v>
      </c>
      <c r="H59" s="68">
        <v>3.2662076134000002</v>
      </c>
      <c r="I59" s="68">
        <v>3.5029335551999998</v>
      </c>
      <c r="J59" s="68">
        <v>3.7378493973000002</v>
      </c>
      <c r="K59" s="68">
        <v>3.7396145758000001</v>
      </c>
      <c r="L59" s="68">
        <v>4.6058657818000004</v>
      </c>
      <c r="M59" s="68">
        <v>4.9102333158000002</v>
      </c>
      <c r="N59" s="68">
        <v>5.3050260860999998</v>
      </c>
      <c r="O59" s="68">
        <v>5.3368013529000002</v>
      </c>
      <c r="P59" s="68">
        <v>5.0728161552</v>
      </c>
      <c r="Q59" s="68">
        <v>4.3712417414000004</v>
      </c>
      <c r="R59" s="68">
        <v>4.6895350214000002</v>
      </c>
      <c r="S59" s="68">
        <v>4.6799295567000003</v>
      </c>
      <c r="T59" s="68">
        <v>4.3463674031000004</v>
      </c>
      <c r="U59" s="68">
        <v>4.1521882928</v>
      </c>
      <c r="V59" s="68">
        <v>3.8655350196999998</v>
      </c>
      <c r="W59" s="68">
        <v>3.8756469796999999</v>
      </c>
      <c r="X59" s="68">
        <v>3.7240194297000002</v>
      </c>
      <c r="Y59" s="68">
        <v>3.161353927</v>
      </c>
      <c r="Z59" s="68">
        <v>2.7731449688000001</v>
      </c>
      <c r="AA59" s="68">
        <v>2.3869285307000001</v>
      </c>
      <c r="AB59" s="68">
        <v>1.9470765432999999</v>
      </c>
      <c r="AC59" s="68">
        <v>2.2541666328000001</v>
      </c>
      <c r="AD59" s="68">
        <v>1.883881183</v>
      </c>
      <c r="AE59" s="68">
        <v>1.6396873566000001</v>
      </c>
      <c r="AF59" s="68">
        <v>1.6252974085</v>
      </c>
      <c r="AG59" s="68">
        <v>1.8048074604</v>
      </c>
      <c r="AH59" s="68">
        <v>1.4097608698999999</v>
      </c>
      <c r="AI59" s="68">
        <v>1.0805233860000001</v>
      </c>
      <c r="AJ59" s="68">
        <v>0.45715195922000001</v>
      </c>
      <c r="AK59" s="68">
        <v>0.25962028541999999</v>
      </c>
      <c r="AL59" s="68">
        <v>-7.1594488815000003E-3</v>
      </c>
      <c r="AM59" s="68">
        <v>0.50541631181000002</v>
      </c>
      <c r="AN59" s="68">
        <v>0.92866188265000005</v>
      </c>
      <c r="AO59" s="68">
        <v>1.2556125084</v>
      </c>
      <c r="AP59" s="68">
        <v>0.95703264376999997</v>
      </c>
      <c r="AQ59" s="68">
        <v>1.2623942724999999</v>
      </c>
      <c r="AR59" s="68">
        <v>1.0685754963</v>
      </c>
      <c r="AS59" s="68">
        <v>0.97445413984999996</v>
      </c>
      <c r="AT59" s="68">
        <v>1.0469713743</v>
      </c>
      <c r="AU59" s="68">
        <v>1.1512624324</v>
      </c>
      <c r="AV59" s="68">
        <v>1.6300125264000001</v>
      </c>
      <c r="AW59" s="68">
        <v>1.9444929862</v>
      </c>
      <c r="AX59" s="68">
        <v>2.5541603943000002</v>
      </c>
      <c r="AY59" s="68">
        <v>2.7764320857000002</v>
      </c>
      <c r="AZ59" s="329">
        <v>2.8544330000000002</v>
      </c>
      <c r="BA59" s="329">
        <v>2.6914769999999999</v>
      </c>
      <c r="BB59" s="329">
        <v>3.069331</v>
      </c>
      <c r="BC59" s="329">
        <v>2.9777939999999998</v>
      </c>
      <c r="BD59" s="329">
        <v>3.3740199999999998</v>
      </c>
      <c r="BE59" s="329">
        <v>3.6154280000000001</v>
      </c>
      <c r="BF59" s="329">
        <v>4.0019799999999996</v>
      </c>
      <c r="BG59" s="329">
        <v>4.2720310000000001</v>
      </c>
      <c r="BH59" s="329">
        <v>4.2590490000000001</v>
      </c>
      <c r="BI59" s="329">
        <v>4.4685009999999998</v>
      </c>
      <c r="BJ59" s="329">
        <v>4.3635919999999997</v>
      </c>
      <c r="BK59" s="329">
        <v>4.1151239999999998</v>
      </c>
      <c r="BL59" s="329">
        <v>4.0090409999999999</v>
      </c>
      <c r="BM59" s="329">
        <v>3.915648</v>
      </c>
      <c r="BN59" s="329">
        <v>3.8384119999999999</v>
      </c>
      <c r="BO59" s="329">
        <v>3.766826</v>
      </c>
      <c r="BP59" s="329">
        <v>3.7045569999999999</v>
      </c>
      <c r="BQ59" s="329">
        <v>3.661076</v>
      </c>
      <c r="BR59" s="329">
        <v>3.6099389999999998</v>
      </c>
      <c r="BS59" s="329">
        <v>3.5607340000000001</v>
      </c>
      <c r="BT59" s="329">
        <v>3.5450110000000001</v>
      </c>
      <c r="BU59" s="329">
        <v>3.475895</v>
      </c>
      <c r="BV59" s="329">
        <v>3.3853209999999998</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328"/>
      <c r="BA60" s="328"/>
      <c r="BB60" s="328"/>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991</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328"/>
      <c r="BA61" s="328"/>
      <c r="BB61" s="328"/>
      <c r="BC61" s="328"/>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700</v>
      </c>
      <c r="B62" s="40" t="s">
        <v>1351</v>
      </c>
      <c r="C62" s="68">
        <v>100.2264</v>
      </c>
      <c r="D62" s="68">
        <v>101.3342</v>
      </c>
      <c r="E62" s="68">
        <v>102.14230000000001</v>
      </c>
      <c r="F62" s="68">
        <v>102.1092</v>
      </c>
      <c r="G62" s="68">
        <v>102.3351</v>
      </c>
      <c r="H62" s="68">
        <v>102.67700000000001</v>
      </c>
      <c r="I62" s="68">
        <v>102.9589</v>
      </c>
      <c r="J62" s="68">
        <v>102.59529999999999</v>
      </c>
      <c r="K62" s="68">
        <v>102.6253</v>
      </c>
      <c r="L62" s="68">
        <v>102.6336</v>
      </c>
      <c r="M62" s="68">
        <v>103.5917</v>
      </c>
      <c r="N62" s="68">
        <v>103.2139</v>
      </c>
      <c r="O62" s="68">
        <v>102.8107</v>
      </c>
      <c r="P62" s="68">
        <v>102.3092</v>
      </c>
      <c r="Q62" s="68">
        <v>102.5586</v>
      </c>
      <c r="R62" s="68">
        <v>102.63039999999999</v>
      </c>
      <c r="S62" s="68">
        <v>102.54179999999999</v>
      </c>
      <c r="T62" s="68">
        <v>102.2469</v>
      </c>
      <c r="U62" s="68">
        <v>102.8702</v>
      </c>
      <c r="V62" s="68">
        <v>102.8301</v>
      </c>
      <c r="W62" s="68">
        <v>102.56950000000001</v>
      </c>
      <c r="X62" s="68">
        <v>102.7317</v>
      </c>
      <c r="Y62" s="68">
        <v>102.64400000000001</v>
      </c>
      <c r="Z62" s="68">
        <v>102.40479999999999</v>
      </c>
      <c r="AA62" s="68">
        <v>103.0236</v>
      </c>
      <c r="AB62" s="68">
        <v>102.8557</v>
      </c>
      <c r="AC62" s="68">
        <v>102.6789</v>
      </c>
      <c r="AD62" s="68">
        <v>102.65389999999999</v>
      </c>
      <c r="AE62" s="68">
        <v>102.46769999999999</v>
      </c>
      <c r="AF62" s="68">
        <v>102.73260000000001</v>
      </c>
      <c r="AG62" s="68">
        <v>102.82</v>
      </c>
      <c r="AH62" s="68">
        <v>102.4555</v>
      </c>
      <c r="AI62" s="68">
        <v>102.6961</v>
      </c>
      <c r="AJ62" s="68">
        <v>102.9071</v>
      </c>
      <c r="AK62" s="68">
        <v>103.10809999999999</v>
      </c>
      <c r="AL62" s="68">
        <v>103.32250000000001</v>
      </c>
      <c r="AM62" s="68">
        <v>103.75579999999999</v>
      </c>
      <c r="AN62" s="68">
        <v>104.0198</v>
      </c>
      <c r="AO62" s="68">
        <v>103.34050000000001</v>
      </c>
      <c r="AP62" s="68">
        <v>104.76049999999999</v>
      </c>
      <c r="AQ62" s="68">
        <v>104.23990000000001</v>
      </c>
      <c r="AR62" s="68">
        <v>104.38200000000001</v>
      </c>
      <c r="AS62" s="68">
        <v>104.1028</v>
      </c>
      <c r="AT62" s="68">
        <v>103.93340000000001</v>
      </c>
      <c r="AU62" s="68">
        <v>104.169</v>
      </c>
      <c r="AV62" s="68">
        <v>105.6807</v>
      </c>
      <c r="AW62" s="68">
        <v>105.91500000000001</v>
      </c>
      <c r="AX62" s="68">
        <v>106.38798889</v>
      </c>
      <c r="AY62" s="68">
        <v>106.5206</v>
      </c>
      <c r="AZ62" s="329">
        <v>106.7615</v>
      </c>
      <c r="BA62" s="329">
        <v>106.979</v>
      </c>
      <c r="BB62" s="329">
        <v>107.1356</v>
      </c>
      <c r="BC62" s="329">
        <v>107.3344</v>
      </c>
      <c r="BD62" s="329">
        <v>107.538</v>
      </c>
      <c r="BE62" s="329">
        <v>107.7437</v>
      </c>
      <c r="BF62" s="329">
        <v>107.9586</v>
      </c>
      <c r="BG62" s="329">
        <v>108.1801</v>
      </c>
      <c r="BH62" s="329">
        <v>108.3954</v>
      </c>
      <c r="BI62" s="329">
        <v>108.6396</v>
      </c>
      <c r="BJ62" s="329">
        <v>108.9</v>
      </c>
      <c r="BK62" s="329">
        <v>109.1895</v>
      </c>
      <c r="BL62" s="329">
        <v>109.4725</v>
      </c>
      <c r="BM62" s="329">
        <v>109.762</v>
      </c>
      <c r="BN62" s="329">
        <v>110.08540000000001</v>
      </c>
      <c r="BO62" s="329">
        <v>110.3673</v>
      </c>
      <c r="BP62" s="329">
        <v>110.63509999999999</v>
      </c>
      <c r="BQ62" s="329">
        <v>110.87649999999999</v>
      </c>
      <c r="BR62" s="329">
        <v>111.12560000000001</v>
      </c>
      <c r="BS62" s="329">
        <v>111.3699</v>
      </c>
      <c r="BT62" s="329">
        <v>111.56310000000001</v>
      </c>
      <c r="BU62" s="329">
        <v>111.8329</v>
      </c>
      <c r="BV62" s="329">
        <v>112.133</v>
      </c>
    </row>
    <row r="63" spans="1:74" ht="11.1" customHeight="1" x14ac:dyDescent="0.2">
      <c r="A63" s="37" t="s">
        <v>31</v>
      </c>
      <c r="B63" s="39" t="s">
        <v>12</v>
      </c>
      <c r="C63" s="68">
        <v>-0.64533780609000002</v>
      </c>
      <c r="D63" s="68">
        <v>-8.0854932446999997E-2</v>
      </c>
      <c r="E63" s="68">
        <v>0.88706316015999997</v>
      </c>
      <c r="F63" s="68">
        <v>1.2534062106999999</v>
      </c>
      <c r="G63" s="68">
        <v>1.2695418803</v>
      </c>
      <c r="H63" s="68">
        <v>1.3845497597</v>
      </c>
      <c r="I63" s="68">
        <v>2.8181419637</v>
      </c>
      <c r="J63" s="68">
        <v>1.4525386052</v>
      </c>
      <c r="K63" s="68">
        <v>1.4073971600999999</v>
      </c>
      <c r="L63" s="68">
        <v>1.2482205976</v>
      </c>
      <c r="M63" s="68">
        <v>2.1652685209000002</v>
      </c>
      <c r="N63" s="68">
        <v>1.8565594883000001</v>
      </c>
      <c r="O63" s="68">
        <v>2.5784623612000002</v>
      </c>
      <c r="P63" s="68">
        <v>0.96216282361000005</v>
      </c>
      <c r="Q63" s="68">
        <v>0.40756865666999997</v>
      </c>
      <c r="R63" s="68">
        <v>0.51043392759999995</v>
      </c>
      <c r="S63" s="68">
        <v>0.20198348366999999</v>
      </c>
      <c r="T63" s="68">
        <v>-0.41888641078</v>
      </c>
      <c r="U63" s="68">
        <v>-8.6150881565000004E-2</v>
      </c>
      <c r="V63" s="68">
        <v>0.22886038639</v>
      </c>
      <c r="W63" s="68">
        <v>-5.4372557253999997E-2</v>
      </c>
      <c r="X63" s="68">
        <v>9.5582733140000001E-2</v>
      </c>
      <c r="Y63" s="68">
        <v>-0.91484163306999999</v>
      </c>
      <c r="Z63" s="68">
        <v>-0.78390604366000005</v>
      </c>
      <c r="AA63" s="68">
        <v>0.20707961330999999</v>
      </c>
      <c r="AB63" s="68">
        <v>0.53416506042</v>
      </c>
      <c r="AC63" s="68">
        <v>0.11729879308000001</v>
      </c>
      <c r="AD63" s="68">
        <v>2.2897698926999999E-2</v>
      </c>
      <c r="AE63" s="68">
        <v>-7.2263213635999995E-2</v>
      </c>
      <c r="AF63" s="68">
        <v>0.47502662672000001</v>
      </c>
      <c r="AG63" s="68">
        <v>-4.8799360748000002E-2</v>
      </c>
      <c r="AH63" s="68">
        <v>-0.36429022241999998</v>
      </c>
      <c r="AI63" s="68">
        <v>0.12342850457</v>
      </c>
      <c r="AJ63" s="68">
        <v>0.17073600455999999</v>
      </c>
      <c r="AK63" s="68">
        <v>0.45214527883</v>
      </c>
      <c r="AL63" s="68">
        <v>0.89614939925000003</v>
      </c>
      <c r="AM63" s="68">
        <v>0.7107109439</v>
      </c>
      <c r="AN63" s="68">
        <v>1.1317797651999999</v>
      </c>
      <c r="AO63" s="68">
        <v>0.64433880767999996</v>
      </c>
      <c r="AP63" s="68">
        <v>2.0521383015999999</v>
      </c>
      <c r="AQ63" s="68">
        <v>1.7295206196999999</v>
      </c>
      <c r="AR63" s="68">
        <v>1.6055273593999999</v>
      </c>
      <c r="AS63" s="68">
        <v>1.2476171950999999</v>
      </c>
      <c r="AT63" s="68">
        <v>1.4424799059</v>
      </c>
      <c r="AU63" s="68">
        <v>1.4342316797000001</v>
      </c>
      <c r="AV63" s="68">
        <v>2.6952464893000001</v>
      </c>
      <c r="AW63" s="68">
        <v>2.7222885496</v>
      </c>
      <c r="AX63" s="68">
        <v>2.9669131978999999</v>
      </c>
      <c r="AY63" s="68">
        <v>2.6647185025</v>
      </c>
      <c r="AZ63" s="329">
        <v>2.635748</v>
      </c>
      <c r="BA63" s="329">
        <v>3.5208849999999998</v>
      </c>
      <c r="BB63" s="329">
        <v>2.2671749999999999</v>
      </c>
      <c r="BC63" s="329">
        <v>2.968658</v>
      </c>
      <c r="BD63" s="329">
        <v>3.0234809999999999</v>
      </c>
      <c r="BE63" s="329">
        <v>3.4974400000000001</v>
      </c>
      <c r="BF63" s="329">
        <v>3.872865</v>
      </c>
      <c r="BG63" s="329">
        <v>3.8505379999999998</v>
      </c>
      <c r="BH63" s="329">
        <v>2.5687549999999999</v>
      </c>
      <c r="BI63" s="329">
        <v>2.572451</v>
      </c>
      <c r="BJ63" s="329">
        <v>2.3611900000000001</v>
      </c>
      <c r="BK63" s="329">
        <v>2.5055350000000001</v>
      </c>
      <c r="BL63" s="329">
        <v>2.5393469999999998</v>
      </c>
      <c r="BM63" s="329">
        <v>2.6014870000000001</v>
      </c>
      <c r="BN63" s="329">
        <v>2.7533050000000001</v>
      </c>
      <c r="BO63" s="329">
        <v>2.8256169999999998</v>
      </c>
      <c r="BP63" s="329">
        <v>2.880071</v>
      </c>
      <c r="BQ63" s="329">
        <v>2.9075920000000002</v>
      </c>
      <c r="BR63" s="329">
        <v>2.9335040000000001</v>
      </c>
      <c r="BS63" s="329">
        <v>2.9486780000000001</v>
      </c>
      <c r="BT63" s="329">
        <v>2.9223330000000001</v>
      </c>
      <c r="BU63" s="329">
        <v>2.9393690000000001</v>
      </c>
      <c r="BV63" s="329">
        <v>2.968785</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328"/>
      <c r="BA64" s="328"/>
      <c r="BB64" s="328"/>
      <c r="BC64" s="328"/>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992</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328"/>
      <c r="BA65" s="328"/>
      <c r="BB65" s="328"/>
      <c r="BC65" s="328"/>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328"/>
      <c r="BA66" s="328"/>
      <c r="BB66" s="328"/>
      <c r="BC66" s="328"/>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701</v>
      </c>
      <c r="B67" s="41" t="s">
        <v>993</v>
      </c>
      <c r="C67" s="240">
        <v>969.83703395999999</v>
      </c>
      <c r="D67" s="240">
        <v>798.69466041999999</v>
      </c>
      <c r="E67" s="240">
        <v>683.01698569999996</v>
      </c>
      <c r="F67" s="240">
        <v>324.72267816999999</v>
      </c>
      <c r="G67" s="240">
        <v>126.86140168</v>
      </c>
      <c r="H67" s="240">
        <v>27.932951747000001</v>
      </c>
      <c r="I67" s="240">
        <v>9.8035314355000001</v>
      </c>
      <c r="J67" s="240">
        <v>12.990314687</v>
      </c>
      <c r="K67" s="240">
        <v>57.497198161</v>
      </c>
      <c r="L67" s="240">
        <v>220.57128313999999</v>
      </c>
      <c r="M67" s="240">
        <v>614.16135621000001</v>
      </c>
      <c r="N67" s="240">
        <v>705.53238470999997</v>
      </c>
      <c r="O67" s="240">
        <v>890.21796853000001</v>
      </c>
      <c r="P67" s="240">
        <v>867.04392399999995</v>
      </c>
      <c r="Q67" s="240">
        <v>583.83669064000003</v>
      </c>
      <c r="R67" s="240">
        <v>299.84146715000003</v>
      </c>
      <c r="S67" s="240">
        <v>118.73716279999999</v>
      </c>
      <c r="T67" s="240">
        <v>24.274779749</v>
      </c>
      <c r="U67" s="240">
        <v>6.4316002269999997</v>
      </c>
      <c r="V67" s="240">
        <v>10.980928287999999</v>
      </c>
      <c r="W67" s="240">
        <v>31.886903183000001</v>
      </c>
      <c r="X67" s="240">
        <v>227.18255966999999</v>
      </c>
      <c r="Y67" s="240">
        <v>445.21403143999999</v>
      </c>
      <c r="Z67" s="240">
        <v>581.26997332999997</v>
      </c>
      <c r="AA67" s="240">
        <v>870.80365304999998</v>
      </c>
      <c r="AB67" s="240">
        <v>628.00628738</v>
      </c>
      <c r="AC67" s="240">
        <v>449.81198551</v>
      </c>
      <c r="AD67" s="240">
        <v>309.47070334</v>
      </c>
      <c r="AE67" s="240">
        <v>150.50551148</v>
      </c>
      <c r="AF67" s="240">
        <v>20.790452086999998</v>
      </c>
      <c r="AG67" s="240">
        <v>5.6518742861</v>
      </c>
      <c r="AH67" s="240">
        <v>6.3904489612999997</v>
      </c>
      <c r="AI67" s="240">
        <v>38.827468727999999</v>
      </c>
      <c r="AJ67" s="240">
        <v>197.62480851999999</v>
      </c>
      <c r="AK67" s="240">
        <v>418.20225377999998</v>
      </c>
      <c r="AL67" s="240">
        <v>782.96642594000002</v>
      </c>
      <c r="AM67" s="240">
        <v>767.03868874</v>
      </c>
      <c r="AN67" s="240">
        <v>547.62702831000001</v>
      </c>
      <c r="AO67" s="240">
        <v>543.90450650000002</v>
      </c>
      <c r="AP67" s="240">
        <v>248.56204915999999</v>
      </c>
      <c r="AQ67" s="240">
        <v>154.18097664999999</v>
      </c>
      <c r="AR67" s="240">
        <v>24.905029603999999</v>
      </c>
      <c r="AS67" s="240">
        <v>5.2507754982000003</v>
      </c>
      <c r="AT67" s="240">
        <v>15.270056981</v>
      </c>
      <c r="AU67" s="240">
        <v>44.678397636</v>
      </c>
      <c r="AV67" s="240">
        <v>192.88174212999999</v>
      </c>
      <c r="AW67" s="240">
        <v>490.78911447000002</v>
      </c>
      <c r="AX67" s="240">
        <v>784.67905202999998</v>
      </c>
      <c r="AY67" s="240">
        <v>869.99683381</v>
      </c>
      <c r="AZ67" s="333">
        <v>700.76412339000001</v>
      </c>
      <c r="BA67" s="333">
        <v>567.43377869000005</v>
      </c>
      <c r="BB67" s="333">
        <v>318.35354002999998</v>
      </c>
      <c r="BC67" s="333">
        <v>142.71340352999999</v>
      </c>
      <c r="BD67" s="333">
        <v>31.942196467999999</v>
      </c>
      <c r="BE67" s="333">
        <v>7.5733864030999998</v>
      </c>
      <c r="BF67" s="333">
        <v>12.024365037999999</v>
      </c>
      <c r="BG67" s="333">
        <v>59.478898305999998</v>
      </c>
      <c r="BH67" s="333">
        <v>252.02389894000001</v>
      </c>
      <c r="BI67" s="333">
        <v>495.91196659000002</v>
      </c>
      <c r="BJ67" s="333">
        <v>781.08616939000001</v>
      </c>
      <c r="BK67" s="333">
        <v>854.70965444000001</v>
      </c>
      <c r="BL67" s="333">
        <v>692.48318182000003</v>
      </c>
      <c r="BM67" s="333">
        <v>566.13365682000006</v>
      </c>
      <c r="BN67" s="333">
        <v>319.53995242000002</v>
      </c>
      <c r="BO67" s="333">
        <v>142.48749678999999</v>
      </c>
      <c r="BP67" s="333">
        <v>31.953351207000001</v>
      </c>
      <c r="BQ67" s="333">
        <v>7.5807593235999997</v>
      </c>
      <c r="BR67" s="333">
        <v>12.013208571</v>
      </c>
      <c r="BS67" s="333">
        <v>59.381455168999999</v>
      </c>
      <c r="BT67" s="333">
        <v>251.57380251000001</v>
      </c>
      <c r="BU67" s="333">
        <v>495.25428932</v>
      </c>
      <c r="BV67" s="333">
        <v>780.14222871000004</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328"/>
      <c r="BA68" s="328"/>
      <c r="BB68" s="328"/>
      <c r="BC68" s="328"/>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708</v>
      </c>
      <c r="B69" s="42" t="s">
        <v>5</v>
      </c>
      <c r="C69" s="270">
        <v>7.0752922319999998</v>
      </c>
      <c r="D69" s="270">
        <v>11.939348872</v>
      </c>
      <c r="E69" s="270">
        <v>15.253094020000001</v>
      </c>
      <c r="F69" s="270">
        <v>37.298187382999998</v>
      </c>
      <c r="G69" s="270">
        <v>113.32506746999999</v>
      </c>
      <c r="H69" s="270">
        <v>242.64073884999999</v>
      </c>
      <c r="I69" s="270">
        <v>300.73014419999998</v>
      </c>
      <c r="J69" s="270">
        <v>291.89519839000002</v>
      </c>
      <c r="K69" s="270">
        <v>182.66603911999999</v>
      </c>
      <c r="L69" s="270">
        <v>74.237480824000002</v>
      </c>
      <c r="M69" s="270">
        <v>11.123626013000001</v>
      </c>
      <c r="N69" s="270">
        <v>10.310241633</v>
      </c>
      <c r="O69" s="270">
        <v>9.2002686278999999</v>
      </c>
      <c r="P69" s="270">
        <v>7.2835522518999998</v>
      </c>
      <c r="Q69" s="270">
        <v>29.404568608999998</v>
      </c>
      <c r="R69" s="270">
        <v>53.294944921000003</v>
      </c>
      <c r="S69" s="270">
        <v>125.90188326000001</v>
      </c>
      <c r="T69" s="270">
        <v>255.02621933</v>
      </c>
      <c r="U69" s="270">
        <v>336.08078001000001</v>
      </c>
      <c r="V69" s="270">
        <v>315.23670348000002</v>
      </c>
      <c r="W69" s="270">
        <v>223.25642142000001</v>
      </c>
      <c r="X69" s="270">
        <v>77.022171913999998</v>
      </c>
      <c r="Y69" s="270">
        <v>29.781677095999999</v>
      </c>
      <c r="Z69" s="270">
        <v>26.279411858</v>
      </c>
      <c r="AA69" s="270">
        <v>7.4435867474000004</v>
      </c>
      <c r="AB69" s="270">
        <v>11.156961313</v>
      </c>
      <c r="AC69" s="270">
        <v>35.196850953000002</v>
      </c>
      <c r="AD69" s="270">
        <v>42.468016253000002</v>
      </c>
      <c r="AE69" s="270">
        <v>97.462454614999999</v>
      </c>
      <c r="AF69" s="270">
        <v>270.73293583999998</v>
      </c>
      <c r="AG69" s="270">
        <v>383.63159714</v>
      </c>
      <c r="AH69" s="270">
        <v>361.91261565999997</v>
      </c>
      <c r="AI69" s="270">
        <v>219.17432113000001</v>
      </c>
      <c r="AJ69" s="270">
        <v>86.384993833999999</v>
      </c>
      <c r="AK69" s="270">
        <v>25.519194134999999</v>
      </c>
      <c r="AL69" s="270">
        <v>16.544830388000001</v>
      </c>
      <c r="AM69" s="270">
        <v>16.433263211</v>
      </c>
      <c r="AN69" s="270">
        <v>21.521818706000001</v>
      </c>
      <c r="AO69" s="270">
        <v>31.782402516000001</v>
      </c>
      <c r="AP69" s="270">
        <v>55.701503025999997</v>
      </c>
      <c r="AQ69" s="270">
        <v>105.24926395</v>
      </c>
      <c r="AR69" s="270">
        <v>240.48027235999999</v>
      </c>
      <c r="AS69" s="270">
        <v>362.44889224000002</v>
      </c>
      <c r="AT69" s="270">
        <v>290.78995411</v>
      </c>
      <c r="AU69" s="270">
        <v>183.84618370999999</v>
      </c>
      <c r="AV69" s="270">
        <v>76.717923177000003</v>
      </c>
      <c r="AW69" s="270">
        <v>27.096197118999999</v>
      </c>
      <c r="AX69" s="270">
        <v>10.305041771999999</v>
      </c>
      <c r="AY69" s="270">
        <v>5.9061503715999999</v>
      </c>
      <c r="AZ69" s="335">
        <v>11.002815720999999</v>
      </c>
      <c r="BA69" s="335">
        <v>22.394700607000001</v>
      </c>
      <c r="BB69" s="335">
        <v>40.294903486000003</v>
      </c>
      <c r="BC69" s="335">
        <v>120.21415062</v>
      </c>
      <c r="BD69" s="335">
        <v>236.81780047000001</v>
      </c>
      <c r="BE69" s="335">
        <v>343.80905429000001</v>
      </c>
      <c r="BF69" s="335">
        <v>317.66249261000002</v>
      </c>
      <c r="BG69" s="335">
        <v>173.26786978999999</v>
      </c>
      <c r="BH69" s="335">
        <v>61.714662574000002</v>
      </c>
      <c r="BI69" s="335">
        <v>19.683214814999999</v>
      </c>
      <c r="BJ69" s="335">
        <v>9.4759263734000001</v>
      </c>
      <c r="BK69" s="335">
        <v>9.8930169372000005</v>
      </c>
      <c r="BL69" s="335">
        <v>10.903026753000001</v>
      </c>
      <c r="BM69" s="335">
        <v>21.920009964999998</v>
      </c>
      <c r="BN69" s="335">
        <v>38.302098082999997</v>
      </c>
      <c r="BO69" s="335">
        <v>120.59540706999999</v>
      </c>
      <c r="BP69" s="335">
        <v>237.25484696000001</v>
      </c>
      <c r="BQ69" s="335">
        <v>344.21533792000002</v>
      </c>
      <c r="BR69" s="335">
        <v>318.11300017000002</v>
      </c>
      <c r="BS69" s="335">
        <v>173.73555342</v>
      </c>
      <c r="BT69" s="335">
        <v>61.984046329999998</v>
      </c>
      <c r="BU69" s="335">
        <v>19.781877752</v>
      </c>
      <c r="BV69" s="335">
        <v>9.5171760309</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277"/>
      <c r="BE70" s="277"/>
      <c r="BF70" s="277"/>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802" t="s">
        <v>1016</v>
      </c>
      <c r="C71" s="799"/>
      <c r="D71" s="799"/>
      <c r="E71" s="799"/>
      <c r="F71" s="799"/>
      <c r="G71" s="799"/>
      <c r="H71" s="799"/>
      <c r="I71" s="799"/>
      <c r="J71" s="799"/>
      <c r="K71" s="799"/>
      <c r="L71" s="799"/>
      <c r="M71" s="799"/>
      <c r="N71" s="799"/>
      <c r="O71" s="799"/>
      <c r="P71" s="799"/>
      <c r="Q71" s="799"/>
      <c r="AY71" s="497"/>
      <c r="AZ71" s="497"/>
      <c r="BA71" s="497"/>
      <c r="BB71" s="497"/>
      <c r="BC71" s="497"/>
      <c r="BD71" s="772"/>
      <c r="BE71" s="772"/>
      <c r="BF71" s="772"/>
      <c r="BG71" s="497"/>
      <c r="BH71" s="497"/>
      <c r="BI71" s="497"/>
      <c r="BJ71" s="497"/>
    </row>
    <row r="72" spans="1:74" s="276" customFormat="1" ht="12" customHeight="1" x14ac:dyDescent="0.2">
      <c r="A72" s="16"/>
      <c r="B72" s="804" t="s">
        <v>138</v>
      </c>
      <c r="C72" s="799"/>
      <c r="D72" s="799"/>
      <c r="E72" s="799"/>
      <c r="F72" s="799"/>
      <c r="G72" s="799"/>
      <c r="H72" s="799"/>
      <c r="I72" s="799"/>
      <c r="J72" s="799"/>
      <c r="K72" s="799"/>
      <c r="L72" s="799"/>
      <c r="M72" s="799"/>
      <c r="N72" s="799"/>
      <c r="O72" s="799"/>
      <c r="P72" s="799"/>
      <c r="Q72" s="799"/>
      <c r="AY72" s="497"/>
      <c r="AZ72" s="497"/>
      <c r="BA72" s="497"/>
      <c r="BB72" s="497"/>
      <c r="BC72" s="497"/>
      <c r="BD72" s="772"/>
      <c r="BE72" s="772"/>
      <c r="BF72" s="772"/>
      <c r="BG72" s="497"/>
      <c r="BH72" s="497"/>
      <c r="BI72" s="497"/>
      <c r="BJ72" s="497"/>
    </row>
    <row r="73" spans="1:74" s="432" customFormat="1" ht="12" customHeight="1" x14ac:dyDescent="0.2">
      <c r="A73" s="431"/>
      <c r="B73" s="780" t="s">
        <v>1017</v>
      </c>
      <c r="C73" s="803"/>
      <c r="D73" s="803"/>
      <c r="E73" s="803"/>
      <c r="F73" s="803"/>
      <c r="G73" s="803"/>
      <c r="H73" s="803"/>
      <c r="I73" s="803"/>
      <c r="J73" s="803"/>
      <c r="K73" s="803"/>
      <c r="L73" s="803"/>
      <c r="M73" s="803"/>
      <c r="N73" s="803"/>
      <c r="O73" s="803"/>
      <c r="P73" s="803"/>
      <c r="Q73" s="782"/>
      <c r="AY73" s="498"/>
      <c r="AZ73" s="498"/>
      <c r="BA73" s="498"/>
      <c r="BB73" s="498"/>
      <c r="BC73" s="498"/>
      <c r="BD73" s="613"/>
      <c r="BE73" s="613"/>
      <c r="BF73" s="613"/>
      <c r="BG73" s="498"/>
      <c r="BH73" s="498"/>
      <c r="BI73" s="498"/>
      <c r="BJ73" s="498"/>
    </row>
    <row r="74" spans="1:74" s="432" customFormat="1" ht="12" customHeight="1" x14ac:dyDescent="0.2">
      <c r="A74" s="431"/>
      <c r="B74" s="780" t="s">
        <v>1018</v>
      </c>
      <c r="C74" s="781"/>
      <c r="D74" s="781"/>
      <c r="E74" s="781"/>
      <c r="F74" s="781"/>
      <c r="G74" s="781"/>
      <c r="H74" s="781"/>
      <c r="I74" s="781"/>
      <c r="J74" s="781"/>
      <c r="K74" s="781"/>
      <c r="L74" s="781"/>
      <c r="M74" s="781"/>
      <c r="N74" s="781"/>
      <c r="O74" s="781"/>
      <c r="P74" s="781"/>
      <c r="Q74" s="782"/>
      <c r="AY74" s="498"/>
      <c r="AZ74" s="498"/>
      <c r="BA74" s="498"/>
      <c r="BB74" s="498"/>
      <c r="BC74" s="498"/>
      <c r="BD74" s="613"/>
      <c r="BE74" s="613"/>
      <c r="BF74" s="613"/>
      <c r="BG74" s="498"/>
      <c r="BH74" s="498"/>
      <c r="BI74" s="498"/>
      <c r="BJ74" s="498"/>
    </row>
    <row r="75" spans="1:74" s="432" customFormat="1" ht="12" customHeight="1" x14ac:dyDescent="0.2">
      <c r="A75" s="431"/>
      <c r="B75" s="780" t="s">
        <v>1019</v>
      </c>
      <c r="C75" s="781"/>
      <c r="D75" s="781"/>
      <c r="E75" s="781"/>
      <c r="F75" s="781"/>
      <c r="G75" s="781"/>
      <c r="H75" s="781"/>
      <c r="I75" s="781"/>
      <c r="J75" s="781"/>
      <c r="K75" s="781"/>
      <c r="L75" s="781"/>
      <c r="M75" s="781"/>
      <c r="N75" s="781"/>
      <c r="O75" s="781"/>
      <c r="P75" s="781"/>
      <c r="Q75" s="782"/>
      <c r="AY75" s="498"/>
      <c r="AZ75" s="498"/>
      <c r="BA75" s="498"/>
      <c r="BB75" s="498"/>
      <c r="BC75" s="498"/>
      <c r="BD75" s="613"/>
      <c r="BE75" s="613"/>
      <c r="BF75" s="613"/>
      <c r="BG75" s="498"/>
      <c r="BH75" s="498"/>
      <c r="BI75" s="498"/>
      <c r="BJ75" s="498"/>
    </row>
    <row r="76" spans="1:74" s="432" customFormat="1" ht="12" customHeight="1" x14ac:dyDescent="0.2">
      <c r="A76" s="431"/>
      <c r="B76" s="780" t="s">
        <v>1030</v>
      </c>
      <c r="C76" s="782"/>
      <c r="D76" s="782"/>
      <c r="E76" s="782"/>
      <c r="F76" s="782"/>
      <c r="G76" s="782"/>
      <c r="H76" s="782"/>
      <c r="I76" s="782"/>
      <c r="J76" s="782"/>
      <c r="K76" s="782"/>
      <c r="L76" s="782"/>
      <c r="M76" s="782"/>
      <c r="N76" s="782"/>
      <c r="O76" s="782"/>
      <c r="P76" s="782"/>
      <c r="Q76" s="782"/>
      <c r="AY76" s="498"/>
      <c r="AZ76" s="498"/>
      <c r="BA76" s="498"/>
      <c r="BB76" s="498"/>
      <c r="BC76" s="498"/>
      <c r="BD76" s="613"/>
      <c r="BE76" s="613"/>
      <c r="BF76" s="613"/>
      <c r="BG76" s="498"/>
      <c r="BH76" s="498"/>
      <c r="BI76" s="498"/>
      <c r="BJ76" s="498"/>
    </row>
    <row r="77" spans="1:74" s="432" customFormat="1" ht="12" customHeight="1" x14ac:dyDescent="0.2">
      <c r="A77" s="431"/>
      <c r="B77" s="780" t="s">
        <v>1033</v>
      </c>
      <c r="C77" s="781"/>
      <c r="D77" s="781"/>
      <c r="E77" s="781"/>
      <c r="F77" s="781"/>
      <c r="G77" s="781"/>
      <c r="H77" s="781"/>
      <c r="I77" s="781"/>
      <c r="J77" s="781"/>
      <c r="K77" s="781"/>
      <c r="L77" s="781"/>
      <c r="M77" s="781"/>
      <c r="N77" s="781"/>
      <c r="O77" s="781"/>
      <c r="P77" s="781"/>
      <c r="Q77" s="782"/>
      <c r="AY77" s="498"/>
      <c r="AZ77" s="498"/>
      <c r="BA77" s="498"/>
      <c r="BB77" s="498"/>
      <c r="BC77" s="498"/>
      <c r="BD77" s="613"/>
      <c r="BE77" s="613"/>
      <c r="BF77" s="613"/>
      <c r="BG77" s="498"/>
      <c r="BH77" s="498"/>
      <c r="BI77" s="498"/>
      <c r="BJ77" s="498"/>
    </row>
    <row r="78" spans="1:74" s="432" customFormat="1" ht="12" customHeight="1" x14ac:dyDescent="0.2">
      <c r="A78" s="431"/>
      <c r="B78" s="780" t="s">
        <v>1034</v>
      </c>
      <c r="C78" s="782"/>
      <c r="D78" s="782"/>
      <c r="E78" s="782"/>
      <c r="F78" s="782"/>
      <c r="G78" s="782"/>
      <c r="H78" s="782"/>
      <c r="I78" s="782"/>
      <c r="J78" s="782"/>
      <c r="K78" s="782"/>
      <c r="L78" s="782"/>
      <c r="M78" s="782"/>
      <c r="N78" s="782"/>
      <c r="O78" s="782"/>
      <c r="P78" s="782"/>
      <c r="Q78" s="782"/>
      <c r="AY78" s="498"/>
      <c r="AZ78" s="498"/>
      <c r="BA78" s="498"/>
      <c r="BB78" s="498"/>
      <c r="BC78" s="498"/>
      <c r="BD78" s="613"/>
      <c r="BE78" s="613"/>
      <c r="BF78" s="613"/>
      <c r="BG78" s="498"/>
      <c r="BH78" s="498"/>
      <c r="BI78" s="498"/>
      <c r="BJ78" s="498"/>
    </row>
    <row r="79" spans="1:74" s="432" customFormat="1" ht="12" customHeight="1" x14ac:dyDescent="0.2">
      <c r="A79" s="431"/>
      <c r="B79" s="780" t="s">
        <v>1040</v>
      </c>
      <c r="C79" s="781"/>
      <c r="D79" s="781"/>
      <c r="E79" s="781"/>
      <c r="F79" s="781"/>
      <c r="G79" s="781"/>
      <c r="H79" s="781"/>
      <c r="I79" s="781"/>
      <c r="J79" s="781"/>
      <c r="K79" s="781"/>
      <c r="L79" s="781"/>
      <c r="M79" s="781"/>
      <c r="N79" s="781"/>
      <c r="O79" s="781"/>
      <c r="P79" s="781"/>
      <c r="Q79" s="782"/>
      <c r="AY79" s="498"/>
      <c r="AZ79" s="498"/>
      <c r="BA79" s="498"/>
      <c r="BB79" s="498"/>
      <c r="BC79" s="498"/>
      <c r="BD79" s="613"/>
      <c r="BE79" s="613"/>
      <c r="BF79" s="613"/>
      <c r="BG79" s="498"/>
      <c r="BH79" s="498"/>
      <c r="BI79" s="498"/>
      <c r="BJ79" s="498"/>
    </row>
    <row r="80" spans="1:74" s="432" customFormat="1" ht="12" customHeight="1" x14ac:dyDescent="0.2">
      <c r="A80" s="431"/>
      <c r="B80" s="788" t="s">
        <v>1041</v>
      </c>
      <c r="C80" s="789"/>
      <c r="D80" s="789"/>
      <c r="E80" s="789"/>
      <c r="F80" s="789"/>
      <c r="G80" s="789"/>
      <c r="H80" s="789"/>
      <c r="I80" s="789"/>
      <c r="J80" s="789"/>
      <c r="K80" s="789"/>
      <c r="L80" s="789"/>
      <c r="M80" s="789"/>
      <c r="N80" s="789"/>
      <c r="O80" s="789"/>
      <c r="P80" s="789"/>
      <c r="Q80" s="785"/>
      <c r="AY80" s="498"/>
      <c r="AZ80" s="498"/>
      <c r="BA80" s="498"/>
      <c r="BB80" s="498"/>
      <c r="BC80" s="498"/>
      <c r="BD80" s="613"/>
      <c r="BE80" s="613"/>
      <c r="BF80" s="613"/>
      <c r="BG80" s="498"/>
      <c r="BH80" s="498"/>
      <c r="BI80" s="498"/>
      <c r="BJ80" s="498"/>
    </row>
    <row r="81" spans="1:74" s="432" customFormat="1" ht="12" customHeight="1" x14ac:dyDescent="0.2">
      <c r="A81" s="431"/>
      <c r="B81" s="788" t="s">
        <v>1042</v>
      </c>
      <c r="C81" s="789"/>
      <c r="D81" s="789"/>
      <c r="E81" s="789"/>
      <c r="F81" s="789"/>
      <c r="G81" s="789"/>
      <c r="H81" s="789"/>
      <c r="I81" s="789"/>
      <c r="J81" s="789"/>
      <c r="K81" s="789"/>
      <c r="L81" s="789"/>
      <c r="M81" s="789"/>
      <c r="N81" s="789"/>
      <c r="O81" s="789"/>
      <c r="P81" s="789"/>
      <c r="Q81" s="785"/>
      <c r="AY81" s="498"/>
      <c r="AZ81" s="498"/>
      <c r="BA81" s="498"/>
      <c r="BB81" s="498"/>
      <c r="BC81" s="498"/>
      <c r="BD81" s="613"/>
      <c r="BE81" s="613"/>
      <c r="BF81" s="613"/>
      <c r="BG81" s="498"/>
      <c r="BH81" s="498"/>
      <c r="BI81" s="498"/>
      <c r="BJ81" s="498"/>
    </row>
    <row r="82" spans="1:74" s="432" customFormat="1" ht="12" customHeight="1" x14ac:dyDescent="0.2">
      <c r="A82" s="431"/>
      <c r="B82" s="790" t="s">
        <v>1043</v>
      </c>
      <c r="C82" s="785"/>
      <c r="D82" s="785"/>
      <c r="E82" s="785"/>
      <c r="F82" s="785"/>
      <c r="G82" s="785"/>
      <c r="H82" s="785"/>
      <c r="I82" s="785"/>
      <c r="J82" s="785"/>
      <c r="K82" s="785"/>
      <c r="L82" s="785"/>
      <c r="M82" s="785"/>
      <c r="N82" s="785"/>
      <c r="O82" s="785"/>
      <c r="P82" s="785"/>
      <c r="Q82" s="785"/>
      <c r="AY82" s="498"/>
      <c r="AZ82" s="498"/>
      <c r="BA82" s="498"/>
      <c r="BB82" s="498"/>
      <c r="BC82" s="498"/>
      <c r="BD82" s="613"/>
      <c r="BE82" s="613"/>
      <c r="BF82" s="613"/>
      <c r="BG82" s="498"/>
      <c r="BH82" s="498"/>
      <c r="BI82" s="498"/>
      <c r="BJ82" s="498"/>
    </row>
    <row r="83" spans="1:74" s="432" customFormat="1" ht="12" customHeight="1" x14ac:dyDescent="0.2">
      <c r="A83" s="431"/>
      <c r="B83" s="790" t="s">
        <v>1044</v>
      </c>
      <c r="C83" s="785"/>
      <c r="D83" s="785"/>
      <c r="E83" s="785"/>
      <c r="F83" s="785"/>
      <c r="G83" s="785"/>
      <c r="H83" s="785"/>
      <c r="I83" s="785"/>
      <c r="J83" s="785"/>
      <c r="K83" s="785"/>
      <c r="L83" s="785"/>
      <c r="M83" s="785"/>
      <c r="N83" s="785"/>
      <c r="O83" s="785"/>
      <c r="P83" s="785"/>
      <c r="Q83" s="785"/>
      <c r="AY83" s="498"/>
      <c r="AZ83" s="498"/>
      <c r="BA83" s="498"/>
      <c r="BB83" s="498"/>
      <c r="BC83" s="498"/>
      <c r="BD83" s="613"/>
      <c r="BE83" s="613"/>
      <c r="BF83" s="613"/>
      <c r="BG83" s="498"/>
      <c r="BH83" s="498"/>
      <c r="BI83" s="498"/>
      <c r="BJ83" s="498"/>
    </row>
    <row r="84" spans="1:74" s="432" customFormat="1" ht="12" customHeight="1" x14ac:dyDescent="0.2">
      <c r="A84" s="431"/>
      <c r="B84" s="783" t="s">
        <v>1045</v>
      </c>
      <c r="C84" s="784"/>
      <c r="D84" s="784"/>
      <c r="E84" s="784"/>
      <c r="F84" s="784"/>
      <c r="G84" s="784"/>
      <c r="H84" s="784"/>
      <c r="I84" s="784"/>
      <c r="J84" s="784"/>
      <c r="K84" s="784"/>
      <c r="L84" s="784"/>
      <c r="M84" s="784"/>
      <c r="N84" s="784"/>
      <c r="O84" s="784"/>
      <c r="P84" s="784"/>
      <c r="Q84" s="785"/>
      <c r="AY84" s="498"/>
      <c r="AZ84" s="498"/>
      <c r="BA84" s="498"/>
      <c r="BB84" s="498"/>
      <c r="BC84" s="498"/>
      <c r="BD84" s="613"/>
      <c r="BE84" s="613"/>
      <c r="BF84" s="613"/>
      <c r="BG84" s="498"/>
      <c r="BH84" s="498"/>
      <c r="BI84" s="498"/>
      <c r="BJ84" s="498"/>
    </row>
    <row r="85" spans="1:74" s="433" customFormat="1" ht="12" customHeight="1" x14ac:dyDescent="0.2">
      <c r="A85" s="431"/>
      <c r="B85" s="786" t="s">
        <v>1361</v>
      </c>
      <c r="C85" s="785"/>
      <c r="D85" s="785"/>
      <c r="E85" s="785"/>
      <c r="F85" s="785"/>
      <c r="G85" s="785"/>
      <c r="H85" s="785"/>
      <c r="I85" s="785"/>
      <c r="J85" s="785"/>
      <c r="K85" s="785"/>
      <c r="L85" s="785"/>
      <c r="M85" s="785"/>
      <c r="N85" s="785"/>
      <c r="O85" s="785"/>
      <c r="P85" s="785"/>
      <c r="Q85" s="785"/>
      <c r="AY85" s="499"/>
      <c r="AZ85" s="499"/>
      <c r="BA85" s="499"/>
      <c r="BB85" s="499"/>
      <c r="BC85" s="499"/>
      <c r="BD85" s="773"/>
      <c r="BE85" s="773"/>
      <c r="BF85" s="773"/>
      <c r="BG85" s="499"/>
      <c r="BH85" s="499"/>
      <c r="BI85" s="499"/>
      <c r="BJ85" s="499"/>
    </row>
    <row r="86" spans="1:74" s="433" customFormat="1" ht="12" customHeight="1" x14ac:dyDescent="0.2">
      <c r="A86" s="431"/>
      <c r="B86" s="787" t="s">
        <v>1046</v>
      </c>
      <c r="C86" s="785"/>
      <c r="D86" s="785"/>
      <c r="E86" s="785"/>
      <c r="F86" s="785"/>
      <c r="G86" s="785"/>
      <c r="H86" s="785"/>
      <c r="I86" s="785"/>
      <c r="J86" s="785"/>
      <c r="K86" s="785"/>
      <c r="L86" s="785"/>
      <c r="M86" s="785"/>
      <c r="N86" s="785"/>
      <c r="O86" s="785"/>
      <c r="P86" s="785"/>
      <c r="Q86" s="785"/>
      <c r="AY86" s="499"/>
      <c r="AZ86" s="499"/>
      <c r="BA86" s="499"/>
      <c r="BB86" s="499"/>
      <c r="BC86" s="499"/>
      <c r="BD86" s="773"/>
      <c r="BE86" s="773"/>
      <c r="BF86" s="773"/>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A16" sqref="BA16"/>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15" customWidth="1"/>
    <col min="56" max="58" width="6.5703125" style="652" customWidth="1"/>
    <col min="59" max="62" width="6.5703125" style="415" customWidth="1"/>
    <col min="63" max="74" width="6.5703125" style="13" customWidth="1"/>
    <col min="75" max="16384" width="9.5703125" style="13"/>
  </cols>
  <sheetData>
    <row r="1" spans="1:74" ht="13.35" customHeight="1" x14ac:dyDescent="0.2">
      <c r="A1" s="791" t="s">
        <v>995</v>
      </c>
      <c r="B1" s="807" t="s">
        <v>1213</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262"/>
    </row>
    <row r="2" spans="1:74" ht="12.75" x14ac:dyDescent="0.2">
      <c r="A2" s="792"/>
      <c r="B2" s="541" t="str">
        <f>"U.S. Energy Information Administration  |  Short-Term Energy Outlook  - "&amp;Dates!D1</f>
        <v>U.S. Energy Information Administration  |  Short-Term Energy Outlook  - February 2018</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row>
    <row r="3" spans="1:74" s="12" customFormat="1" ht="12.75" x14ac:dyDescent="0.2">
      <c r="A3" s="14"/>
      <c r="B3" s="15"/>
      <c r="C3" s="800">
        <f>Dates!D3</f>
        <v>2014</v>
      </c>
      <c r="D3" s="796"/>
      <c r="E3" s="796"/>
      <c r="F3" s="796"/>
      <c r="G3" s="796"/>
      <c r="H3" s="796"/>
      <c r="I3" s="796"/>
      <c r="J3" s="796"/>
      <c r="K3" s="796"/>
      <c r="L3" s="796"/>
      <c r="M3" s="796"/>
      <c r="N3" s="797"/>
      <c r="O3" s="800">
        <f>C3+1</f>
        <v>2015</v>
      </c>
      <c r="P3" s="801"/>
      <c r="Q3" s="801"/>
      <c r="R3" s="801"/>
      <c r="S3" s="801"/>
      <c r="T3" s="801"/>
      <c r="U3" s="801"/>
      <c r="V3" s="801"/>
      <c r="W3" s="801"/>
      <c r="X3" s="796"/>
      <c r="Y3" s="796"/>
      <c r="Z3" s="797"/>
      <c r="AA3" s="793">
        <f>O3+1</f>
        <v>2016</v>
      </c>
      <c r="AB3" s="796"/>
      <c r="AC3" s="796"/>
      <c r="AD3" s="796"/>
      <c r="AE3" s="796"/>
      <c r="AF3" s="796"/>
      <c r="AG3" s="796"/>
      <c r="AH3" s="796"/>
      <c r="AI3" s="796"/>
      <c r="AJ3" s="796"/>
      <c r="AK3" s="796"/>
      <c r="AL3" s="797"/>
      <c r="AM3" s="793">
        <f>AA3+1</f>
        <v>2017</v>
      </c>
      <c r="AN3" s="796"/>
      <c r="AO3" s="796"/>
      <c r="AP3" s="796"/>
      <c r="AQ3" s="796"/>
      <c r="AR3" s="796"/>
      <c r="AS3" s="796"/>
      <c r="AT3" s="796"/>
      <c r="AU3" s="796"/>
      <c r="AV3" s="796"/>
      <c r="AW3" s="796"/>
      <c r="AX3" s="797"/>
      <c r="AY3" s="793">
        <f>AM3+1</f>
        <v>2018</v>
      </c>
      <c r="AZ3" s="794"/>
      <c r="BA3" s="794"/>
      <c r="BB3" s="794"/>
      <c r="BC3" s="794"/>
      <c r="BD3" s="794"/>
      <c r="BE3" s="794"/>
      <c r="BF3" s="794"/>
      <c r="BG3" s="794"/>
      <c r="BH3" s="794"/>
      <c r="BI3" s="794"/>
      <c r="BJ3" s="795"/>
      <c r="BK3" s="793">
        <f>AY3+1</f>
        <v>2019</v>
      </c>
      <c r="BL3" s="796"/>
      <c r="BM3" s="796"/>
      <c r="BN3" s="796"/>
      <c r="BO3" s="796"/>
      <c r="BP3" s="796"/>
      <c r="BQ3" s="796"/>
      <c r="BR3" s="796"/>
      <c r="BS3" s="796"/>
      <c r="BT3" s="796"/>
      <c r="BU3" s="796"/>
      <c r="BV3" s="797"/>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49"/>
      <c r="B5" s="50" t="s">
        <v>116</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53"/>
      <c r="BE5" s="653"/>
      <c r="BF5" s="653"/>
      <c r="BG5" s="653"/>
      <c r="BH5" s="653"/>
      <c r="BI5" s="653"/>
      <c r="BJ5" s="51"/>
      <c r="BK5" s="51"/>
      <c r="BL5" s="51"/>
      <c r="BM5" s="51"/>
      <c r="BN5" s="51"/>
      <c r="BO5" s="51"/>
      <c r="BP5" s="51"/>
      <c r="BQ5" s="51"/>
      <c r="BR5" s="51"/>
      <c r="BS5" s="51"/>
      <c r="BT5" s="51"/>
      <c r="BU5" s="51"/>
      <c r="BV5" s="51"/>
    </row>
    <row r="6" spans="1:74" ht="11.1" customHeight="1" x14ac:dyDescent="0.2">
      <c r="A6" s="52" t="s">
        <v>656</v>
      </c>
      <c r="B6" s="151" t="s">
        <v>604</v>
      </c>
      <c r="C6" s="216">
        <v>94.617000000000004</v>
      </c>
      <c r="D6" s="216">
        <v>100.81699999999999</v>
      </c>
      <c r="E6" s="216">
        <v>100.804</v>
      </c>
      <c r="F6" s="216">
        <v>102.069</v>
      </c>
      <c r="G6" s="216">
        <v>102.17700000000001</v>
      </c>
      <c r="H6" s="216">
        <v>105.794</v>
      </c>
      <c r="I6" s="216">
        <v>103.58799999999999</v>
      </c>
      <c r="J6" s="216">
        <v>96.534999999999997</v>
      </c>
      <c r="K6" s="216">
        <v>93.212000000000003</v>
      </c>
      <c r="L6" s="216">
        <v>84.397000000000006</v>
      </c>
      <c r="M6" s="216">
        <v>75.789000000000001</v>
      </c>
      <c r="N6" s="216">
        <v>59.29</v>
      </c>
      <c r="O6" s="216">
        <v>47.216999999999999</v>
      </c>
      <c r="P6" s="216">
        <v>50.584000000000003</v>
      </c>
      <c r="Q6" s="216">
        <v>47.823</v>
      </c>
      <c r="R6" s="216">
        <v>54.453000000000003</v>
      </c>
      <c r="S6" s="216">
        <v>59.265000000000001</v>
      </c>
      <c r="T6" s="216">
        <v>59.819000000000003</v>
      </c>
      <c r="U6" s="216">
        <v>50.901000000000003</v>
      </c>
      <c r="V6" s="216">
        <v>42.866999999999997</v>
      </c>
      <c r="W6" s="216">
        <v>45.478999999999999</v>
      </c>
      <c r="X6" s="216">
        <v>46.222999999999999</v>
      </c>
      <c r="Y6" s="216">
        <v>42.442999999999998</v>
      </c>
      <c r="Z6" s="216">
        <v>37.189</v>
      </c>
      <c r="AA6" s="216">
        <v>31.683</v>
      </c>
      <c r="AB6" s="216">
        <v>30.323</v>
      </c>
      <c r="AC6" s="216">
        <v>37.545000000000002</v>
      </c>
      <c r="AD6" s="216">
        <v>40.753999999999998</v>
      </c>
      <c r="AE6" s="216">
        <v>46.712000000000003</v>
      </c>
      <c r="AF6" s="216">
        <v>48.756999999999998</v>
      </c>
      <c r="AG6" s="216">
        <v>44.651000000000003</v>
      </c>
      <c r="AH6" s="216">
        <v>44.723999999999997</v>
      </c>
      <c r="AI6" s="216">
        <v>45.182000000000002</v>
      </c>
      <c r="AJ6" s="216">
        <v>49.774999999999999</v>
      </c>
      <c r="AK6" s="216">
        <v>45.661000000000001</v>
      </c>
      <c r="AL6" s="216">
        <v>51.972000000000001</v>
      </c>
      <c r="AM6" s="216">
        <v>52.503999999999998</v>
      </c>
      <c r="AN6" s="216">
        <v>53.468000000000004</v>
      </c>
      <c r="AO6" s="216">
        <v>49.328000000000003</v>
      </c>
      <c r="AP6" s="216">
        <v>51.06</v>
      </c>
      <c r="AQ6" s="216">
        <v>48.475999999999999</v>
      </c>
      <c r="AR6" s="216">
        <v>45.177999999999997</v>
      </c>
      <c r="AS6" s="216">
        <v>46.63</v>
      </c>
      <c r="AT6" s="216">
        <v>48.036999999999999</v>
      </c>
      <c r="AU6" s="216">
        <v>49.822000000000003</v>
      </c>
      <c r="AV6" s="216">
        <v>51.578000000000003</v>
      </c>
      <c r="AW6" s="216">
        <v>56.639000000000003</v>
      </c>
      <c r="AX6" s="216">
        <v>57.88</v>
      </c>
      <c r="AY6" s="216">
        <v>63.7</v>
      </c>
      <c r="AZ6" s="327">
        <v>63</v>
      </c>
      <c r="BA6" s="327">
        <v>62</v>
      </c>
      <c r="BB6" s="327">
        <v>60</v>
      </c>
      <c r="BC6" s="327">
        <v>58</v>
      </c>
      <c r="BD6" s="327">
        <v>57</v>
      </c>
      <c r="BE6" s="327">
        <v>56</v>
      </c>
      <c r="BF6" s="327">
        <v>56</v>
      </c>
      <c r="BG6" s="327">
        <v>56</v>
      </c>
      <c r="BH6" s="327">
        <v>56</v>
      </c>
      <c r="BI6" s="327">
        <v>56</v>
      </c>
      <c r="BJ6" s="327">
        <v>56</v>
      </c>
      <c r="BK6" s="327">
        <v>56</v>
      </c>
      <c r="BL6" s="327">
        <v>56</v>
      </c>
      <c r="BM6" s="327">
        <v>56</v>
      </c>
      <c r="BN6" s="327">
        <v>56</v>
      </c>
      <c r="BO6" s="327">
        <v>57</v>
      </c>
      <c r="BP6" s="327">
        <v>57</v>
      </c>
      <c r="BQ6" s="327">
        <v>58</v>
      </c>
      <c r="BR6" s="327">
        <v>58</v>
      </c>
      <c r="BS6" s="327">
        <v>58</v>
      </c>
      <c r="BT6" s="327">
        <v>59</v>
      </c>
      <c r="BU6" s="327">
        <v>59</v>
      </c>
      <c r="BV6" s="327">
        <v>60</v>
      </c>
    </row>
    <row r="7" spans="1:74" ht="11.1" customHeight="1" x14ac:dyDescent="0.2">
      <c r="A7" s="52" t="s">
        <v>104</v>
      </c>
      <c r="B7" s="151" t="s">
        <v>103</v>
      </c>
      <c r="C7" s="216">
        <v>108.11799999999999</v>
      </c>
      <c r="D7" s="216">
        <v>108.901</v>
      </c>
      <c r="E7" s="216">
        <v>107.48099999999999</v>
      </c>
      <c r="F7" s="216">
        <v>107.755</v>
      </c>
      <c r="G7" s="216">
        <v>109.539</v>
      </c>
      <c r="H7" s="216">
        <v>111.795</v>
      </c>
      <c r="I7" s="216">
        <v>106.768</v>
      </c>
      <c r="J7" s="216">
        <v>101.608</v>
      </c>
      <c r="K7" s="216">
        <v>97.090999999999994</v>
      </c>
      <c r="L7" s="216">
        <v>87.424999999999997</v>
      </c>
      <c r="M7" s="216">
        <v>79.438000000000002</v>
      </c>
      <c r="N7" s="216">
        <v>62.335000000000001</v>
      </c>
      <c r="O7" s="216">
        <v>47.76</v>
      </c>
      <c r="P7" s="216">
        <v>58.095999999999997</v>
      </c>
      <c r="Q7" s="216">
        <v>55.884999999999998</v>
      </c>
      <c r="R7" s="216">
        <v>59.524000000000001</v>
      </c>
      <c r="S7" s="216">
        <v>64.075000000000003</v>
      </c>
      <c r="T7" s="216">
        <v>61.478000000000002</v>
      </c>
      <c r="U7" s="216">
        <v>56.561</v>
      </c>
      <c r="V7" s="216">
        <v>46.515000000000001</v>
      </c>
      <c r="W7" s="216">
        <v>47.622999999999998</v>
      </c>
      <c r="X7" s="216">
        <v>48.43</v>
      </c>
      <c r="Y7" s="216">
        <v>44.268000000000001</v>
      </c>
      <c r="Z7" s="216">
        <v>38.005000000000003</v>
      </c>
      <c r="AA7" s="216">
        <v>30.7</v>
      </c>
      <c r="AB7" s="216">
        <v>32.182000000000002</v>
      </c>
      <c r="AC7" s="216">
        <v>38.21</v>
      </c>
      <c r="AD7" s="216">
        <v>41.582999999999998</v>
      </c>
      <c r="AE7" s="216">
        <v>46.741999999999997</v>
      </c>
      <c r="AF7" s="216">
        <v>48.247</v>
      </c>
      <c r="AG7" s="216">
        <v>44.951999999999998</v>
      </c>
      <c r="AH7" s="216">
        <v>45.843000000000004</v>
      </c>
      <c r="AI7" s="216">
        <v>46.567999999999998</v>
      </c>
      <c r="AJ7" s="216">
        <v>49.521999999999998</v>
      </c>
      <c r="AK7" s="216">
        <v>44.734000000000002</v>
      </c>
      <c r="AL7" s="216">
        <v>53.289000000000001</v>
      </c>
      <c r="AM7" s="216">
        <v>54.576999999999998</v>
      </c>
      <c r="AN7" s="216">
        <v>54.87</v>
      </c>
      <c r="AO7" s="216">
        <v>51.588999999999999</v>
      </c>
      <c r="AP7" s="216">
        <v>52.308</v>
      </c>
      <c r="AQ7" s="216">
        <v>50.326999999999998</v>
      </c>
      <c r="AR7" s="216">
        <v>46.368000000000002</v>
      </c>
      <c r="AS7" s="216">
        <v>48.478999999999999</v>
      </c>
      <c r="AT7" s="216">
        <v>51.704000000000001</v>
      </c>
      <c r="AU7" s="216">
        <v>56.152999999999999</v>
      </c>
      <c r="AV7" s="216">
        <v>57.508000000000003</v>
      </c>
      <c r="AW7" s="216">
        <v>62.713999999999999</v>
      </c>
      <c r="AX7" s="216">
        <v>64.37</v>
      </c>
      <c r="AY7" s="216">
        <v>69.08</v>
      </c>
      <c r="AZ7" s="327">
        <v>67</v>
      </c>
      <c r="BA7" s="327">
        <v>66</v>
      </c>
      <c r="BB7" s="327">
        <v>64</v>
      </c>
      <c r="BC7" s="327">
        <v>62</v>
      </c>
      <c r="BD7" s="327">
        <v>61</v>
      </c>
      <c r="BE7" s="327">
        <v>60</v>
      </c>
      <c r="BF7" s="327">
        <v>60</v>
      </c>
      <c r="BG7" s="327">
        <v>60</v>
      </c>
      <c r="BH7" s="327">
        <v>60</v>
      </c>
      <c r="BI7" s="327">
        <v>60</v>
      </c>
      <c r="BJ7" s="327">
        <v>60</v>
      </c>
      <c r="BK7" s="327">
        <v>60</v>
      </c>
      <c r="BL7" s="327">
        <v>60</v>
      </c>
      <c r="BM7" s="327">
        <v>60</v>
      </c>
      <c r="BN7" s="327">
        <v>60</v>
      </c>
      <c r="BO7" s="327">
        <v>61</v>
      </c>
      <c r="BP7" s="327">
        <v>61</v>
      </c>
      <c r="BQ7" s="327">
        <v>62</v>
      </c>
      <c r="BR7" s="327">
        <v>62</v>
      </c>
      <c r="BS7" s="327">
        <v>62</v>
      </c>
      <c r="BT7" s="327">
        <v>63</v>
      </c>
      <c r="BU7" s="327">
        <v>63</v>
      </c>
      <c r="BV7" s="327">
        <v>64</v>
      </c>
    </row>
    <row r="8" spans="1:74" ht="11.1" customHeight="1" x14ac:dyDescent="0.2">
      <c r="A8" s="52" t="s">
        <v>655</v>
      </c>
      <c r="B8" s="649" t="s">
        <v>1216</v>
      </c>
      <c r="C8" s="216">
        <v>89.71</v>
      </c>
      <c r="D8" s="216">
        <v>96.1</v>
      </c>
      <c r="E8" s="216">
        <v>97.13</v>
      </c>
      <c r="F8" s="216">
        <v>97.33</v>
      </c>
      <c r="G8" s="216">
        <v>98.46</v>
      </c>
      <c r="H8" s="216">
        <v>100.26</v>
      </c>
      <c r="I8" s="216">
        <v>98.75</v>
      </c>
      <c r="J8" s="216">
        <v>93.23</v>
      </c>
      <c r="K8" s="216">
        <v>89.38</v>
      </c>
      <c r="L8" s="216">
        <v>82.75</v>
      </c>
      <c r="M8" s="216">
        <v>74.34</v>
      </c>
      <c r="N8" s="216">
        <v>57.36</v>
      </c>
      <c r="O8" s="216">
        <v>44.74</v>
      </c>
      <c r="P8" s="216">
        <v>47.18</v>
      </c>
      <c r="Q8" s="216">
        <v>47.22</v>
      </c>
      <c r="R8" s="216">
        <v>51.62</v>
      </c>
      <c r="S8" s="216">
        <v>57.51</v>
      </c>
      <c r="T8" s="216">
        <v>58.89</v>
      </c>
      <c r="U8" s="216">
        <v>52.42</v>
      </c>
      <c r="V8" s="216">
        <v>43.23</v>
      </c>
      <c r="W8" s="216">
        <v>41.12</v>
      </c>
      <c r="X8" s="216">
        <v>42.03</v>
      </c>
      <c r="Y8" s="216">
        <v>39.049999999999997</v>
      </c>
      <c r="Z8" s="216">
        <v>33.159999999999997</v>
      </c>
      <c r="AA8" s="216">
        <v>27.48</v>
      </c>
      <c r="AB8" s="216">
        <v>26.66</v>
      </c>
      <c r="AC8" s="216">
        <v>32.24</v>
      </c>
      <c r="AD8" s="216">
        <v>35.9</v>
      </c>
      <c r="AE8" s="216">
        <v>40.880000000000003</v>
      </c>
      <c r="AF8" s="216">
        <v>44.13</v>
      </c>
      <c r="AG8" s="216">
        <v>41.48</v>
      </c>
      <c r="AH8" s="216">
        <v>41.21</v>
      </c>
      <c r="AI8" s="216">
        <v>40.86</v>
      </c>
      <c r="AJ8" s="216">
        <v>44.76</v>
      </c>
      <c r="AK8" s="216">
        <v>41.8</v>
      </c>
      <c r="AL8" s="216">
        <v>46.72</v>
      </c>
      <c r="AM8" s="216">
        <v>48.12</v>
      </c>
      <c r="AN8" s="216">
        <v>49.38</v>
      </c>
      <c r="AO8" s="216">
        <v>46.53</v>
      </c>
      <c r="AP8" s="216">
        <v>47.47</v>
      </c>
      <c r="AQ8" s="216">
        <v>46.94</v>
      </c>
      <c r="AR8" s="216">
        <v>43.93</v>
      </c>
      <c r="AS8" s="216">
        <v>45.02</v>
      </c>
      <c r="AT8" s="216">
        <v>47.61</v>
      </c>
      <c r="AU8" s="216">
        <v>50.37</v>
      </c>
      <c r="AV8" s="216">
        <v>51.81</v>
      </c>
      <c r="AW8" s="216">
        <v>53.139000000000003</v>
      </c>
      <c r="AX8" s="216">
        <v>54.38</v>
      </c>
      <c r="AY8" s="216">
        <v>60.2</v>
      </c>
      <c r="AZ8" s="327">
        <v>59.5</v>
      </c>
      <c r="BA8" s="327">
        <v>58.5</v>
      </c>
      <c r="BB8" s="327">
        <v>56.5</v>
      </c>
      <c r="BC8" s="327">
        <v>54.5</v>
      </c>
      <c r="BD8" s="327">
        <v>53.5</v>
      </c>
      <c r="BE8" s="327">
        <v>52.5</v>
      </c>
      <c r="BF8" s="327">
        <v>52.5</v>
      </c>
      <c r="BG8" s="327">
        <v>52.5</v>
      </c>
      <c r="BH8" s="327">
        <v>52.5</v>
      </c>
      <c r="BI8" s="327">
        <v>52.5</v>
      </c>
      <c r="BJ8" s="327">
        <v>52.5</v>
      </c>
      <c r="BK8" s="327">
        <v>52.5</v>
      </c>
      <c r="BL8" s="327">
        <v>52.5</v>
      </c>
      <c r="BM8" s="327">
        <v>52.5</v>
      </c>
      <c r="BN8" s="327">
        <v>52.5</v>
      </c>
      <c r="BO8" s="327">
        <v>53.5</v>
      </c>
      <c r="BP8" s="327">
        <v>53.5</v>
      </c>
      <c r="BQ8" s="327">
        <v>54.5</v>
      </c>
      <c r="BR8" s="327">
        <v>54.5</v>
      </c>
      <c r="BS8" s="327">
        <v>54.5</v>
      </c>
      <c r="BT8" s="327">
        <v>55.5</v>
      </c>
      <c r="BU8" s="327">
        <v>55.5</v>
      </c>
      <c r="BV8" s="327">
        <v>56.5</v>
      </c>
    </row>
    <row r="9" spans="1:74" ht="11.1" customHeight="1" x14ac:dyDescent="0.2">
      <c r="A9" s="52" t="s">
        <v>981</v>
      </c>
      <c r="B9" s="649" t="s">
        <v>1215</v>
      </c>
      <c r="C9" s="216">
        <v>93.58</v>
      </c>
      <c r="D9" s="216">
        <v>99.36</v>
      </c>
      <c r="E9" s="216">
        <v>100.09</v>
      </c>
      <c r="F9" s="216">
        <v>100.15</v>
      </c>
      <c r="G9" s="216">
        <v>100.61</v>
      </c>
      <c r="H9" s="216">
        <v>102.51</v>
      </c>
      <c r="I9" s="216">
        <v>101.22</v>
      </c>
      <c r="J9" s="216">
        <v>95.61</v>
      </c>
      <c r="K9" s="216">
        <v>92.26</v>
      </c>
      <c r="L9" s="216">
        <v>84.99</v>
      </c>
      <c r="M9" s="216">
        <v>75.66</v>
      </c>
      <c r="N9" s="216">
        <v>60.7</v>
      </c>
      <c r="O9" s="216">
        <v>47</v>
      </c>
      <c r="P9" s="216">
        <v>48.92</v>
      </c>
      <c r="Q9" s="216">
        <v>47.99</v>
      </c>
      <c r="R9" s="216">
        <v>53.51</v>
      </c>
      <c r="S9" s="216">
        <v>58.65</v>
      </c>
      <c r="T9" s="216">
        <v>60.12</v>
      </c>
      <c r="U9" s="216">
        <v>53.4</v>
      </c>
      <c r="V9" s="216">
        <v>44.97</v>
      </c>
      <c r="W9" s="216">
        <v>44.38</v>
      </c>
      <c r="X9" s="216">
        <v>44.77</v>
      </c>
      <c r="Y9" s="216">
        <v>41.43</v>
      </c>
      <c r="Z9" s="216">
        <v>35.630000000000003</v>
      </c>
      <c r="AA9" s="216">
        <v>29.99</v>
      </c>
      <c r="AB9" s="216">
        <v>28.53</v>
      </c>
      <c r="AC9" s="216">
        <v>33.82</v>
      </c>
      <c r="AD9" s="216">
        <v>37.71</v>
      </c>
      <c r="AE9" s="216">
        <v>42.88</v>
      </c>
      <c r="AF9" s="216">
        <v>45.96</v>
      </c>
      <c r="AG9" s="216">
        <v>43.26</v>
      </c>
      <c r="AH9" s="216">
        <v>42.7</v>
      </c>
      <c r="AI9" s="216">
        <v>42.73</v>
      </c>
      <c r="AJ9" s="216">
        <v>46.85</v>
      </c>
      <c r="AK9" s="216">
        <v>44.06</v>
      </c>
      <c r="AL9" s="216">
        <v>48.66</v>
      </c>
      <c r="AM9" s="216">
        <v>49.99</v>
      </c>
      <c r="AN9" s="216">
        <v>51.24</v>
      </c>
      <c r="AO9" s="216">
        <v>48.65</v>
      </c>
      <c r="AP9" s="216">
        <v>49.47</v>
      </c>
      <c r="AQ9" s="216">
        <v>48.34</v>
      </c>
      <c r="AR9" s="216">
        <v>45.17</v>
      </c>
      <c r="AS9" s="216">
        <v>46.32</v>
      </c>
      <c r="AT9" s="216">
        <v>48.19</v>
      </c>
      <c r="AU9" s="216">
        <v>50.79</v>
      </c>
      <c r="AV9" s="216">
        <v>52.86</v>
      </c>
      <c r="AW9" s="216">
        <v>55.639000000000003</v>
      </c>
      <c r="AX9" s="216">
        <v>56.88</v>
      </c>
      <c r="AY9" s="216">
        <v>62.7</v>
      </c>
      <c r="AZ9" s="327">
        <v>62</v>
      </c>
      <c r="BA9" s="327">
        <v>61</v>
      </c>
      <c r="BB9" s="327">
        <v>59</v>
      </c>
      <c r="BC9" s="327">
        <v>57</v>
      </c>
      <c r="BD9" s="327">
        <v>56</v>
      </c>
      <c r="BE9" s="327">
        <v>55</v>
      </c>
      <c r="BF9" s="327">
        <v>55</v>
      </c>
      <c r="BG9" s="327">
        <v>55</v>
      </c>
      <c r="BH9" s="327">
        <v>55</v>
      </c>
      <c r="BI9" s="327">
        <v>55</v>
      </c>
      <c r="BJ9" s="327">
        <v>55</v>
      </c>
      <c r="BK9" s="327">
        <v>55</v>
      </c>
      <c r="BL9" s="327">
        <v>55</v>
      </c>
      <c r="BM9" s="327">
        <v>55</v>
      </c>
      <c r="BN9" s="327">
        <v>55</v>
      </c>
      <c r="BO9" s="327">
        <v>56</v>
      </c>
      <c r="BP9" s="327">
        <v>56</v>
      </c>
      <c r="BQ9" s="327">
        <v>57</v>
      </c>
      <c r="BR9" s="327">
        <v>57</v>
      </c>
      <c r="BS9" s="327">
        <v>57</v>
      </c>
      <c r="BT9" s="327">
        <v>58</v>
      </c>
      <c r="BU9" s="327">
        <v>58</v>
      </c>
      <c r="BV9" s="327">
        <v>59</v>
      </c>
    </row>
    <row r="10" spans="1:74" ht="11.1" customHeight="1" x14ac:dyDescent="0.2">
      <c r="A10" s="49"/>
      <c r="B10" s="50" t="s">
        <v>1217</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412"/>
      <c r="BA10" s="412"/>
      <c r="BB10" s="412"/>
      <c r="BC10" s="412"/>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683</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412"/>
      <c r="BA11" s="412"/>
      <c r="BB11" s="412"/>
      <c r="BC11" s="412"/>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966</v>
      </c>
      <c r="B12" s="151" t="s">
        <v>684</v>
      </c>
      <c r="C12" s="240">
        <v>260.39999999999998</v>
      </c>
      <c r="D12" s="240">
        <v>269.89999999999998</v>
      </c>
      <c r="E12" s="240">
        <v>285.5</v>
      </c>
      <c r="F12" s="240">
        <v>298.10000000000002</v>
      </c>
      <c r="G12" s="240">
        <v>295.10000000000002</v>
      </c>
      <c r="H12" s="240">
        <v>300.10000000000002</v>
      </c>
      <c r="I12" s="240">
        <v>285.5</v>
      </c>
      <c r="J12" s="240">
        <v>275.89999999999998</v>
      </c>
      <c r="K12" s="240">
        <v>266.89999999999998</v>
      </c>
      <c r="L12" s="240">
        <v>233.3</v>
      </c>
      <c r="M12" s="240">
        <v>211.1</v>
      </c>
      <c r="N12" s="240">
        <v>163.4</v>
      </c>
      <c r="O12" s="240">
        <v>136.6</v>
      </c>
      <c r="P12" s="240">
        <v>163.69999999999999</v>
      </c>
      <c r="Q12" s="240">
        <v>177</v>
      </c>
      <c r="R12" s="240">
        <v>183.5</v>
      </c>
      <c r="S12" s="240">
        <v>208</v>
      </c>
      <c r="T12" s="240">
        <v>212.1</v>
      </c>
      <c r="U12" s="240">
        <v>207.2</v>
      </c>
      <c r="V12" s="240">
        <v>183.8</v>
      </c>
      <c r="W12" s="240">
        <v>160.9</v>
      </c>
      <c r="X12" s="240">
        <v>155.80000000000001</v>
      </c>
      <c r="Y12" s="240">
        <v>142.6</v>
      </c>
      <c r="Z12" s="240">
        <v>135.6</v>
      </c>
      <c r="AA12" s="240">
        <v>118.7</v>
      </c>
      <c r="AB12" s="240">
        <v>104.6</v>
      </c>
      <c r="AC12" s="240">
        <v>133.5</v>
      </c>
      <c r="AD12" s="240">
        <v>147.6</v>
      </c>
      <c r="AE12" s="240">
        <v>161.30000000000001</v>
      </c>
      <c r="AF12" s="240">
        <v>164.3</v>
      </c>
      <c r="AG12" s="240">
        <v>149</v>
      </c>
      <c r="AH12" s="240">
        <v>150.80000000000001</v>
      </c>
      <c r="AI12" s="240">
        <v>151.4</v>
      </c>
      <c r="AJ12" s="240">
        <v>156.80000000000001</v>
      </c>
      <c r="AK12" s="240">
        <v>142.69999999999999</v>
      </c>
      <c r="AL12" s="240">
        <v>158.5</v>
      </c>
      <c r="AM12" s="240">
        <v>162.69999999999999</v>
      </c>
      <c r="AN12" s="240">
        <v>162.5</v>
      </c>
      <c r="AO12" s="240">
        <v>163.4</v>
      </c>
      <c r="AP12" s="240">
        <v>172.3</v>
      </c>
      <c r="AQ12" s="240">
        <v>166.8</v>
      </c>
      <c r="AR12" s="240">
        <v>157.4</v>
      </c>
      <c r="AS12" s="240">
        <v>162.1</v>
      </c>
      <c r="AT12" s="240">
        <v>171.1</v>
      </c>
      <c r="AU12" s="240">
        <v>182.6</v>
      </c>
      <c r="AV12" s="240">
        <v>173</v>
      </c>
      <c r="AW12" s="240">
        <v>180.6</v>
      </c>
      <c r="AX12" s="240">
        <v>174.77600000000001</v>
      </c>
      <c r="AY12" s="240">
        <v>190.0684</v>
      </c>
      <c r="AZ12" s="333">
        <v>185.4727</v>
      </c>
      <c r="BA12" s="333">
        <v>194.75139999999999</v>
      </c>
      <c r="BB12" s="333">
        <v>197.38030000000001</v>
      </c>
      <c r="BC12" s="333">
        <v>194.60380000000001</v>
      </c>
      <c r="BD12" s="333">
        <v>191.05449999999999</v>
      </c>
      <c r="BE12" s="333">
        <v>186.84139999999999</v>
      </c>
      <c r="BF12" s="333">
        <v>185.70869999999999</v>
      </c>
      <c r="BG12" s="333">
        <v>181.65440000000001</v>
      </c>
      <c r="BH12" s="333">
        <v>177.32230000000001</v>
      </c>
      <c r="BI12" s="333">
        <v>170.21010000000001</v>
      </c>
      <c r="BJ12" s="333">
        <v>165.7784</v>
      </c>
      <c r="BK12" s="333">
        <v>163.45670000000001</v>
      </c>
      <c r="BL12" s="333">
        <v>166.90770000000001</v>
      </c>
      <c r="BM12" s="333">
        <v>178.2389</v>
      </c>
      <c r="BN12" s="333">
        <v>185.26900000000001</v>
      </c>
      <c r="BO12" s="333">
        <v>189.19550000000001</v>
      </c>
      <c r="BP12" s="333">
        <v>190.35040000000001</v>
      </c>
      <c r="BQ12" s="333">
        <v>190.79249999999999</v>
      </c>
      <c r="BR12" s="333">
        <v>188.2901</v>
      </c>
      <c r="BS12" s="333">
        <v>181.4315</v>
      </c>
      <c r="BT12" s="333">
        <v>179.32730000000001</v>
      </c>
      <c r="BU12" s="333">
        <v>175.6534</v>
      </c>
      <c r="BV12" s="333">
        <v>173.2604</v>
      </c>
    </row>
    <row r="13" spans="1:74" ht="11.1" customHeight="1" x14ac:dyDescent="0.2">
      <c r="A13" s="49" t="s">
        <v>982</v>
      </c>
      <c r="B13" s="151" t="s">
        <v>692</v>
      </c>
      <c r="C13" s="240">
        <v>298.10000000000002</v>
      </c>
      <c r="D13" s="240">
        <v>309.10000000000002</v>
      </c>
      <c r="E13" s="240">
        <v>303.10000000000002</v>
      </c>
      <c r="F13" s="240">
        <v>302.7</v>
      </c>
      <c r="G13" s="240">
        <v>298.7</v>
      </c>
      <c r="H13" s="240">
        <v>297.3</v>
      </c>
      <c r="I13" s="240">
        <v>292.10000000000002</v>
      </c>
      <c r="J13" s="240">
        <v>290</v>
      </c>
      <c r="K13" s="240">
        <v>280.60000000000002</v>
      </c>
      <c r="L13" s="240">
        <v>263.89999999999998</v>
      </c>
      <c r="M13" s="240">
        <v>255.8</v>
      </c>
      <c r="N13" s="240">
        <v>198</v>
      </c>
      <c r="O13" s="240">
        <v>161.6</v>
      </c>
      <c r="P13" s="240">
        <v>186.1</v>
      </c>
      <c r="Q13" s="240">
        <v>181.5</v>
      </c>
      <c r="R13" s="240">
        <v>180.5</v>
      </c>
      <c r="S13" s="240">
        <v>197.3</v>
      </c>
      <c r="T13" s="240">
        <v>188.1</v>
      </c>
      <c r="U13" s="240">
        <v>172.9</v>
      </c>
      <c r="V13" s="240">
        <v>156.19999999999999</v>
      </c>
      <c r="W13" s="240">
        <v>155.1</v>
      </c>
      <c r="X13" s="240">
        <v>157.19999999999999</v>
      </c>
      <c r="Y13" s="240">
        <v>145.6</v>
      </c>
      <c r="Z13" s="240">
        <v>117.6</v>
      </c>
      <c r="AA13" s="240">
        <v>101.5</v>
      </c>
      <c r="AB13" s="240">
        <v>104.3</v>
      </c>
      <c r="AC13" s="240">
        <v>118.9</v>
      </c>
      <c r="AD13" s="240">
        <v>125.1</v>
      </c>
      <c r="AE13" s="240">
        <v>143.19999999999999</v>
      </c>
      <c r="AF13" s="240">
        <v>153.1</v>
      </c>
      <c r="AG13" s="240">
        <v>142.6</v>
      </c>
      <c r="AH13" s="240">
        <v>144</v>
      </c>
      <c r="AI13" s="240">
        <v>147.1</v>
      </c>
      <c r="AJ13" s="240">
        <v>159.19999999999999</v>
      </c>
      <c r="AK13" s="240">
        <v>146.9</v>
      </c>
      <c r="AL13" s="240">
        <v>160.6</v>
      </c>
      <c r="AM13" s="240">
        <v>163.6</v>
      </c>
      <c r="AN13" s="240">
        <v>164.1</v>
      </c>
      <c r="AO13" s="240">
        <v>158.1</v>
      </c>
      <c r="AP13" s="240">
        <v>162.69999999999999</v>
      </c>
      <c r="AQ13" s="240">
        <v>155.19999999999999</v>
      </c>
      <c r="AR13" s="240">
        <v>146.5</v>
      </c>
      <c r="AS13" s="240">
        <v>153.30000000000001</v>
      </c>
      <c r="AT13" s="240">
        <v>168.1</v>
      </c>
      <c r="AU13" s="240">
        <v>184.7</v>
      </c>
      <c r="AV13" s="240">
        <v>185.2</v>
      </c>
      <c r="AW13" s="240">
        <v>193.6</v>
      </c>
      <c r="AX13" s="240">
        <v>193.45670000000001</v>
      </c>
      <c r="AY13" s="240">
        <v>214.96080000000001</v>
      </c>
      <c r="AZ13" s="333">
        <v>208.11789999999999</v>
      </c>
      <c r="BA13" s="333">
        <v>203.61590000000001</v>
      </c>
      <c r="BB13" s="333">
        <v>198.5986</v>
      </c>
      <c r="BC13" s="333">
        <v>193.85659999999999</v>
      </c>
      <c r="BD13" s="333">
        <v>191.53700000000001</v>
      </c>
      <c r="BE13" s="333">
        <v>188.68889999999999</v>
      </c>
      <c r="BF13" s="333">
        <v>192.53370000000001</v>
      </c>
      <c r="BG13" s="333">
        <v>193.2527</v>
      </c>
      <c r="BH13" s="333">
        <v>194.32740000000001</v>
      </c>
      <c r="BI13" s="333">
        <v>192.9735</v>
      </c>
      <c r="BJ13" s="333">
        <v>184.59950000000001</v>
      </c>
      <c r="BK13" s="333">
        <v>185.65350000000001</v>
      </c>
      <c r="BL13" s="333">
        <v>186.8202</v>
      </c>
      <c r="BM13" s="333">
        <v>188.61750000000001</v>
      </c>
      <c r="BN13" s="333">
        <v>188.50829999999999</v>
      </c>
      <c r="BO13" s="333">
        <v>190.59280000000001</v>
      </c>
      <c r="BP13" s="333">
        <v>191.14089999999999</v>
      </c>
      <c r="BQ13" s="333">
        <v>192.83629999999999</v>
      </c>
      <c r="BR13" s="333">
        <v>197.49270000000001</v>
      </c>
      <c r="BS13" s="333">
        <v>198.23009999999999</v>
      </c>
      <c r="BT13" s="333">
        <v>201.36940000000001</v>
      </c>
      <c r="BU13" s="333">
        <v>199.79480000000001</v>
      </c>
      <c r="BV13" s="333">
        <v>193.94710000000001</v>
      </c>
    </row>
    <row r="14" spans="1:74" ht="11.1" customHeight="1" x14ac:dyDescent="0.2">
      <c r="A14" s="52" t="s">
        <v>659</v>
      </c>
      <c r="B14" s="151" t="s">
        <v>685</v>
      </c>
      <c r="C14" s="240">
        <v>305.89999999999998</v>
      </c>
      <c r="D14" s="240">
        <v>305.10000000000002</v>
      </c>
      <c r="E14" s="240">
        <v>297.89999999999998</v>
      </c>
      <c r="F14" s="240">
        <v>291.10000000000002</v>
      </c>
      <c r="G14" s="240">
        <v>288.3</v>
      </c>
      <c r="H14" s="240">
        <v>287.8</v>
      </c>
      <c r="I14" s="240">
        <v>282.5</v>
      </c>
      <c r="J14" s="240">
        <v>278.39999999999998</v>
      </c>
      <c r="K14" s="240">
        <v>270.10000000000002</v>
      </c>
      <c r="L14" s="240">
        <v>247.6</v>
      </c>
      <c r="M14" s="240">
        <v>237.1</v>
      </c>
      <c r="N14" s="240">
        <v>205</v>
      </c>
      <c r="O14" s="240">
        <v>166.9</v>
      </c>
      <c r="P14" s="240">
        <v>185</v>
      </c>
      <c r="Q14" s="240">
        <v>184.7</v>
      </c>
      <c r="R14" s="240">
        <v>174</v>
      </c>
      <c r="S14" s="240">
        <v>185.2</v>
      </c>
      <c r="T14" s="240">
        <v>181.3</v>
      </c>
      <c r="U14" s="240">
        <v>165.4</v>
      </c>
      <c r="V14" s="240">
        <v>146.1</v>
      </c>
      <c r="W14" s="240">
        <v>143.80000000000001</v>
      </c>
      <c r="X14" s="240">
        <v>141.1</v>
      </c>
      <c r="Y14" s="240">
        <v>135.6</v>
      </c>
      <c r="Z14" s="240">
        <v>112.6</v>
      </c>
      <c r="AA14" s="240">
        <v>97.6</v>
      </c>
      <c r="AB14" s="240">
        <v>94.8</v>
      </c>
      <c r="AC14" s="240">
        <v>107</v>
      </c>
      <c r="AD14" s="240">
        <v>111.3</v>
      </c>
      <c r="AE14" s="240">
        <v>129.1</v>
      </c>
      <c r="AF14" s="240">
        <v>140.4</v>
      </c>
      <c r="AG14" s="240">
        <v>130.5</v>
      </c>
      <c r="AH14" s="240">
        <v>130.69999999999999</v>
      </c>
      <c r="AI14" s="240">
        <v>134.1</v>
      </c>
      <c r="AJ14" s="240">
        <v>144.30000000000001</v>
      </c>
      <c r="AK14" s="240">
        <v>138.6</v>
      </c>
      <c r="AL14" s="240">
        <v>150.69999999999999</v>
      </c>
      <c r="AM14" s="240">
        <v>156</v>
      </c>
      <c r="AN14" s="240">
        <v>155.30000000000001</v>
      </c>
      <c r="AO14" s="240">
        <v>149.5</v>
      </c>
      <c r="AP14" s="240">
        <v>149.9</v>
      </c>
      <c r="AQ14" s="240">
        <v>144.69999999999999</v>
      </c>
      <c r="AR14" s="240">
        <v>137.5</v>
      </c>
      <c r="AS14" s="240">
        <v>139.19999999999999</v>
      </c>
      <c r="AT14" s="240">
        <v>152.19999999999999</v>
      </c>
      <c r="AU14" s="240">
        <v>166.8</v>
      </c>
      <c r="AV14" s="240">
        <v>169.5</v>
      </c>
      <c r="AW14" s="240">
        <v>178.1</v>
      </c>
      <c r="AX14" s="240">
        <v>185.8373</v>
      </c>
      <c r="AY14" s="240">
        <v>211.88419999999999</v>
      </c>
      <c r="AZ14" s="333">
        <v>204.0675</v>
      </c>
      <c r="BA14" s="333">
        <v>194.88399999999999</v>
      </c>
      <c r="BB14" s="333">
        <v>187.1514</v>
      </c>
      <c r="BC14" s="333">
        <v>183.4289</v>
      </c>
      <c r="BD14" s="333">
        <v>183.75299999999999</v>
      </c>
      <c r="BE14" s="333">
        <v>180.43440000000001</v>
      </c>
      <c r="BF14" s="333">
        <v>182.4897</v>
      </c>
      <c r="BG14" s="333">
        <v>183.69759999999999</v>
      </c>
      <c r="BH14" s="333">
        <v>181.9633</v>
      </c>
      <c r="BI14" s="333">
        <v>185.3794</v>
      </c>
      <c r="BJ14" s="333">
        <v>180.8887</v>
      </c>
      <c r="BK14" s="333">
        <v>185.97370000000001</v>
      </c>
      <c r="BL14" s="333">
        <v>183.5291</v>
      </c>
      <c r="BM14" s="333">
        <v>179.65700000000001</v>
      </c>
      <c r="BN14" s="333">
        <v>176.53970000000001</v>
      </c>
      <c r="BO14" s="333">
        <v>179.34870000000001</v>
      </c>
      <c r="BP14" s="333">
        <v>182.76560000000001</v>
      </c>
      <c r="BQ14" s="333">
        <v>183.94749999999999</v>
      </c>
      <c r="BR14" s="333">
        <v>187.12629999999999</v>
      </c>
      <c r="BS14" s="333">
        <v>188.5428</v>
      </c>
      <c r="BT14" s="333">
        <v>188.76750000000001</v>
      </c>
      <c r="BU14" s="333">
        <v>192.10239999999999</v>
      </c>
      <c r="BV14" s="333">
        <v>189.96</v>
      </c>
    </row>
    <row r="15" spans="1:74" ht="11.1" customHeight="1" x14ac:dyDescent="0.2">
      <c r="A15" s="49"/>
      <c r="B15" s="50" t="s">
        <v>13</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412"/>
      <c r="BA15" s="412"/>
      <c r="BB15" s="412"/>
      <c r="BC15" s="412"/>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983</v>
      </c>
      <c r="B16" s="151" t="s">
        <v>520</v>
      </c>
      <c r="C16" s="240">
        <v>298.7</v>
      </c>
      <c r="D16" s="240">
        <v>299.39999999999998</v>
      </c>
      <c r="E16" s="240">
        <v>294.2</v>
      </c>
      <c r="F16" s="240">
        <v>293.10000000000002</v>
      </c>
      <c r="G16" s="240">
        <v>296.5</v>
      </c>
      <c r="H16" s="240">
        <v>294.5</v>
      </c>
      <c r="I16" s="240">
        <v>290.60000000000002</v>
      </c>
      <c r="J16" s="240">
        <v>291.60000000000002</v>
      </c>
      <c r="K16" s="240">
        <v>283.39999999999998</v>
      </c>
      <c r="L16" s="240">
        <v>257.60000000000002</v>
      </c>
      <c r="M16" s="240">
        <v>243.3</v>
      </c>
      <c r="N16" s="240">
        <v>202.8</v>
      </c>
      <c r="O16" s="240">
        <v>163.30000000000001</v>
      </c>
      <c r="P16" s="240">
        <v>174.7</v>
      </c>
      <c r="Q16" s="240">
        <v>176.6</v>
      </c>
      <c r="R16" s="240">
        <v>173.9</v>
      </c>
      <c r="S16" s="240">
        <v>197.9</v>
      </c>
      <c r="T16" s="240">
        <v>185.5</v>
      </c>
      <c r="U16" s="240">
        <v>169.4</v>
      </c>
      <c r="V16" s="240">
        <v>151.6</v>
      </c>
      <c r="W16" s="240">
        <v>146.5</v>
      </c>
      <c r="X16" s="240">
        <v>147.30000000000001</v>
      </c>
      <c r="Y16" s="240">
        <v>142.4</v>
      </c>
      <c r="Z16" s="240">
        <v>123.2</v>
      </c>
      <c r="AA16" s="240">
        <v>103.8</v>
      </c>
      <c r="AB16" s="240">
        <v>103.2</v>
      </c>
      <c r="AC16" s="240">
        <v>113.3</v>
      </c>
      <c r="AD16" s="240">
        <v>118.7</v>
      </c>
      <c r="AE16" s="240">
        <v>134.19999999999999</v>
      </c>
      <c r="AF16" s="240">
        <v>146.4</v>
      </c>
      <c r="AG16" s="240">
        <v>139.30000000000001</v>
      </c>
      <c r="AH16" s="240">
        <v>133</v>
      </c>
      <c r="AI16" s="240">
        <v>139.4</v>
      </c>
      <c r="AJ16" s="240">
        <v>150.6</v>
      </c>
      <c r="AK16" s="240">
        <v>142.6</v>
      </c>
      <c r="AL16" s="240">
        <v>153.9</v>
      </c>
      <c r="AM16" s="240">
        <v>158.4</v>
      </c>
      <c r="AN16" s="240">
        <v>161.5</v>
      </c>
      <c r="AO16" s="240">
        <v>155.4</v>
      </c>
      <c r="AP16" s="240">
        <v>159.5</v>
      </c>
      <c r="AQ16" s="240">
        <v>149.19999999999999</v>
      </c>
      <c r="AR16" s="240">
        <v>143.4</v>
      </c>
      <c r="AS16" s="240">
        <v>147.80000000000001</v>
      </c>
      <c r="AT16" s="240">
        <v>161.30000000000001</v>
      </c>
      <c r="AU16" s="240">
        <v>179.5</v>
      </c>
      <c r="AV16" s="240">
        <v>174.3</v>
      </c>
      <c r="AW16" s="240">
        <v>183</v>
      </c>
      <c r="AX16" s="240">
        <v>197.97710000000001</v>
      </c>
      <c r="AY16" s="240">
        <v>212.9093</v>
      </c>
      <c r="AZ16" s="333">
        <v>203.4436</v>
      </c>
      <c r="BA16" s="333">
        <v>198.72120000000001</v>
      </c>
      <c r="BB16" s="333">
        <v>192.03110000000001</v>
      </c>
      <c r="BC16" s="333">
        <v>188.08940000000001</v>
      </c>
      <c r="BD16" s="333">
        <v>185.2766</v>
      </c>
      <c r="BE16" s="333">
        <v>182.905</v>
      </c>
      <c r="BF16" s="333">
        <v>186.2861</v>
      </c>
      <c r="BG16" s="333">
        <v>187.0701</v>
      </c>
      <c r="BH16" s="333">
        <v>187.07550000000001</v>
      </c>
      <c r="BI16" s="333">
        <v>185.88329999999999</v>
      </c>
      <c r="BJ16" s="333">
        <v>181.82910000000001</v>
      </c>
      <c r="BK16" s="333">
        <v>186.1832</v>
      </c>
      <c r="BL16" s="333">
        <v>183.39879999999999</v>
      </c>
      <c r="BM16" s="333">
        <v>184.68389999999999</v>
      </c>
      <c r="BN16" s="333">
        <v>182.96190000000001</v>
      </c>
      <c r="BO16" s="333">
        <v>185.87090000000001</v>
      </c>
      <c r="BP16" s="333">
        <v>186.24510000000001</v>
      </c>
      <c r="BQ16" s="333">
        <v>188.46619999999999</v>
      </c>
      <c r="BR16" s="333">
        <v>193.03110000000001</v>
      </c>
      <c r="BS16" s="333">
        <v>194.09710000000001</v>
      </c>
      <c r="BT16" s="333">
        <v>196.17420000000001</v>
      </c>
      <c r="BU16" s="333">
        <v>194.97399999999999</v>
      </c>
      <c r="BV16" s="333">
        <v>193.53059999999999</v>
      </c>
    </row>
    <row r="17" spans="1:74" ht="11.1" customHeight="1" x14ac:dyDescent="0.2">
      <c r="A17" s="52" t="s">
        <v>660</v>
      </c>
      <c r="B17" s="151" t="s">
        <v>118</v>
      </c>
      <c r="C17" s="240">
        <v>248.1</v>
      </c>
      <c r="D17" s="240">
        <v>253.2</v>
      </c>
      <c r="E17" s="240">
        <v>247.6</v>
      </c>
      <c r="F17" s="240">
        <v>246.4</v>
      </c>
      <c r="G17" s="240">
        <v>242</v>
      </c>
      <c r="H17" s="240">
        <v>242.3</v>
      </c>
      <c r="I17" s="240">
        <v>245.5</v>
      </c>
      <c r="J17" s="240">
        <v>247.1</v>
      </c>
      <c r="K17" s="240">
        <v>236.2</v>
      </c>
      <c r="L17" s="240">
        <v>219.4</v>
      </c>
      <c r="M17" s="240">
        <v>194.6</v>
      </c>
      <c r="N17" s="240">
        <v>167.6</v>
      </c>
      <c r="O17" s="240">
        <v>126.4</v>
      </c>
      <c r="P17" s="240">
        <v>137.6</v>
      </c>
      <c r="Q17" s="240">
        <v>146.5</v>
      </c>
      <c r="R17" s="240">
        <v>151.6</v>
      </c>
      <c r="S17" s="240">
        <v>154.30000000000001</v>
      </c>
      <c r="T17" s="240">
        <v>154.9</v>
      </c>
      <c r="U17" s="240">
        <v>136.30000000000001</v>
      </c>
      <c r="V17" s="240">
        <v>120.7</v>
      </c>
      <c r="W17" s="240">
        <v>110.7</v>
      </c>
      <c r="X17" s="240">
        <v>109.4</v>
      </c>
      <c r="Y17" s="240">
        <v>104.3</v>
      </c>
      <c r="Z17" s="240">
        <v>91.9</v>
      </c>
      <c r="AA17" s="240">
        <v>71</v>
      </c>
      <c r="AB17" s="240">
        <v>63.2</v>
      </c>
      <c r="AC17" s="240">
        <v>69.3</v>
      </c>
      <c r="AD17" s="240">
        <v>78.2</v>
      </c>
      <c r="AE17" s="240">
        <v>92.2</v>
      </c>
      <c r="AF17" s="240">
        <v>98.3</v>
      </c>
      <c r="AG17" s="240">
        <v>103</v>
      </c>
      <c r="AH17" s="240">
        <v>99</v>
      </c>
      <c r="AI17" s="240">
        <v>107.6</v>
      </c>
      <c r="AJ17" s="240">
        <v>111.5</v>
      </c>
      <c r="AK17" s="240">
        <v>110.6</v>
      </c>
      <c r="AL17" s="240">
        <v>123</v>
      </c>
      <c r="AM17" s="240">
        <v>130.9</v>
      </c>
      <c r="AN17" s="240">
        <v>129.1</v>
      </c>
      <c r="AO17" s="240">
        <v>123.9</v>
      </c>
      <c r="AP17" s="240">
        <v>120.1</v>
      </c>
      <c r="AQ17" s="240">
        <v>121.3</v>
      </c>
      <c r="AR17" s="240">
        <v>119.5</v>
      </c>
      <c r="AS17" s="240">
        <v>121.1</v>
      </c>
      <c r="AT17" s="240">
        <v>120.4</v>
      </c>
      <c r="AU17" s="240">
        <v>131.4</v>
      </c>
      <c r="AV17" s="240">
        <v>130.4</v>
      </c>
      <c r="AW17" s="240">
        <v>141.30000000000001</v>
      </c>
      <c r="AX17" s="240">
        <v>141.70529999999999</v>
      </c>
      <c r="AY17" s="240">
        <v>149.22999999999999</v>
      </c>
      <c r="AZ17" s="333">
        <v>153.83619999999999</v>
      </c>
      <c r="BA17" s="333">
        <v>150.50540000000001</v>
      </c>
      <c r="BB17" s="333">
        <v>144.59350000000001</v>
      </c>
      <c r="BC17" s="333">
        <v>141.98580000000001</v>
      </c>
      <c r="BD17" s="333">
        <v>140.02160000000001</v>
      </c>
      <c r="BE17" s="333">
        <v>135.62440000000001</v>
      </c>
      <c r="BF17" s="333">
        <v>138.2363</v>
      </c>
      <c r="BG17" s="333">
        <v>136.52000000000001</v>
      </c>
      <c r="BH17" s="333">
        <v>134.3014</v>
      </c>
      <c r="BI17" s="333">
        <v>136.9066</v>
      </c>
      <c r="BJ17" s="333">
        <v>137.3484</v>
      </c>
      <c r="BK17" s="333">
        <v>136.32249999999999</v>
      </c>
      <c r="BL17" s="333">
        <v>138.4203</v>
      </c>
      <c r="BM17" s="333">
        <v>135.72829999999999</v>
      </c>
      <c r="BN17" s="333">
        <v>133.02629999999999</v>
      </c>
      <c r="BO17" s="333">
        <v>136.0564</v>
      </c>
      <c r="BP17" s="333">
        <v>137.80959999999999</v>
      </c>
      <c r="BQ17" s="333">
        <v>137.71559999999999</v>
      </c>
      <c r="BR17" s="333">
        <v>142.03960000000001</v>
      </c>
      <c r="BS17" s="333">
        <v>140.93780000000001</v>
      </c>
      <c r="BT17" s="333">
        <v>140.38239999999999</v>
      </c>
      <c r="BU17" s="333">
        <v>143.6686</v>
      </c>
      <c r="BV17" s="333">
        <v>145.79750000000001</v>
      </c>
    </row>
    <row r="18" spans="1:74" ht="11.1" customHeight="1" x14ac:dyDescent="0.2">
      <c r="A18" s="52"/>
      <c r="B18" s="53" t="s">
        <v>243</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328"/>
      <c r="BA18" s="328"/>
      <c r="BB18" s="328"/>
      <c r="BC18" s="328"/>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634</v>
      </c>
      <c r="B19" s="151" t="s">
        <v>244</v>
      </c>
      <c r="C19" s="240">
        <v>331.25</v>
      </c>
      <c r="D19" s="240">
        <v>335.625</v>
      </c>
      <c r="E19" s="240">
        <v>353.32</v>
      </c>
      <c r="F19" s="240">
        <v>366.07499999999999</v>
      </c>
      <c r="G19" s="240">
        <v>367.27499999999998</v>
      </c>
      <c r="H19" s="240">
        <v>369.16</v>
      </c>
      <c r="I19" s="240">
        <v>361.125</v>
      </c>
      <c r="J19" s="240">
        <v>348.65</v>
      </c>
      <c r="K19" s="240">
        <v>340.62</v>
      </c>
      <c r="L19" s="240">
        <v>317.05</v>
      </c>
      <c r="M19" s="240">
        <v>291.22500000000002</v>
      </c>
      <c r="N19" s="240">
        <v>254.26</v>
      </c>
      <c r="O19" s="240">
        <v>211.57499999999999</v>
      </c>
      <c r="P19" s="240">
        <v>221.625</v>
      </c>
      <c r="Q19" s="240">
        <v>246.36</v>
      </c>
      <c r="R19" s="240">
        <v>246.9</v>
      </c>
      <c r="S19" s="240">
        <v>271.82499999999999</v>
      </c>
      <c r="T19" s="240">
        <v>280.16000000000003</v>
      </c>
      <c r="U19" s="240">
        <v>279.35000000000002</v>
      </c>
      <c r="V19" s="240">
        <v>263.62</v>
      </c>
      <c r="W19" s="240">
        <v>236.52500000000001</v>
      </c>
      <c r="X19" s="240">
        <v>229</v>
      </c>
      <c r="Y19" s="240">
        <v>215.8</v>
      </c>
      <c r="Z19" s="240">
        <v>203.75</v>
      </c>
      <c r="AA19" s="240">
        <v>194.85</v>
      </c>
      <c r="AB19" s="240">
        <v>176.36</v>
      </c>
      <c r="AC19" s="240">
        <v>196.875</v>
      </c>
      <c r="AD19" s="240">
        <v>211.27500000000001</v>
      </c>
      <c r="AE19" s="240">
        <v>226.82</v>
      </c>
      <c r="AF19" s="240">
        <v>236.55</v>
      </c>
      <c r="AG19" s="240">
        <v>223.9</v>
      </c>
      <c r="AH19" s="240">
        <v>217.76</v>
      </c>
      <c r="AI19" s="240">
        <v>221.85</v>
      </c>
      <c r="AJ19" s="240">
        <v>224.94</v>
      </c>
      <c r="AK19" s="240">
        <v>218.15</v>
      </c>
      <c r="AL19" s="240">
        <v>225.42500000000001</v>
      </c>
      <c r="AM19" s="240">
        <v>234.9</v>
      </c>
      <c r="AN19" s="240">
        <v>230.4</v>
      </c>
      <c r="AO19" s="240">
        <v>232.5</v>
      </c>
      <c r="AP19" s="240">
        <v>241.72499999999999</v>
      </c>
      <c r="AQ19" s="240">
        <v>239.14</v>
      </c>
      <c r="AR19" s="240">
        <v>234.65</v>
      </c>
      <c r="AS19" s="240">
        <v>229.98</v>
      </c>
      <c r="AT19" s="240">
        <v>238.02500000000001</v>
      </c>
      <c r="AU19" s="240">
        <v>264.52499999999998</v>
      </c>
      <c r="AV19" s="240">
        <v>250.5</v>
      </c>
      <c r="AW19" s="240">
        <v>256.35000000000002</v>
      </c>
      <c r="AX19" s="240">
        <v>247.67500000000001</v>
      </c>
      <c r="AY19" s="240">
        <v>255.46</v>
      </c>
      <c r="AZ19" s="333">
        <v>260.69479999999999</v>
      </c>
      <c r="BA19" s="333">
        <v>268.59829999999999</v>
      </c>
      <c r="BB19" s="333">
        <v>273.15159999999997</v>
      </c>
      <c r="BC19" s="333">
        <v>273.41149999999999</v>
      </c>
      <c r="BD19" s="333">
        <v>270.87720000000002</v>
      </c>
      <c r="BE19" s="333">
        <v>266.31450000000001</v>
      </c>
      <c r="BF19" s="333">
        <v>264.16160000000002</v>
      </c>
      <c r="BG19" s="333">
        <v>260.39519999999999</v>
      </c>
      <c r="BH19" s="333">
        <v>256.94580000000002</v>
      </c>
      <c r="BI19" s="333">
        <v>248.69489999999999</v>
      </c>
      <c r="BJ19" s="333">
        <v>243.25299999999999</v>
      </c>
      <c r="BK19" s="333">
        <v>238.77279999999999</v>
      </c>
      <c r="BL19" s="333">
        <v>240.73310000000001</v>
      </c>
      <c r="BM19" s="333">
        <v>252.75479999999999</v>
      </c>
      <c r="BN19" s="333">
        <v>260.8528</v>
      </c>
      <c r="BO19" s="333">
        <v>267.06849999999997</v>
      </c>
      <c r="BP19" s="333">
        <v>269.12450000000001</v>
      </c>
      <c r="BQ19" s="333">
        <v>269.32100000000003</v>
      </c>
      <c r="BR19" s="333">
        <v>267.17529999999999</v>
      </c>
      <c r="BS19" s="333">
        <v>261.15370000000001</v>
      </c>
      <c r="BT19" s="333">
        <v>258.9325</v>
      </c>
      <c r="BU19" s="333">
        <v>253.86250000000001</v>
      </c>
      <c r="BV19" s="333">
        <v>250.41239999999999</v>
      </c>
    </row>
    <row r="20" spans="1:74" ht="11.1" customHeight="1" x14ac:dyDescent="0.2">
      <c r="A20" s="52" t="s">
        <v>657</v>
      </c>
      <c r="B20" s="151" t="s">
        <v>245</v>
      </c>
      <c r="C20" s="240">
        <v>339.2</v>
      </c>
      <c r="D20" s="240">
        <v>343.42500000000001</v>
      </c>
      <c r="E20" s="240">
        <v>360.58</v>
      </c>
      <c r="F20" s="240">
        <v>373.52499999999998</v>
      </c>
      <c r="G20" s="240">
        <v>375</v>
      </c>
      <c r="H20" s="240">
        <v>376.6</v>
      </c>
      <c r="I20" s="240">
        <v>368.82499999999999</v>
      </c>
      <c r="J20" s="240">
        <v>356.45</v>
      </c>
      <c r="K20" s="240">
        <v>348.42</v>
      </c>
      <c r="L20" s="240">
        <v>325.45</v>
      </c>
      <c r="M20" s="240">
        <v>299.67500000000001</v>
      </c>
      <c r="N20" s="240">
        <v>263.24</v>
      </c>
      <c r="O20" s="240">
        <v>220.75</v>
      </c>
      <c r="P20" s="240">
        <v>230.07499999999999</v>
      </c>
      <c r="Q20" s="240">
        <v>254.64</v>
      </c>
      <c r="R20" s="240">
        <v>255.47499999999999</v>
      </c>
      <c r="S20" s="240">
        <v>280.22500000000002</v>
      </c>
      <c r="T20" s="240">
        <v>288.48</v>
      </c>
      <c r="U20" s="240">
        <v>287.95</v>
      </c>
      <c r="V20" s="240">
        <v>272.60000000000002</v>
      </c>
      <c r="W20" s="240">
        <v>246.15</v>
      </c>
      <c r="X20" s="240">
        <v>238.67500000000001</v>
      </c>
      <c r="Y20" s="240">
        <v>226.02</v>
      </c>
      <c r="Z20" s="240">
        <v>214.42500000000001</v>
      </c>
      <c r="AA20" s="240">
        <v>205.65</v>
      </c>
      <c r="AB20" s="240">
        <v>187.2</v>
      </c>
      <c r="AC20" s="240">
        <v>207.07499999999999</v>
      </c>
      <c r="AD20" s="240">
        <v>221.57499999999999</v>
      </c>
      <c r="AE20" s="240">
        <v>237.1</v>
      </c>
      <c r="AF20" s="240">
        <v>246.7</v>
      </c>
      <c r="AG20" s="240">
        <v>234.5</v>
      </c>
      <c r="AH20" s="240">
        <v>228.38</v>
      </c>
      <c r="AI20" s="240">
        <v>232.65</v>
      </c>
      <c r="AJ20" s="240">
        <v>235.92</v>
      </c>
      <c r="AK20" s="240">
        <v>229.5</v>
      </c>
      <c r="AL20" s="240">
        <v>236.55</v>
      </c>
      <c r="AM20" s="240">
        <v>245.84</v>
      </c>
      <c r="AN20" s="240">
        <v>241.6</v>
      </c>
      <c r="AO20" s="240">
        <v>243.67500000000001</v>
      </c>
      <c r="AP20" s="240">
        <v>252.75</v>
      </c>
      <c r="AQ20" s="240">
        <v>250.26</v>
      </c>
      <c r="AR20" s="240">
        <v>246.02500000000001</v>
      </c>
      <c r="AS20" s="240">
        <v>241.44</v>
      </c>
      <c r="AT20" s="240">
        <v>249.4</v>
      </c>
      <c r="AU20" s="240">
        <v>276.125</v>
      </c>
      <c r="AV20" s="240">
        <v>262.10000000000002</v>
      </c>
      <c r="AW20" s="240">
        <v>267.75</v>
      </c>
      <c r="AX20" s="240">
        <v>259.375</v>
      </c>
      <c r="AY20" s="240">
        <v>267.12</v>
      </c>
      <c r="AZ20" s="333">
        <v>272.12049999999999</v>
      </c>
      <c r="BA20" s="333">
        <v>279.65159999999997</v>
      </c>
      <c r="BB20" s="333">
        <v>284.15309999999999</v>
      </c>
      <c r="BC20" s="333">
        <v>284.41500000000002</v>
      </c>
      <c r="BD20" s="333">
        <v>281.75920000000002</v>
      </c>
      <c r="BE20" s="333">
        <v>277.39859999999999</v>
      </c>
      <c r="BF20" s="333">
        <v>275.31549999999999</v>
      </c>
      <c r="BG20" s="333">
        <v>271.6515</v>
      </c>
      <c r="BH20" s="333">
        <v>268.39240000000001</v>
      </c>
      <c r="BI20" s="333">
        <v>260.30790000000002</v>
      </c>
      <c r="BJ20" s="333">
        <v>255.04480000000001</v>
      </c>
      <c r="BK20" s="333">
        <v>250.46029999999999</v>
      </c>
      <c r="BL20" s="333">
        <v>252.4452</v>
      </c>
      <c r="BM20" s="333">
        <v>264.25259999999997</v>
      </c>
      <c r="BN20" s="333">
        <v>272.39260000000002</v>
      </c>
      <c r="BO20" s="333">
        <v>278.65570000000002</v>
      </c>
      <c r="BP20" s="333">
        <v>280.6078</v>
      </c>
      <c r="BQ20" s="333">
        <v>281.00510000000003</v>
      </c>
      <c r="BR20" s="333">
        <v>278.92840000000001</v>
      </c>
      <c r="BS20" s="333">
        <v>273.0147</v>
      </c>
      <c r="BT20" s="333">
        <v>270.98399999999998</v>
      </c>
      <c r="BU20" s="333">
        <v>266.07229999999998</v>
      </c>
      <c r="BV20" s="333">
        <v>262.7903</v>
      </c>
    </row>
    <row r="21" spans="1:74" ht="11.1" customHeight="1" x14ac:dyDescent="0.2">
      <c r="A21" s="52" t="s">
        <v>658</v>
      </c>
      <c r="B21" s="151" t="s">
        <v>1008</v>
      </c>
      <c r="C21" s="240">
        <v>389.32499999999999</v>
      </c>
      <c r="D21" s="240">
        <v>398.35</v>
      </c>
      <c r="E21" s="240">
        <v>400.06</v>
      </c>
      <c r="F21" s="240">
        <v>396.42500000000001</v>
      </c>
      <c r="G21" s="240">
        <v>394.27499999999998</v>
      </c>
      <c r="H21" s="240">
        <v>390.62</v>
      </c>
      <c r="I21" s="240">
        <v>388.35</v>
      </c>
      <c r="J21" s="240">
        <v>383.8</v>
      </c>
      <c r="K21" s="240">
        <v>379.24</v>
      </c>
      <c r="L21" s="240">
        <v>368.05</v>
      </c>
      <c r="M21" s="240">
        <v>364.72500000000002</v>
      </c>
      <c r="N21" s="240">
        <v>341.06</v>
      </c>
      <c r="O21" s="240">
        <v>299.72500000000002</v>
      </c>
      <c r="P21" s="240">
        <v>285.77499999999998</v>
      </c>
      <c r="Q21" s="240">
        <v>289.7</v>
      </c>
      <c r="R21" s="240">
        <v>278.22500000000002</v>
      </c>
      <c r="S21" s="240">
        <v>288.75</v>
      </c>
      <c r="T21" s="240">
        <v>287.3</v>
      </c>
      <c r="U21" s="240">
        <v>278.77499999999998</v>
      </c>
      <c r="V21" s="240">
        <v>259.5</v>
      </c>
      <c r="W21" s="240">
        <v>250.5</v>
      </c>
      <c r="X21" s="240">
        <v>251.92500000000001</v>
      </c>
      <c r="Y21" s="240">
        <v>246.7</v>
      </c>
      <c r="Z21" s="240">
        <v>230.9</v>
      </c>
      <c r="AA21" s="240">
        <v>214.27500000000001</v>
      </c>
      <c r="AB21" s="240">
        <v>199.82</v>
      </c>
      <c r="AC21" s="240">
        <v>209</v>
      </c>
      <c r="AD21" s="240">
        <v>215.15</v>
      </c>
      <c r="AE21" s="240">
        <v>231.46</v>
      </c>
      <c r="AF21" s="240">
        <v>242.25</v>
      </c>
      <c r="AG21" s="240">
        <v>240.45</v>
      </c>
      <c r="AH21" s="240">
        <v>235.06</v>
      </c>
      <c r="AI21" s="240">
        <v>239.42500000000001</v>
      </c>
      <c r="AJ21" s="240">
        <v>245.44</v>
      </c>
      <c r="AK21" s="240">
        <v>243.85</v>
      </c>
      <c r="AL21" s="240">
        <v>251</v>
      </c>
      <c r="AM21" s="240">
        <v>257.98</v>
      </c>
      <c r="AN21" s="240">
        <v>256.8</v>
      </c>
      <c r="AO21" s="240">
        <v>255.35</v>
      </c>
      <c r="AP21" s="240">
        <v>258.25</v>
      </c>
      <c r="AQ21" s="240">
        <v>256.04000000000002</v>
      </c>
      <c r="AR21" s="240">
        <v>251.05</v>
      </c>
      <c r="AS21" s="240">
        <v>249.64</v>
      </c>
      <c r="AT21" s="240">
        <v>259.5</v>
      </c>
      <c r="AU21" s="240">
        <v>278.47500000000002</v>
      </c>
      <c r="AV21" s="240">
        <v>279.42</v>
      </c>
      <c r="AW21" s="240">
        <v>290.875</v>
      </c>
      <c r="AX21" s="240">
        <v>290.89999999999998</v>
      </c>
      <c r="AY21" s="240">
        <v>301.83999999999997</v>
      </c>
      <c r="AZ21" s="333">
        <v>299.30579999999998</v>
      </c>
      <c r="BA21" s="333">
        <v>299.69690000000003</v>
      </c>
      <c r="BB21" s="333">
        <v>294.39</v>
      </c>
      <c r="BC21" s="333">
        <v>289.43200000000002</v>
      </c>
      <c r="BD21" s="333">
        <v>287.68779999999998</v>
      </c>
      <c r="BE21" s="333">
        <v>284.99680000000001</v>
      </c>
      <c r="BF21" s="333">
        <v>284.97230000000002</v>
      </c>
      <c r="BG21" s="333">
        <v>287.49009999999998</v>
      </c>
      <c r="BH21" s="333">
        <v>286.7285</v>
      </c>
      <c r="BI21" s="333">
        <v>287.60180000000003</v>
      </c>
      <c r="BJ21" s="333">
        <v>285.64589999999998</v>
      </c>
      <c r="BK21" s="333">
        <v>282.25819999999999</v>
      </c>
      <c r="BL21" s="333">
        <v>277.58519999999999</v>
      </c>
      <c r="BM21" s="333">
        <v>282.28789999999998</v>
      </c>
      <c r="BN21" s="333">
        <v>281.88569999999999</v>
      </c>
      <c r="BO21" s="333">
        <v>283.05239999999998</v>
      </c>
      <c r="BP21" s="333">
        <v>285.4418</v>
      </c>
      <c r="BQ21" s="333">
        <v>287.00779999999997</v>
      </c>
      <c r="BR21" s="333">
        <v>289.0847</v>
      </c>
      <c r="BS21" s="333">
        <v>292.24290000000002</v>
      </c>
      <c r="BT21" s="333">
        <v>292.95839999999998</v>
      </c>
      <c r="BU21" s="333">
        <v>294.29469999999998</v>
      </c>
      <c r="BV21" s="333">
        <v>294.03739999999999</v>
      </c>
    </row>
    <row r="22" spans="1:74" ht="11.1" customHeight="1" x14ac:dyDescent="0.2">
      <c r="A22" s="52" t="s">
        <v>618</v>
      </c>
      <c r="B22" s="151" t="s">
        <v>685</v>
      </c>
      <c r="C22" s="240">
        <v>390.4</v>
      </c>
      <c r="D22" s="240">
        <v>407.2</v>
      </c>
      <c r="E22" s="240">
        <v>395.2</v>
      </c>
      <c r="F22" s="240">
        <v>383</v>
      </c>
      <c r="G22" s="240">
        <v>381.5</v>
      </c>
      <c r="H22" s="240">
        <v>377.9</v>
      </c>
      <c r="I22" s="240">
        <v>375.3</v>
      </c>
      <c r="J22" s="240">
        <v>370.5</v>
      </c>
      <c r="K22" s="240">
        <v>364.2</v>
      </c>
      <c r="L22" s="240">
        <v>351.5</v>
      </c>
      <c r="M22" s="240">
        <v>338.4</v>
      </c>
      <c r="N22" s="240">
        <v>313.8</v>
      </c>
      <c r="O22" s="240">
        <v>281.10000000000002</v>
      </c>
      <c r="P22" s="240">
        <v>286.39999999999998</v>
      </c>
      <c r="Q22" s="240">
        <v>301.89999999999998</v>
      </c>
      <c r="R22" s="240">
        <v>275.5</v>
      </c>
      <c r="S22" s="240">
        <v>278.8</v>
      </c>
      <c r="T22" s="240">
        <v>274.3</v>
      </c>
      <c r="U22" s="240">
        <v>265.10000000000002</v>
      </c>
      <c r="V22" s="240">
        <v>243.7</v>
      </c>
      <c r="W22" s="240">
        <v>237.6</v>
      </c>
      <c r="X22" s="240">
        <v>235</v>
      </c>
      <c r="Y22" s="240">
        <v>230.2</v>
      </c>
      <c r="Z22" s="240">
        <v>211.4</v>
      </c>
      <c r="AA22" s="240">
        <v>197</v>
      </c>
      <c r="AB22" s="240">
        <v>192.3</v>
      </c>
      <c r="AC22" s="240">
        <v>194.7</v>
      </c>
      <c r="AD22" s="240">
        <v>198.9</v>
      </c>
      <c r="AE22" s="240">
        <v>209.7</v>
      </c>
      <c r="AF22" s="240">
        <v>215.5</v>
      </c>
      <c r="AG22" s="240">
        <v>213</v>
      </c>
      <c r="AH22" s="240">
        <v>207.3</v>
      </c>
      <c r="AI22" s="240">
        <v>212.2</v>
      </c>
      <c r="AJ22" s="240">
        <v>228.8</v>
      </c>
      <c r="AK22" s="240">
        <v>225.6</v>
      </c>
      <c r="AL22" s="240">
        <v>239.4</v>
      </c>
      <c r="AM22" s="240">
        <v>248.2</v>
      </c>
      <c r="AN22" s="240">
        <v>247.4</v>
      </c>
      <c r="AO22" s="240">
        <v>244.9</v>
      </c>
      <c r="AP22" s="240">
        <v>243.8</v>
      </c>
      <c r="AQ22" s="240">
        <v>237.8</v>
      </c>
      <c r="AR22" s="240">
        <v>228.4</v>
      </c>
      <c r="AS22" s="240">
        <v>221.5</v>
      </c>
      <c r="AT22" s="240">
        <v>229.2</v>
      </c>
      <c r="AU22" s="240">
        <v>248.1</v>
      </c>
      <c r="AV22" s="240">
        <v>252</v>
      </c>
      <c r="AW22" s="240">
        <v>268.89929999999998</v>
      </c>
      <c r="AX22" s="240">
        <v>279.93979999999999</v>
      </c>
      <c r="AY22" s="240">
        <v>304.34359999999998</v>
      </c>
      <c r="AZ22" s="333">
        <v>300.67869999999999</v>
      </c>
      <c r="BA22" s="333">
        <v>293.17450000000002</v>
      </c>
      <c r="BB22" s="333">
        <v>283.85359999999997</v>
      </c>
      <c r="BC22" s="333">
        <v>277.3066</v>
      </c>
      <c r="BD22" s="333">
        <v>275.19549999999998</v>
      </c>
      <c r="BE22" s="333">
        <v>272.01749999999998</v>
      </c>
      <c r="BF22" s="333">
        <v>272.67919999999998</v>
      </c>
      <c r="BG22" s="333">
        <v>274.64479999999998</v>
      </c>
      <c r="BH22" s="333">
        <v>275.73759999999999</v>
      </c>
      <c r="BI22" s="333">
        <v>279.46719999999999</v>
      </c>
      <c r="BJ22" s="333">
        <v>279.4853</v>
      </c>
      <c r="BK22" s="333">
        <v>287.40980000000002</v>
      </c>
      <c r="BL22" s="333">
        <v>284.13099999999997</v>
      </c>
      <c r="BM22" s="333">
        <v>278.66160000000002</v>
      </c>
      <c r="BN22" s="333">
        <v>271.97910000000002</v>
      </c>
      <c r="BO22" s="333">
        <v>270.0881</v>
      </c>
      <c r="BP22" s="333">
        <v>270.86419999999998</v>
      </c>
      <c r="BQ22" s="333">
        <v>271.55950000000001</v>
      </c>
      <c r="BR22" s="333">
        <v>274.0548</v>
      </c>
      <c r="BS22" s="333">
        <v>277.09059999999999</v>
      </c>
      <c r="BT22" s="333">
        <v>280.23360000000002</v>
      </c>
      <c r="BU22" s="333">
        <v>284.6551</v>
      </c>
      <c r="BV22" s="333">
        <v>286.721</v>
      </c>
    </row>
    <row r="23" spans="1:74" ht="11.1" customHeight="1" x14ac:dyDescent="0.2">
      <c r="A23" s="49"/>
      <c r="B23" s="54" t="s">
        <v>142</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413"/>
      <c r="BA23" s="413"/>
      <c r="BB23" s="413"/>
      <c r="BC23" s="413"/>
      <c r="BD23" s="413"/>
      <c r="BE23" s="413"/>
      <c r="BF23" s="413"/>
      <c r="BG23" s="413"/>
      <c r="BH23" s="413"/>
      <c r="BI23" s="413"/>
      <c r="BJ23" s="413"/>
      <c r="BK23" s="413"/>
      <c r="BL23" s="413"/>
      <c r="BM23" s="413"/>
      <c r="BN23" s="413"/>
      <c r="BO23" s="413"/>
      <c r="BP23" s="413"/>
      <c r="BQ23" s="413"/>
      <c r="BR23" s="413"/>
      <c r="BS23" s="413"/>
      <c r="BT23" s="413"/>
      <c r="BU23" s="413"/>
      <c r="BV23" s="413"/>
    </row>
    <row r="24" spans="1:74" ht="11.1" customHeight="1" x14ac:dyDescent="0.2">
      <c r="A24" s="52" t="s">
        <v>931</v>
      </c>
      <c r="B24" s="151" t="s">
        <v>141</v>
      </c>
      <c r="C24" s="216">
        <v>4.8685289999999997</v>
      </c>
      <c r="D24" s="216">
        <v>6.1969669999999999</v>
      </c>
      <c r="E24" s="216">
        <v>5.0647989999999998</v>
      </c>
      <c r="F24" s="216">
        <v>4.8117140000000003</v>
      </c>
      <c r="G24" s="216">
        <v>4.7321730000000004</v>
      </c>
      <c r="H24" s="216">
        <v>4.7394040000000004</v>
      </c>
      <c r="I24" s="216">
        <v>4.1826169999999996</v>
      </c>
      <c r="J24" s="216">
        <v>4.0410959999999996</v>
      </c>
      <c r="K24" s="216">
        <v>4.0534920000000003</v>
      </c>
      <c r="L24" s="216">
        <v>3.9057729999999999</v>
      </c>
      <c r="M24" s="216">
        <v>4.2580260000000001</v>
      </c>
      <c r="N24" s="216">
        <v>3.5969060000000002</v>
      </c>
      <c r="O24" s="216">
        <v>3.104778</v>
      </c>
      <c r="P24" s="216">
        <v>2.979301</v>
      </c>
      <c r="Q24" s="216">
        <v>2.9357470000000001</v>
      </c>
      <c r="R24" s="216">
        <v>2.7065700000000001</v>
      </c>
      <c r="S24" s="216">
        <v>2.9544130000000002</v>
      </c>
      <c r="T24" s="216">
        <v>2.8870079999999998</v>
      </c>
      <c r="U24" s="216">
        <v>2.9440430000000002</v>
      </c>
      <c r="V24" s="216">
        <v>2.8766379999999998</v>
      </c>
      <c r="W24" s="216">
        <v>2.7584200000000001</v>
      </c>
      <c r="X24" s="216">
        <v>2.4276170000000001</v>
      </c>
      <c r="Y24" s="216">
        <v>2.1704409999999998</v>
      </c>
      <c r="Z24" s="216">
        <v>2.0003730000000002</v>
      </c>
      <c r="AA24" s="216">
        <v>2.3674710000000001</v>
      </c>
      <c r="AB24" s="216">
        <v>2.0625930000000001</v>
      </c>
      <c r="AC24" s="216">
        <v>1.7929729999999999</v>
      </c>
      <c r="AD24" s="216">
        <v>1.9879290000000001</v>
      </c>
      <c r="AE24" s="216">
        <v>1.9931140000000001</v>
      </c>
      <c r="AF24" s="216">
        <v>2.6827190000000001</v>
      </c>
      <c r="AG24" s="216">
        <v>2.9264139999999998</v>
      </c>
      <c r="AH24" s="216">
        <v>2.9264139999999998</v>
      </c>
      <c r="AI24" s="216">
        <v>3.1027040000000001</v>
      </c>
      <c r="AJ24" s="216">
        <v>3.0871490000000001</v>
      </c>
      <c r="AK24" s="216">
        <v>2.6422759999999998</v>
      </c>
      <c r="AL24" s="216">
        <v>3.7238669999999998</v>
      </c>
      <c r="AM24" s="216">
        <v>3.4262480000000002</v>
      </c>
      <c r="AN24" s="216">
        <v>2.9575239999999998</v>
      </c>
      <c r="AO24" s="216">
        <v>2.9865599999999999</v>
      </c>
      <c r="AP24" s="216">
        <v>3.2178110000000002</v>
      </c>
      <c r="AQ24" s="216">
        <v>3.2665500000000001</v>
      </c>
      <c r="AR24" s="216">
        <v>3.0850749999999998</v>
      </c>
      <c r="AS24" s="216">
        <v>3.094408</v>
      </c>
      <c r="AT24" s="216">
        <v>3.0072999999999999</v>
      </c>
      <c r="AU24" s="216">
        <v>3.086112</v>
      </c>
      <c r="AV24" s="216">
        <v>2.9855230000000001</v>
      </c>
      <c r="AW24" s="216">
        <v>3.125518</v>
      </c>
      <c r="AX24" s="216">
        <v>2.9160439999999999</v>
      </c>
      <c r="AY24" s="216">
        <v>4.0188934999999999</v>
      </c>
      <c r="AZ24" s="327">
        <v>3.4657330000000002</v>
      </c>
      <c r="BA24" s="327">
        <v>3.3537469999999998</v>
      </c>
      <c r="BB24" s="327">
        <v>3.1825519999999998</v>
      </c>
      <c r="BC24" s="327">
        <v>3.180828</v>
      </c>
      <c r="BD24" s="327">
        <v>3.1818390000000001</v>
      </c>
      <c r="BE24" s="327">
        <v>3.204545</v>
      </c>
      <c r="BF24" s="327">
        <v>3.2069570000000001</v>
      </c>
      <c r="BG24" s="327">
        <v>3.1990720000000001</v>
      </c>
      <c r="BH24" s="327">
        <v>3.2013929999999999</v>
      </c>
      <c r="BI24" s="327">
        <v>3.2344659999999998</v>
      </c>
      <c r="BJ24" s="327">
        <v>3.3492510000000002</v>
      </c>
      <c r="BK24" s="327">
        <v>3.4430489999999998</v>
      </c>
      <c r="BL24" s="327">
        <v>3.382873</v>
      </c>
      <c r="BM24" s="327">
        <v>3.2392210000000001</v>
      </c>
      <c r="BN24" s="327">
        <v>3.105353</v>
      </c>
      <c r="BO24" s="327">
        <v>3.1058870000000001</v>
      </c>
      <c r="BP24" s="327">
        <v>3.1074739999999998</v>
      </c>
      <c r="BQ24" s="327">
        <v>3.1301239999999999</v>
      </c>
      <c r="BR24" s="327">
        <v>3.1320990000000002</v>
      </c>
      <c r="BS24" s="327">
        <v>3.12357</v>
      </c>
      <c r="BT24" s="327">
        <v>3.1249449999999999</v>
      </c>
      <c r="BU24" s="327">
        <v>3.1575150000000001</v>
      </c>
      <c r="BV24" s="327">
        <v>3.2727080000000002</v>
      </c>
    </row>
    <row r="25" spans="1:74" ht="11.1" customHeight="1" x14ac:dyDescent="0.2">
      <c r="A25" s="52" t="s">
        <v>143</v>
      </c>
      <c r="B25" s="151" t="s">
        <v>135</v>
      </c>
      <c r="C25" s="216">
        <v>4.7130000000000001</v>
      </c>
      <c r="D25" s="216">
        <v>5.9989999999999997</v>
      </c>
      <c r="E25" s="216">
        <v>4.9029999999999996</v>
      </c>
      <c r="F25" s="216">
        <v>4.6580000000000004</v>
      </c>
      <c r="G25" s="216">
        <v>4.5810000000000004</v>
      </c>
      <c r="H25" s="216">
        <v>4.5880000000000001</v>
      </c>
      <c r="I25" s="216">
        <v>4.0490000000000004</v>
      </c>
      <c r="J25" s="216">
        <v>3.9119999999999999</v>
      </c>
      <c r="K25" s="216">
        <v>3.9239999999999999</v>
      </c>
      <c r="L25" s="216">
        <v>3.7810000000000001</v>
      </c>
      <c r="M25" s="216">
        <v>4.1219999999999999</v>
      </c>
      <c r="N25" s="216">
        <v>3.4820000000000002</v>
      </c>
      <c r="O25" s="216">
        <v>2.9940000000000002</v>
      </c>
      <c r="P25" s="216">
        <v>2.8730000000000002</v>
      </c>
      <c r="Q25" s="216">
        <v>2.831</v>
      </c>
      <c r="R25" s="216">
        <v>2.61</v>
      </c>
      <c r="S25" s="216">
        <v>2.8490000000000002</v>
      </c>
      <c r="T25" s="216">
        <v>2.7839999999999998</v>
      </c>
      <c r="U25" s="216">
        <v>2.839</v>
      </c>
      <c r="V25" s="216">
        <v>2.774</v>
      </c>
      <c r="W25" s="216">
        <v>2.66</v>
      </c>
      <c r="X25" s="216">
        <v>2.3410000000000002</v>
      </c>
      <c r="Y25" s="216">
        <v>2.093</v>
      </c>
      <c r="Z25" s="216">
        <v>1.929</v>
      </c>
      <c r="AA25" s="216">
        <v>2.2829999999999999</v>
      </c>
      <c r="AB25" s="216">
        <v>1.9890000000000001</v>
      </c>
      <c r="AC25" s="216">
        <v>1.7290000000000001</v>
      </c>
      <c r="AD25" s="216">
        <v>1.917</v>
      </c>
      <c r="AE25" s="216">
        <v>1.9219999999999999</v>
      </c>
      <c r="AF25" s="216">
        <v>2.5870000000000002</v>
      </c>
      <c r="AG25" s="216">
        <v>2.8220000000000001</v>
      </c>
      <c r="AH25" s="216">
        <v>2.8220000000000001</v>
      </c>
      <c r="AI25" s="216">
        <v>2.992</v>
      </c>
      <c r="AJ25" s="216">
        <v>2.9769999999999999</v>
      </c>
      <c r="AK25" s="216">
        <v>2.548</v>
      </c>
      <c r="AL25" s="216">
        <v>3.5910000000000002</v>
      </c>
      <c r="AM25" s="216">
        <v>3.3039999999999998</v>
      </c>
      <c r="AN25" s="216">
        <v>2.8519999999999999</v>
      </c>
      <c r="AO25" s="216">
        <v>2.88</v>
      </c>
      <c r="AP25" s="216">
        <v>3.1030000000000002</v>
      </c>
      <c r="AQ25" s="216">
        <v>3.15</v>
      </c>
      <c r="AR25" s="216">
        <v>2.9750000000000001</v>
      </c>
      <c r="AS25" s="216">
        <v>2.984</v>
      </c>
      <c r="AT25" s="216">
        <v>2.9</v>
      </c>
      <c r="AU25" s="216">
        <v>2.976</v>
      </c>
      <c r="AV25" s="216">
        <v>2.879</v>
      </c>
      <c r="AW25" s="216">
        <v>3.0139999999999998</v>
      </c>
      <c r="AX25" s="216">
        <v>2.8119999999999998</v>
      </c>
      <c r="AY25" s="216">
        <v>3.8755000000000002</v>
      </c>
      <c r="AZ25" s="327">
        <v>3.342076</v>
      </c>
      <c r="BA25" s="327">
        <v>3.234086</v>
      </c>
      <c r="BB25" s="327">
        <v>3.0689989999999998</v>
      </c>
      <c r="BC25" s="327">
        <v>3.0673360000000001</v>
      </c>
      <c r="BD25" s="327">
        <v>3.068311</v>
      </c>
      <c r="BE25" s="327">
        <v>3.0902080000000001</v>
      </c>
      <c r="BF25" s="327">
        <v>3.092533</v>
      </c>
      <c r="BG25" s="327">
        <v>3.0849299999999999</v>
      </c>
      <c r="BH25" s="327">
        <v>3.087167</v>
      </c>
      <c r="BI25" s="327">
        <v>3.1190609999999999</v>
      </c>
      <c r="BJ25" s="327">
        <v>3.2297500000000001</v>
      </c>
      <c r="BK25" s="327">
        <v>3.320201</v>
      </c>
      <c r="BL25" s="327">
        <v>3.2621730000000002</v>
      </c>
      <c r="BM25" s="327">
        <v>3.1236459999999999</v>
      </c>
      <c r="BN25" s="327">
        <v>2.9945550000000001</v>
      </c>
      <c r="BO25" s="327">
        <v>2.9950700000000001</v>
      </c>
      <c r="BP25" s="327">
        <v>2.9965999999999999</v>
      </c>
      <c r="BQ25" s="327">
        <v>3.0184419999999998</v>
      </c>
      <c r="BR25" s="327">
        <v>3.020346</v>
      </c>
      <c r="BS25" s="327">
        <v>3.0121220000000002</v>
      </c>
      <c r="BT25" s="327">
        <v>3.0134479999999999</v>
      </c>
      <c r="BU25" s="327">
        <v>3.0448559999999998</v>
      </c>
      <c r="BV25" s="327">
        <v>3.155939</v>
      </c>
    </row>
    <row r="26" spans="1:74" ht="11.1" customHeight="1" x14ac:dyDescent="0.2">
      <c r="A26" s="52"/>
      <c r="B26" s="53" t="s">
        <v>1241</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330"/>
      <c r="BA26" s="330"/>
      <c r="BB26" s="330"/>
      <c r="BC26" s="330"/>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871</v>
      </c>
      <c r="B27" s="151" t="s">
        <v>521</v>
      </c>
      <c r="C27" s="216">
        <v>5.69</v>
      </c>
      <c r="D27" s="216">
        <v>6.63</v>
      </c>
      <c r="E27" s="216">
        <v>6.47</v>
      </c>
      <c r="F27" s="216">
        <v>5.85</v>
      </c>
      <c r="G27" s="216">
        <v>5.74</v>
      </c>
      <c r="H27" s="216">
        <v>5.46</v>
      </c>
      <c r="I27" s="216">
        <v>5.43</v>
      </c>
      <c r="J27" s="216">
        <v>4.96</v>
      </c>
      <c r="K27" s="216">
        <v>5.0199999999999996</v>
      </c>
      <c r="L27" s="216">
        <v>5.03</v>
      </c>
      <c r="M27" s="216">
        <v>5.0199999999999996</v>
      </c>
      <c r="N27" s="216">
        <v>5.62</v>
      </c>
      <c r="O27" s="216">
        <v>4.9000000000000004</v>
      </c>
      <c r="P27" s="216">
        <v>4.74</v>
      </c>
      <c r="Q27" s="216">
        <v>4.46</v>
      </c>
      <c r="R27" s="216">
        <v>3.96</v>
      </c>
      <c r="S27" s="216">
        <v>3.58</v>
      </c>
      <c r="T27" s="216">
        <v>3.76</v>
      </c>
      <c r="U27" s="216">
        <v>3.74</v>
      </c>
      <c r="V27" s="216">
        <v>3.79</v>
      </c>
      <c r="W27" s="216">
        <v>3.65</v>
      </c>
      <c r="X27" s="216">
        <v>3.54</v>
      </c>
      <c r="Y27" s="216">
        <v>3.28</v>
      </c>
      <c r="Z27" s="216">
        <v>3.48</v>
      </c>
      <c r="AA27" s="216">
        <v>3.62</v>
      </c>
      <c r="AB27" s="216">
        <v>3.64</v>
      </c>
      <c r="AC27" s="216">
        <v>3.05</v>
      </c>
      <c r="AD27" s="216">
        <v>3.01</v>
      </c>
      <c r="AE27" s="216">
        <v>2.9</v>
      </c>
      <c r="AF27" s="216">
        <v>2.89</v>
      </c>
      <c r="AG27" s="216">
        <v>3.58</v>
      </c>
      <c r="AH27" s="216">
        <v>3.59</v>
      </c>
      <c r="AI27" s="216">
        <v>3.74</v>
      </c>
      <c r="AJ27" s="216">
        <v>3.88</v>
      </c>
      <c r="AK27" s="216">
        <v>3.87</v>
      </c>
      <c r="AL27" s="216">
        <v>4.32</v>
      </c>
      <c r="AM27" s="216">
        <v>4.9000000000000004</v>
      </c>
      <c r="AN27" s="216">
        <v>4.59</v>
      </c>
      <c r="AO27" s="216">
        <v>3.98</v>
      </c>
      <c r="AP27" s="216">
        <v>4.17</v>
      </c>
      <c r="AQ27" s="216">
        <v>4.08</v>
      </c>
      <c r="AR27" s="216">
        <v>4.0999999999999996</v>
      </c>
      <c r="AS27" s="216">
        <v>3.96</v>
      </c>
      <c r="AT27" s="216">
        <v>3.83</v>
      </c>
      <c r="AU27" s="216">
        <v>3.89</v>
      </c>
      <c r="AV27" s="216">
        <v>3.82</v>
      </c>
      <c r="AW27" s="216">
        <v>3.92</v>
      </c>
      <c r="AX27" s="216">
        <v>4.3600640000000004</v>
      </c>
      <c r="AY27" s="216">
        <v>4.7468839999999997</v>
      </c>
      <c r="AZ27" s="327">
        <v>5.0912879999999996</v>
      </c>
      <c r="BA27" s="327">
        <v>4.6321019999999997</v>
      </c>
      <c r="BB27" s="327">
        <v>4.2715899999999998</v>
      </c>
      <c r="BC27" s="327">
        <v>4.0803380000000002</v>
      </c>
      <c r="BD27" s="327">
        <v>4.0425810000000002</v>
      </c>
      <c r="BE27" s="327">
        <v>4.103955</v>
      </c>
      <c r="BF27" s="327">
        <v>4.1348960000000003</v>
      </c>
      <c r="BG27" s="327">
        <v>4.0752100000000002</v>
      </c>
      <c r="BH27" s="327">
        <v>4.2479480000000001</v>
      </c>
      <c r="BI27" s="327">
        <v>4.3445390000000002</v>
      </c>
      <c r="BJ27" s="327">
        <v>4.6392249999999997</v>
      </c>
      <c r="BK27" s="327">
        <v>4.8825909999999997</v>
      </c>
      <c r="BL27" s="327">
        <v>4.7402059999999997</v>
      </c>
      <c r="BM27" s="327">
        <v>4.5638759999999996</v>
      </c>
      <c r="BN27" s="327">
        <v>4.1603300000000001</v>
      </c>
      <c r="BO27" s="327">
        <v>4.0078079999999998</v>
      </c>
      <c r="BP27" s="327">
        <v>3.964985</v>
      </c>
      <c r="BQ27" s="327">
        <v>4.063485</v>
      </c>
      <c r="BR27" s="327">
        <v>4.0820280000000002</v>
      </c>
      <c r="BS27" s="327">
        <v>3.997849</v>
      </c>
      <c r="BT27" s="327">
        <v>4.1814039999999997</v>
      </c>
      <c r="BU27" s="327">
        <v>4.2748460000000001</v>
      </c>
      <c r="BV27" s="327">
        <v>4.5812689999999998</v>
      </c>
    </row>
    <row r="28" spans="1:74" ht="11.1" customHeight="1" x14ac:dyDescent="0.2">
      <c r="A28" s="52" t="s">
        <v>861</v>
      </c>
      <c r="B28" s="151" t="s">
        <v>522</v>
      </c>
      <c r="C28" s="216">
        <v>8.11</v>
      </c>
      <c r="D28" s="216">
        <v>8.69</v>
      </c>
      <c r="E28" s="216">
        <v>9.35</v>
      </c>
      <c r="F28" s="216">
        <v>9.49</v>
      </c>
      <c r="G28" s="216">
        <v>9.6999999999999993</v>
      </c>
      <c r="H28" s="216">
        <v>9.94</v>
      </c>
      <c r="I28" s="216">
        <v>10.06</v>
      </c>
      <c r="J28" s="216">
        <v>9.67</v>
      </c>
      <c r="K28" s="216">
        <v>9.39</v>
      </c>
      <c r="L28" s="216">
        <v>8.9700000000000006</v>
      </c>
      <c r="M28" s="216">
        <v>8.2899999999999991</v>
      </c>
      <c r="N28" s="216">
        <v>8.5299999999999994</v>
      </c>
      <c r="O28" s="216">
        <v>8.15</v>
      </c>
      <c r="P28" s="216">
        <v>7.81</v>
      </c>
      <c r="Q28" s="216">
        <v>7.85</v>
      </c>
      <c r="R28" s="216">
        <v>8.0299999999999994</v>
      </c>
      <c r="S28" s="216">
        <v>8.1300000000000008</v>
      </c>
      <c r="T28" s="216">
        <v>8.52</v>
      </c>
      <c r="U28" s="216">
        <v>8.49</v>
      </c>
      <c r="V28" s="216">
        <v>8.4600000000000009</v>
      </c>
      <c r="W28" s="216">
        <v>8.43</v>
      </c>
      <c r="X28" s="216">
        <v>7.79</v>
      </c>
      <c r="Y28" s="216">
        <v>7.39</v>
      </c>
      <c r="Z28" s="216">
        <v>7.23</v>
      </c>
      <c r="AA28" s="216">
        <v>6.75</v>
      </c>
      <c r="AB28" s="216">
        <v>6.86</v>
      </c>
      <c r="AC28" s="216">
        <v>7.08</v>
      </c>
      <c r="AD28" s="216">
        <v>6.98</v>
      </c>
      <c r="AE28" s="216">
        <v>7.32</v>
      </c>
      <c r="AF28" s="216">
        <v>7.72</v>
      </c>
      <c r="AG28" s="216">
        <v>8.14</v>
      </c>
      <c r="AH28" s="216">
        <v>8.3000000000000007</v>
      </c>
      <c r="AI28" s="216">
        <v>8.27</v>
      </c>
      <c r="AJ28" s="216">
        <v>7.96</v>
      </c>
      <c r="AK28" s="216">
        <v>7.67</v>
      </c>
      <c r="AL28" s="216">
        <v>7.27</v>
      </c>
      <c r="AM28" s="216">
        <v>7.59</v>
      </c>
      <c r="AN28" s="216">
        <v>7.9</v>
      </c>
      <c r="AO28" s="216">
        <v>7.68</v>
      </c>
      <c r="AP28" s="216">
        <v>8.08</v>
      </c>
      <c r="AQ28" s="216">
        <v>8.3000000000000007</v>
      </c>
      <c r="AR28" s="216">
        <v>8.76</v>
      </c>
      <c r="AS28" s="216">
        <v>8.84</v>
      </c>
      <c r="AT28" s="216">
        <v>8.75</v>
      </c>
      <c r="AU28" s="216">
        <v>8.48</v>
      </c>
      <c r="AV28" s="216">
        <v>7.96</v>
      </c>
      <c r="AW28" s="216">
        <v>7.54</v>
      </c>
      <c r="AX28" s="216">
        <v>7.6062669999999999</v>
      </c>
      <c r="AY28" s="216">
        <v>7.5869859999999996</v>
      </c>
      <c r="AZ28" s="327">
        <v>7.8159169999999998</v>
      </c>
      <c r="BA28" s="327">
        <v>8.0269069999999996</v>
      </c>
      <c r="BB28" s="327">
        <v>8.1351569999999995</v>
      </c>
      <c r="BC28" s="327">
        <v>8.3672210000000007</v>
      </c>
      <c r="BD28" s="327">
        <v>8.6042319999999997</v>
      </c>
      <c r="BE28" s="327">
        <v>8.7088359999999998</v>
      </c>
      <c r="BF28" s="327">
        <v>8.7966160000000002</v>
      </c>
      <c r="BG28" s="327">
        <v>8.6718159999999997</v>
      </c>
      <c r="BH28" s="327">
        <v>8.2534310000000009</v>
      </c>
      <c r="BI28" s="327">
        <v>8.0091070000000002</v>
      </c>
      <c r="BJ28" s="327">
        <v>7.8887070000000001</v>
      </c>
      <c r="BK28" s="327">
        <v>7.858555</v>
      </c>
      <c r="BL28" s="327">
        <v>7.850041</v>
      </c>
      <c r="BM28" s="327">
        <v>8.0354349999999997</v>
      </c>
      <c r="BN28" s="327">
        <v>8.1515629999999994</v>
      </c>
      <c r="BO28" s="327">
        <v>8.4243649999999999</v>
      </c>
      <c r="BP28" s="327">
        <v>8.6796150000000001</v>
      </c>
      <c r="BQ28" s="327">
        <v>8.7207310000000007</v>
      </c>
      <c r="BR28" s="327">
        <v>8.7622640000000001</v>
      </c>
      <c r="BS28" s="327">
        <v>8.6096210000000006</v>
      </c>
      <c r="BT28" s="327">
        <v>8.1944269999999992</v>
      </c>
      <c r="BU28" s="327">
        <v>7.9479990000000003</v>
      </c>
      <c r="BV28" s="327">
        <v>7.8271499999999996</v>
      </c>
    </row>
    <row r="29" spans="1:74" ht="11.1" customHeight="1" x14ac:dyDescent="0.2">
      <c r="A29" s="52" t="s">
        <v>664</v>
      </c>
      <c r="B29" s="151" t="s">
        <v>523</v>
      </c>
      <c r="C29" s="216">
        <v>9.26</v>
      </c>
      <c r="D29" s="216">
        <v>9.77</v>
      </c>
      <c r="E29" s="216">
        <v>10.7</v>
      </c>
      <c r="F29" s="216">
        <v>11.76</v>
      </c>
      <c r="G29" s="216">
        <v>13.6</v>
      </c>
      <c r="H29" s="216">
        <v>16.13</v>
      </c>
      <c r="I29" s="216">
        <v>17.23</v>
      </c>
      <c r="J29" s="216">
        <v>17.41</v>
      </c>
      <c r="K29" s="216">
        <v>16.27</v>
      </c>
      <c r="L29" s="216">
        <v>13.11</v>
      </c>
      <c r="M29" s="216">
        <v>10.19</v>
      </c>
      <c r="N29" s="216">
        <v>10.01</v>
      </c>
      <c r="O29" s="216">
        <v>9.5</v>
      </c>
      <c r="P29" s="216">
        <v>9.08</v>
      </c>
      <c r="Q29" s="216">
        <v>9.2799999999999994</v>
      </c>
      <c r="R29" s="216">
        <v>10.43</v>
      </c>
      <c r="S29" s="216">
        <v>12.73</v>
      </c>
      <c r="T29" s="216">
        <v>15.07</v>
      </c>
      <c r="U29" s="216">
        <v>16.28</v>
      </c>
      <c r="V29" s="216">
        <v>16.88</v>
      </c>
      <c r="W29" s="216">
        <v>16.399999999999999</v>
      </c>
      <c r="X29" s="216">
        <v>12.6</v>
      </c>
      <c r="Y29" s="216">
        <v>10.02</v>
      </c>
      <c r="Z29" s="216">
        <v>9.27</v>
      </c>
      <c r="AA29" s="216">
        <v>8.2799999999999994</v>
      </c>
      <c r="AB29" s="216">
        <v>8.36</v>
      </c>
      <c r="AC29" s="216">
        <v>9.19</v>
      </c>
      <c r="AD29" s="216">
        <v>9.65</v>
      </c>
      <c r="AE29" s="216">
        <v>11.62</v>
      </c>
      <c r="AF29" s="216">
        <v>14.43</v>
      </c>
      <c r="AG29" s="216">
        <v>16.55</v>
      </c>
      <c r="AH29" s="216">
        <v>17.600000000000001</v>
      </c>
      <c r="AI29" s="216">
        <v>16.78</v>
      </c>
      <c r="AJ29" s="216">
        <v>13.74</v>
      </c>
      <c r="AK29" s="216">
        <v>10.77</v>
      </c>
      <c r="AL29" s="216">
        <v>9.06</v>
      </c>
      <c r="AM29" s="216">
        <v>9.3800000000000008</v>
      </c>
      <c r="AN29" s="216">
        <v>10.07</v>
      </c>
      <c r="AO29" s="216">
        <v>9.9</v>
      </c>
      <c r="AP29" s="216">
        <v>11.38</v>
      </c>
      <c r="AQ29" s="216">
        <v>13.32</v>
      </c>
      <c r="AR29" s="216">
        <v>16.13</v>
      </c>
      <c r="AS29" s="216">
        <v>17.96</v>
      </c>
      <c r="AT29" s="216">
        <v>18.32</v>
      </c>
      <c r="AU29" s="216">
        <v>17.010000000000002</v>
      </c>
      <c r="AV29" s="216">
        <v>13.5</v>
      </c>
      <c r="AW29" s="216">
        <v>10.26</v>
      </c>
      <c r="AX29" s="216">
        <v>9.5750069999999994</v>
      </c>
      <c r="AY29" s="216">
        <v>9.2059309999999996</v>
      </c>
      <c r="AZ29" s="327">
        <v>9.6458440000000003</v>
      </c>
      <c r="BA29" s="327">
        <v>10.01327</v>
      </c>
      <c r="BB29" s="327">
        <v>10.89831</v>
      </c>
      <c r="BC29" s="327">
        <v>12.80542</v>
      </c>
      <c r="BD29" s="327">
        <v>15.15047</v>
      </c>
      <c r="BE29" s="327">
        <v>16.463899999999999</v>
      </c>
      <c r="BF29" s="327">
        <v>17.27704</v>
      </c>
      <c r="BG29" s="327">
        <v>16.285150000000002</v>
      </c>
      <c r="BH29" s="327">
        <v>13.27135</v>
      </c>
      <c r="BI29" s="327">
        <v>10.86229</v>
      </c>
      <c r="BJ29" s="327">
        <v>9.9614259999999994</v>
      </c>
      <c r="BK29" s="327">
        <v>9.7771229999999996</v>
      </c>
      <c r="BL29" s="327">
        <v>9.8381830000000008</v>
      </c>
      <c r="BM29" s="327">
        <v>10.14467</v>
      </c>
      <c r="BN29" s="327">
        <v>10.98841</v>
      </c>
      <c r="BO29" s="327">
        <v>12.897119999999999</v>
      </c>
      <c r="BP29" s="327">
        <v>15.252879999999999</v>
      </c>
      <c r="BQ29" s="327">
        <v>16.570509999999999</v>
      </c>
      <c r="BR29" s="327">
        <v>17.361190000000001</v>
      </c>
      <c r="BS29" s="327">
        <v>16.351099999999999</v>
      </c>
      <c r="BT29" s="327">
        <v>13.28082</v>
      </c>
      <c r="BU29" s="327">
        <v>10.830080000000001</v>
      </c>
      <c r="BV29" s="327">
        <v>9.9230479999999996</v>
      </c>
    </row>
    <row r="30" spans="1:74" ht="11.1" customHeight="1" x14ac:dyDescent="0.2">
      <c r="A30" s="49"/>
      <c r="B30" s="54" t="s">
        <v>1218</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413"/>
      <c r="BA30" s="413"/>
      <c r="BB30" s="413"/>
      <c r="BC30" s="413"/>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117</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413"/>
      <c r="BA31" s="413"/>
      <c r="BB31" s="413"/>
      <c r="BC31" s="413"/>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661</v>
      </c>
      <c r="B32" s="151" t="s">
        <v>524</v>
      </c>
      <c r="C32" s="216">
        <v>2.29</v>
      </c>
      <c r="D32" s="216">
        <v>2.3199999999999998</v>
      </c>
      <c r="E32" s="216">
        <v>2.36</v>
      </c>
      <c r="F32" s="216">
        <v>2.39</v>
      </c>
      <c r="G32" s="216">
        <v>2.4</v>
      </c>
      <c r="H32" s="216">
        <v>2.38</v>
      </c>
      <c r="I32" s="216">
        <v>2.38</v>
      </c>
      <c r="J32" s="216">
        <v>2.37</v>
      </c>
      <c r="K32" s="216">
        <v>2.37</v>
      </c>
      <c r="L32" s="216">
        <v>2.31</v>
      </c>
      <c r="M32" s="216">
        <v>2.2999999999999998</v>
      </c>
      <c r="N32" s="216">
        <v>2.5099999999999998</v>
      </c>
      <c r="O32" s="216">
        <v>2.29</v>
      </c>
      <c r="P32" s="216">
        <v>2.2599999999999998</v>
      </c>
      <c r="Q32" s="216">
        <v>2.2599999999999998</v>
      </c>
      <c r="R32" s="216">
        <v>2.23</v>
      </c>
      <c r="S32" s="216">
        <v>2.2599999999999998</v>
      </c>
      <c r="T32" s="216">
        <v>2.25</v>
      </c>
      <c r="U32" s="216">
        <v>2.21</v>
      </c>
      <c r="V32" s="216">
        <v>2.23</v>
      </c>
      <c r="W32" s="216">
        <v>2.2200000000000002</v>
      </c>
      <c r="X32" s="216">
        <v>2.15</v>
      </c>
      <c r="Y32" s="216">
        <v>2.15</v>
      </c>
      <c r="Z32" s="216">
        <v>2.16</v>
      </c>
      <c r="AA32" s="216">
        <v>2.12</v>
      </c>
      <c r="AB32" s="216">
        <v>2.11</v>
      </c>
      <c r="AC32" s="216">
        <v>2.17</v>
      </c>
      <c r="AD32" s="216">
        <v>2.16</v>
      </c>
      <c r="AE32" s="216">
        <v>2.16</v>
      </c>
      <c r="AF32" s="216">
        <v>2.1</v>
      </c>
      <c r="AG32" s="216">
        <v>2.11</v>
      </c>
      <c r="AH32" s="216">
        <v>2.11</v>
      </c>
      <c r="AI32" s="216">
        <v>2.12</v>
      </c>
      <c r="AJ32" s="216">
        <v>2.0699999999999998</v>
      </c>
      <c r="AK32" s="216">
        <v>2.08</v>
      </c>
      <c r="AL32" s="216">
        <v>2.08</v>
      </c>
      <c r="AM32" s="216">
        <v>2.09</v>
      </c>
      <c r="AN32" s="216">
        <v>2.0699999999999998</v>
      </c>
      <c r="AO32" s="216">
        <v>2.08</v>
      </c>
      <c r="AP32" s="216">
        <v>2.11</v>
      </c>
      <c r="AQ32" s="216">
        <v>2.13</v>
      </c>
      <c r="AR32" s="216">
        <v>2.11</v>
      </c>
      <c r="AS32" s="216">
        <v>2.09</v>
      </c>
      <c r="AT32" s="216">
        <v>2.08</v>
      </c>
      <c r="AU32" s="216">
        <v>2.0299999999999998</v>
      </c>
      <c r="AV32" s="216">
        <v>2.0340359048000001</v>
      </c>
      <c r="AW32" s="216">
        <v>2.0393634520999999</v>
      </c>
      <c r="AX32" s="216">
        <v>2.2056010000000001</v>
      </c>
      <c r="AY32" s="216">
        <v>2.2141579999999998</v>
      </c>
      <c r="AZ32" s="327">
        <v>2.2190349999999999</v>
      </c>
      <c r="BA32" s="327">
        <v>2.198016</v>
      </c>
      <c r="BB32" s="327">
        <v>2.2067030000000001</v>
      </c>
      <c r="BC32" s="327">
        <v>2.2181829999999998</v>
      </c>
      <c r="BD32" s="327">
        <v>2.2029260000000002</v>
      </c>
      <c r="BE32" s="327">
        <v>2.2142080000000002</v>
      </c>
      <c r="BF32" s="327">
        <v>2.217441</v>
      </c>
      <c r="BG32" s="327">
        <v>2.228478</v>
      </c>
      <c r="BH32" s="327">
        <v>2.219983</v>
      </c>
      <c r="BI32" s="327">
        <v>2.1962670000000002</v>
      </c>
      <c r="BJ32" s="327">
        <v>2.1775950000000002</v>
      </c>
      <c r="BK32" s="327">
        <v>2.2200570000000002</v>
      </c>
      <c r="BL32" s="327">
        <v>2.2152250000000002</v>
      </c>
      <c r="BM32" s="327">
        <v>2.2098399999999998</v>
      </c>
      <c r="BN32" s="327">
        <v>2.1888429999999999</v>
      </c>
      <c r="BO32" s="327">
        <v>2.2098779999999998</v>
      </c>
      <c r="BP32" s="327">
        <v>2.1972939999999999</v>
      </c>
      <c r="BQ32" s="327">
        <v>2.224942</v>
      </c>
      <c r="BR32" s="327">
        <v>2.2267739999999998</v>
      </c>
      <c r="BS32" s="327">
        <v>2.2025160000000001</v>
      </c>
      <c r="BT32" s="327">
        <v>2.2144189999999999</v>
      </c>
      <c r="BU32" s="327">
        <v>2.2007159999999999</v>
      </c>
      <c r="BV32" s="327">
        <v>2.162595</v>
      </c>
    </row>
    <row r="33" spans="1:74" ht="11.1" customHeight="1" x14ac:dyDescent="0.2">
      <c r="A33" s="52" t="s">
        <v>663</v>
      </c>
      <c r="B33" s="151" t="s">
        <v>525</v>
      </c>
      <c r="C33" s="216">
        <v>7.02</v>
      </c>
      <c r="D33" s="216">
        <v>7.4</v>
      </c>
      <c r="E33" s="216">
        <v>6</v>
      </c>
      <c r="F33" s="216">
        <v>5.07</v>
      </c>
      <c r="G33" s="216">
        <v>4.93</v>
      </c>
      <c r="H33" s="216">
        <v>4.84</v>
      </c>
      <c r="I33" s="216">
        <v>4.43</v>
      </c>
      <c r="J33" s="216">
        <v>4.12</v>
      </c>
      <c r="K33" s="216">
        <v>4.2</v>
      </c>
      <c r="L33" s="216">
        <v>4.0999999999999996</v>
      </c>
      <c r="M33" s="216">
        <v>4.4800000000000004</v>
      </c>
      <c r="N33" s="216">
        <v>4.3600000000000003</v>
      </c>
      <c r="O33" s="216">
        <v>4.1100000000000003</v>
      </c>
      <c r="P33" s="216">
        <v>4.7</v>
      </c>
      <c r="Q33" s="216">
        <v>3.55</v>
      </c>
      <c r="R33" s="216">
        <v>3.1</v>
      </c>
      <c r="S33" s="216">
        <v>3.14</v>
      </c>
      <c r="T33" s="216">
        <v>3.12</v>
      </c>
      <c r="U33" s="216">
        <v>3.11</v>
      </c>
      <c r="V33" s="216">
        <v>3.11</v>
      </c>
      <c r="W33" s="216">
        <v>3.06</v>
      </c>
      <c r="X33" s="216">
        <v>2.92</v>
      </c>
      <c r="Y33" s="216">
        <v>2.65</v>
      </c>
      <c r="Z33" s="216">
        <v>2.59</v>
      </c>
      <c r="AA33" s="216">
        <v>3.02</v>
      </c>
      <c r="AB33" s="216">
        <v>2.7</v>
      </c>
      <c r="AC33" s="216">
        <v>2.23</v>
      </c>
      <c r="AD33" s="216">
        <v>2.42</v>
      </c>
      <c r="AE33" s="216">
        <v>2.39</v>
      </c>
      <c r="AF33" s="216">
        <v>2.67</v>
      </c>
      <c r="AG33" s="216">
        <v>2.97</v>
      </c>
      <c r="AH33" s="216">
        <v>2.95</v>
      </c>
      <c r="AI33" s="216">
        <v>3.07</v>
      </c>
      <c r="AJ33" s="216">
        <v>3.13</v>
      </c>
      <c r="AK33" s="216">
        <v>3.02</v>
      </c>
      <c r="AL33" s="216">
        <v>3.96</v>
      </c>
      <c r="AM33" s="216">
        <v>4.13</v>
      </c>
      <c r="AN33" s="216">
        <v>3.58</v>
      </c>
      <c r="AO33" s="216">
        <v>3.36</v>
      </c>
      <c r="AP33" s="216">
        <v>3.38</v>
      </c>
      <c r="AQ33" s="216">
        <v>3.49</v>
      </c>
      <c r="AR33" s="216">
        <v>3.3</v>
      </c>
      <c r="AS33" s="216">
        <v>3.22</v>
      </c>
      <c r="AT33" s="216">
        <v>3.16</v>
      </c>
      <c r="AU33" s="216">
        <v>3.2</v>
      </c>
      <c r="AV33" s="216">
        <v>3.1627947626999999</v>
      </c>
      <c r="AW33" s="216">
        <v>3.3742868321000001</v>
      </c>
      <c r="AX33" s="216">
        <v>3.0999310000000002</v>
      </c>
      <c r="AY33" s="216">
        <v>4.5161480000000003</v>
      </c>
      <c r="AZ33" s="327">
        <v>4.0402149999999999</v>
      </c>
      <c r="BA33" s="327">
        <v>3.7282099999999998</v>
      </c>
      <c r="BB33" s="327">
        <v>3.475193</v>
      </c>
      <c r="BC33" s="327">
        <v>3.3619050000000001</v>
      </c>
      <c r="BD33" s="327">
        <v>3.2873920000000001</v>
      </c>
      <c r="BE33" s="327">
        <v>3.3897279999999999</v>
      </c>
      <c r="BF33" s="327">
        <v>3.4303659999999998</v>
      </c>
      <c r="BG33" s="327">
        <v>3.4167969999999999</v>
      </c>
      <c r="BH33" s="327">
        <v>3.476369</v>
      </c>
      <c r="BI33" s="327">
        <v>3.6341420000000002</v>
      </c>
      <c r="BJ33" s="327">
        <v>3.841485</v>
      </c>
      <c r="BK33" s="327">
        <v>4.0639760000000003</v>
      </c>
      <c r="BL33" s="327">
        <v>3.901678</v>
      </c>
      <c r="BM33" s="327">
        <v>3.5709719999999998</v>
      </c>
      <c r="BN33" s="327">
        <v>3.3607819999999999</v>
      </c>
      <c r="BO33" s="327">
        <v>3.2464810000000002</v>
      </c>
      <c r="BP33" s="327">
        <v>3.1584910000000002</v>
      </c>
      <c r="BQ33" s="327">
        <v>3.2627009999999999</v>
      </c>
      <c r="BR33" s="327">
        <v>3.2979080000000001</v>
      </c>
      <c r="BS33" s="327">
        <v>3.2663709999999999</v>
      </c>
      <c r="BT33" s="327">
        <v>3.328119</v>
      </c>
      <c r="BU33" s="327">
        <v>3.49105</v>
      </c>
      <c r="BV33" s="327">
        <v>3.7002969999999999</v>
      </c>
    </row>
    <row r="34" spans="1:74" ht="11.1" customHeight="1" x14ac:dyDescent="0.2">
      <c r="A34" s="52" t="s">
        <v>662</v>
      </c>
      <c r="B34" s="649" t="s">
        <v>1219</v>
      </c>
      <c r="C34" s="216">
        <v>19.649999999999999</v>
      </c>
      <c r="D34" s="216">
        <v>20.05</v>
      </c>
      <c r="E34" s="216">
        <v>20.61</v>
      </c>
      <c r="F34" s="216">
        <v>20.89</v>
      </c>
      <c r="G34" s="216">
        <v>19.98</v>
      </c>
      <c r="H34" s="216">
        <v>20.38</v>
      </c>
      <c r="I34" s="216">
        <v>20.57</v>
      </c>
      <c r="J34" s="216">
        <v>19.89</v>
      </c>
      <c r="K34" s="216">
        <v>18.64</v>
      </c>
      <c r="L34" s="216">
        <v>17.190000000000001</v>
      </c>
      <c r="M34" s="216">
        <v>14.64</v>
      </c>
      <c r="N34" s="216">
        <v>12.1</v>
      </c>
      <c r="O34" s="216">
        <v>12.28</v>
      </c>
      <c r="P34" s="216">
        <v>10.3</v>
      </c>
      <c r="Q34" s="216">
        <v>10.37</v>
      </c>
      <c r="R34" s="216">
        <v>11.83</v>
      </c>
      <c r="S34" s="216">
        <v>10.83</v>
      </c>
      <c r="T34" s="216">
        <v>12.2</v>
      </c>
      <c r="U34" s="216">
        <v>11.34</v>
      </c>
      <c r="V34" s="216">
        <v>11.25</v>
      </c>
      <c r="W34" s="216">
        <v>8.44</v>
      </c>
      <c r="X34" s="216">
        <v>7.74</v>
      </c>
      <c r="Y34" s="216">
        <v>7.77</v>
      </c>
      <c r="Z34" s="216">
        <v>7.81</v>
      </c>
      <c r="AA34" s="216">
        <v>7.08</v>
      </c>
      <c r="AB34" s="216">
        <v>5.77</v>
      </c>
      <c r="AC34" s="216">
        <v>5.63</v>
      </c>
      <c r="AD34" s="216">
        <v>7.53</v>
      </c>
      <c r="AE34" s="216">
        <v>9.07</v>
      </c>
      <c r="AF34" s="216">
        <v>8.93</v>
      </c>
      <c r="AG34" s="216">
        <v>11.72</v>
      </c>
      <c r="AH34" s="216">
        <v>8.5500000000000007</v>
      </c>
      <c r="AI34" s="216">
        <v>8.42</v>
      </c>
      <c r="AJ34" s="216">
        <v>8.75</v>
      </c>
      <c r="AK34" s="216">
        <v>9.0299999999999994</v>
      </c>
      <c r="AL34" s="216">
        <v>9.65</v>
      </c>
      <c r="AM34" s="216">
        <v>11.25</v>
      </c>
      <c r="AN34" s="216">
        <v>10.77</v>
      </c>
      <c r="AO34" s="216">
        <v>11.43</v>
      </c>
      <c r="AP34" s="216">
        <v>10.63</v>
      </c>
      <c r="AQ34" s="216">
        <v>10.7</v>
      </c>
      <c r="AR34" s="216">
        <v>10.47</v>
      </c>
      <c r="AS34" s="216">
        <v>9.99</v>
      </c>
      <c r="AT34" s="216">
        <v>10.029999999999999</v>
      </c>
      <c r="AU34" s="216">
        <v>10.06</v>
      </c>
      <c r="AV34" s="216">
        <v>10.61</v>
      </c>
      <c r="AW34" s="216">
        <v>10.82044</v>
      </c>
      <c r="AX34" s="216">
        <v>11.759320000000001</v>
      </c>
      <c r="AY34" s="216">
        <v>12.328569999999999</v>
      </c>
      <c r="AZ34" s="327">
        <v>12.4498</v>
      </c>
      <c r="BA34" s="327">
        <v>12.755839999999999</v>
      </c>
      <c r="BB34" s="327">
        <v>13.287789999999999</v>
      </c>
      <c r="BC34" s="327">
        <v>12.63147</v>
      </c>
      <c r="BD34" s="327">
        <v>12.73434</v>
      </c>
      <c r="BE34" s="327">
        <v>12.06753</v>
      </c>
      <c r="BF34" s="327">
        <v>11.5341</v>
      </c>
      <c r="BG34" s="327">
        <v>11.261380000000001</v>
      </c>
      <c r="BH34" s="327">
        <v>11.155010000000001</v>
      </c>
      <c r="BI34" s="327">
        <v>11.13378</v>
      </c>
      <c r="BJ34" s="327">
        <v>11.5023</v>
      </c>
      <c r="BK34" s="327">
        <v>11.57432</v>
      </c>
      <c r="BL34" s="327">
        <v>11.2705</v>
      </c>
      <c r="BM34" s="327">
        <v>11.62102</v>
      </c>
      <c r="BN34" s="327">
        <v>12.28092</v>
      </c>
      <c r="BO34" s="327">
        <v>11.87383</v>
      </c>
      <c r="BP34" s="327">
        <v>12.332890000000001</v>
      </c>
      <c r="BQ34" s="327">
        <v>11.92107</v>
      </c>
      <c r="BR34" s="327">
        <v>11.6585</v>
      </c>
      <c r="BS34" s="327">
        <v>11.500400000000001</v>
      </c>
      <c r="BT34" s="327">
        <v>11.45388</v>
      </c>
      <c r="BU34" s="327">
        <v>11.53158</v>
      </c>
      <c r="BV34" s="327">
        <v>11.959149999999999</v>
      </c>
    </row>
    <row r="35" spans="1:74" ht="11.1" customHeight="1" x14ac:dyDescent="0.2">
      <c r="A35" s="52" t="s">
        <v>19</v>
      </c>
      <c r="B35" s="151" t="s">
        <v>532</v>
      </c>
      <c r="C35" s="216">
        <v>23.12</v>
      </c>
      <c r="D35" s="216">
        <v>23.97</v>
      </c>
      <c r="E35" s="216">
        <v>23.83</v>
      </c>
      <c r="F35" s="216">
        <v>22.82</v>
      </c>
      <c r="G35" s="216">
        <v>22.77</v>
      </c>
      <c r="H35" s="216">
        <v>22.72</v>
      </c>
      <c r="I35" s="216">
        <v>22.36</v>
      </c>
      <c r="J35" s="216">
        <v>21.94</v>
      </c>
      <c r="K35" s="216">
        <v>21.38</v>
      </c>
      <c r="L35" s="216">
        <v>20.09</v>
      </c>
      <c r="M35" s="216">
        <v>19.68</v>
      </c>
      <c r="N35" s="216">
        <v>16.5</v>
      </c>
      <c r="O35" s="216">
        <v>13.37</v>
      </c>
      <c r="P35" s="216">
        <v>16.46</v>
      </c>
      <c r="Q35" s="216">
        <v>15.6</v>
      </c>
      <c r="R35" s="216">
        <v>14.82</v>
      </c>
      <c r="S35" s="216">
        <v>15.34</v>
      </c>
      <c r="T35" s="216">
        <v>15.29</v>
      </c>
      <c r="U35" s="216">
        <v>14.37</v>
      </c>
      <c r="V35" s="216">
        <v>13.05</v>
      </c>
      <c r="W35" s="216">
        <v>12.02</v>
      </c>
      <c r="X35" s="216">
        <v>12.44</v>
      </c>
      <c r="Y35" s="216">
        <v>12.38</v>
      </c>
      <c r="Z35" s="216">
        <v>10.57</v>
      </c>
      <c r="AA35" s="216">
        <v>8.9</v>
      </c>
      <c r="AB35" s="216">
        <v>8.7799999999999994</v>
      </c>
      <c r="AC35" s="216">
        <v>9.4600000000000009</v>
      </c>
      <c r="AD35" s="216">
        <v>9.9700000000000006</v>
      </c>
      <c r="AE35" s="216">
        <v>10.76</v>
      </c>
      <c r="AF35" s="216">
        <v>12.22</v>
      </c>
      <c r="AG35" s="216">
        <v>12.08</v>
      </c>
      <c r="AH35" s="216">
        <v>11.41</v>
      </c>
      <c r="AI35" s="216">
        <v>11.29</v>
      </c>
      <c r="AJ35" s="216">
        <v>12.04</v>
      </c>
      <c r="AK35" s="216">
        <v>12.3</v>
      </c>
      <c r="AL35" s="216">
        <v>12.22</v>
      </c>
      <c r="AM35" s="216">
        <v>12.95</v>
      </c>
      <c r="AN35" s="216">
        <v>12.92</v>
      </c>
      <c r="AO35" s="216">
        <v>12.34</v>
      </c>
      <c r="AP35" s="216">
        <v>12.99</v>
      </c>
      <c r="AQ35" s="216">
        <v>12.21</v>
      </c>
      <c r="AR35" s="216">
        <v>11.48</v>
      </c>
      <c r="AS35" s="216">
        <v>11.79</v>
      </c>
      <c r="AT35" s="216">
        <v>12.95</v>
      </c>
      <c r="AU35" s="216">
        <v>14.51</v>
      </c>
      <c r="AV35" s="216">
        <v>14.12</v>
      </c>
      <c r="AW35" s="216">
        <v>15.227270000000001</v>
      </c>
      <c r="AX35" s="216">
        <v>15.10798</v>
      </c>
      <c r="AY35" s="216">
        <v>16.279640000000001</v>
      </c>
      <c r="AZ35" s="327">
        <v>16.245049999999999</v>
      </c>
      <c r="BA35" s="327">
        <v>16.166239999999998</v>
      </c>
      <c r="BB35" s="327">
        <v>15.61448</v>
      </c>
      <c r="BC35" s="327">
        <v>15.07877</v>
      </c>
      <c r="BD35" s="327">
        <v>15.063000000000001</v>
      </c>
      <c r="BE35" s="327">
        <v>14.983169999999999</v>
      </c>
      <c r="BF35" s="327">
        <v>14.81526</v>
      </c>
      <c r="BG35" s="327">
        <v>14.76999</v>
      </c>
      <c r="BH35" s="327">
        <v>14.910819999999999</v>
      </c>
      <c r="BI35" s="327">
        <v>15.26803</v>
      </c>
      <c r="BJ35" s="327">
        <v>14.624650000000001</v>
      </c>
      <c r="BK35" s="327">
        <v>14.522589999999999</v>
      </c>
      <c r="BL35" s="327">
        <v>14.6349</v>
      </c>
      <c r="BM35" s="327">
        <v>14.952450000000001</v>
      </c>
      <c r="BN35" s="327">
        <v>14.76446</v>
      </c>
      <c r="BO35" s="327">
        <v>14.691879999999999</v>
      </c>
      <c r="BP35" s="327">
        <v>14.94896</v>
      </c>
      <c r="BQ35" s="327">
        <v>15.183540000000001</v>
      </c>
      <c r="BR35" s="327">
        <v>15.13963</v>
      </c>
      <c r="BS35" s="327">
        <v>15.12383</v>
      </c>
      <c r="BT35" s="327">
        <v>15.384130000000001</v>
      </c>
      <c r="BU35" s="327">
        <v>15.75849</v>
      </c>
      <c r="BV35" s="327">
        <v>15.25844</v>
      </c>
    </row>
    <row r="36" spans="1:74" ht="11.1" customHeight="1" x14ac:dyDescent="0.2">
      <c r="A36" s="52"/>
      <c r="B36" s="55" t="s">
        <v>1242</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330"/>
      <c r="BA36" s="330"/>
      <c r="BB36" s="330"/>
      <c r="BC36" s="330"/>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6</v>
      </c>
      <c r="B37" s="152" t="s">
        <v>521</v>
      </c>
      <c r="C37" s="486">
        <v>6.98</v>
      </c>
      <c r="D37" s="486">
        <v>7.12</v>
      </c>
      <c r="E37" s="486">
        <v>6.99</v>
      </c>
      <c r="F37" s="486">
        <v>6.77</v>
      </c>
      <c r="G37" s="486">
        <v>6.83</v>
      </c>
      <c r="H37" s="486">
        <v>7.39</v>
      </c>
      <c r="I37" s="486">
        <v>7.62</v>
      </c>
      <c r="J37" s="486">
        <v>7.51</v>
      </c>
      <c r="K37" s="486">
        <v>7.37</v>
      </c>
      <c r="L37" s="486">
        <v>7.07</v>
      </c>
      <c r="M37" s="486">
        <v>6.75</v>
      </c>
      <c r="N37" s="486">
        <v>6.7</v>
      </c>
      <c r="O37" s="486">
        <v>6.67</v>
      </c>
      <c r="P37" s="486">
        <v>6.88</v>
      </c>
      <c r="Q37" s="486">
        <v>6.83</v>
      </c>
      <c r="R37" s="486">
        <v>6.61</v>
      </c>
      <c r="S37" s="486">
        <v>6.74</v>
      </c>
      <c r="T37" s="486">
        <v>7.11</v>
      </c>
      <c r="U37" s="486">
        <v>7.45</v>
      </c>
      <c r="V37" s="486">
        <v>7.35</v>
      </c>
      <c r="W37" s="486">
        <v>7.21</v>
      </c>
      <c r="X37" s="486">
        <v>6.88</v>
      </c>
      <c r="Y37" s="486">
        <v>6.61</v>
      </c>
      <c r="Z37" s="486">
        <v>6.45</v>
      </c>
      <c r="AA37" s="486">
        <v>6.44</v>
      </c>
      <c r="AB37" s="486">
        <v>6.42</v>
      </c>
      <c r="AC37" s="486">
        <v>6.46</v>
      </c>
      <c r="AD37" s="486">
        <v>6.44</v>
      </c>
      <c r="AE37" s="486">
        <v>6.57</v>
      </c>
      <c r="AF37" s="486">
        <v>7.03</v>
      </c>
      <c r="AG37" s="486">
        <v>7.23</v>
      </c>
      <c r="AH37" s="486">
        <v>7.23</v>
      </c>
      <c r="AI37" s="486">
        <v>7.14</v>
      </c>
      <c r="AJ37" s="486">
        <v>6.73</v>
      </c>
      <c r="AK37" s="486">
        <v>6.66</v>
      </c>
      <c r="AL37" s="486">
        <v>6.67</v>
      </c>
      <c r="AM37" s="486">
        <v>6.58</v>
      </c>
      <c r="AN37" s="486">
        <v>6.62</v>
      </c>
      <c r="AO37" s="486">
        <v>6.73</v>
      </c>
      <c r="AP37" s="486">
        <v>6.61</v>
      </c>
      <c r="AQ37" s="486">
        <v>6.81</v>
      </c>
      <c r="AR37" s="486">
        <v>7.21</v>
      </c>
      <c r="AS37" s="486">
        <v>7.34</v>
      </c>
      <c r="AT37" s="486">
        <v>7.24</v>
      </c>
      <c r="AU37" s="486">
        <v>7.21</v>
      </c>
      <c r="AV37" s="486">
        <v>6.95</v>
      </c>
      <c r="AW37" s="486">
        <v>6.79</v>
      </c>
      <c r="AX37" s="486">
        <v>6.8451719999999998</v>
      </c>
      <c r="AY37" s="486">
        <v>6.8343629999999997</v>
      </c>
      <c r="AZ37" s="487">
        <v>6.9053329999999997</v>
      </c>
      <c r="BA37" s="487">
        <v>6.9756980000000004</v>
      </c>
      <c r="BB37" s="487">
        <v>6.8124560000000001</v>
      </c>
      <c r="BC37" s="487">
        <v>6.9866210000000004</v>
      </c>
      <c r="BD37" s="487">
        <v>7.4077900000000003</v>
      </c>
      <c r="BE37" s="487">
        <v>7.5758890000000001</v>
      </c>
      <c r="BF37" s="487">
        <v>7.4819139999999997</v>
      </c>
      <c r="BG37" s="487">
        <v>7.495228</v>
      </c>
      <c r="BH37" s="487">
        <v>7.2366840000000003</v>
      </c>
      <c r="BI37" s="487">
        <v>7.0372849999999998</v>
      </c>
      <c r="BJ37" s="487">
        <v>6.9659620000000002</v>
      </c>
      <c r="BK37" s="487">
        <v>6.8047519999999997</v>
      </c>
      <c r="BL37" s="487">
        <v>6.9360369999999998</v>
      </c>
      <c r="BM37" s="487">
        <v>7.0341449999999996</v>
      </c>
      <c r="BN37" s="487">
        <v>6.8666410000000004</v>
      </c>
      <c r="BO37" s="487">
        <v>7.0459769999999997</v>
      </c>
      <c r="BP37" s="487">
        <v>7.4868329999999998</v>
      </c>
      <c r="BQ37" s="487">
        <v>7.6680910000000004</v>
      </c>
      <c r="BR37" s="487">
        <v>7.5778319999999999</v>
      </c>
      <c r="BS37" s="487">
        <v>7.5551589999999997</v>
      </c>
      <c r="BT37" s="487">
        <v>7.3126819999999997</v>
      </c>
      <c r="BU37" s="487">
        <v>7.1151450000000001</v>
      </c>
      <c r="BV37" s="487">
        <v>7.0324249999999999</v>
      </c>
    </row>
    <row r="38" spans="1:74" ht="11.1" customHeight="1" x14ac:dyDescent="0.2">
      <c r="A38" s="56" t="s">
        <v>7</v>
      </c>
      <c r="B38" s="152" t="s">
        <v>522</v>
      </c>
      <c r="C38" s="486">
        <v>10.35</v>
      </c>
      <c r="D38" s="486">
        <v>10.68</v>
      </c>
      <c r="E38" s="486">
        <v>10.65</v>
      </c>
      <c r="F38" s="486">
        <v>10.46</v>
      </c>
      <c r="G38" s="486">
        <v>10.54</v>
      </c>
      <c r="H38" s="486">
        <v>10.96</v>
      </c>
      <c r="I38" s="486">
        <v>11.17</v>
      </c>
      <c r="J38" s="486">
        <v>11.05</v>
      </c>
      <c r="K38" s="486">
        <v>11.16</v>
      </c>
      <c r="L38" s="486">
        <v>10.83</v>
      </c>
      <c r="M38" s="486">
        <v>10.52</v>
      </c>
      <c r="N38" s="486">
        <v>10.36</v>
      </c>
      <c r="O38" s="486">
        <v>10.31</v>
      </c>
      <c r="P38" s="486">
        <v>10.62</v>
      </c>
      <c r="Q38" s="486">
        <v>10.63</v>
      </c>
      <c r="R38" s="486">
        <v>10.37</v>
      </c>
      <c r="S38" s="486">
        <v>10.47</v>
      </c>
      <c r="T38" s="486">
        <v>10.89</v>
      </c>
      <c r="U38" s="486">
        <v>11.07</v>
      </c>
      <c r="V38" s="486">
        <v>10.94</v>
      </c>
      <c r="W38" s="486">
        <v>10.98</v>
      </c>
      <c r="X38" s="486">
        <v>10.73</v>
      </c>
      <c r="Y38" s="486">
        <v>10.3</v>
      </c>
      <c r="Z38" s="486">
        <v>10.130000000000001</v>
      </c>
      <c r="AA38" s="486">
        <v>10.08</v>
      </c>
      <c r="AB38" s="486">
        <v>10.25</v>
      </c>
      <c r="AC38" s="486">
        <v>10.23</v>
      </c>
      <c r="AD38" s="486">
        <v>10.19</v>
      </c>
      <c r="AE38" s="486">
        <v>10.31</v>
      </c>
      <c r="AF38" s="486">
        <v>10.66</v>
      </c>
      <c r="AG38" s="486">
        <v>10.68</v>
      </c>
      <c r="AH38" s="486">
        <v>10.76</v>
      </c>
      <c r="AI38" s="486">
        <v>10.77</v>
      </c>
      <c r="AJ38" s="486">
        <v>10.55</v>
      </c>
      <c r="AK38" s="486">
        <v>10.32</v>
      </c>
      <c r="AL38" s="486">
        <v>10.17</v>
      </c>
      <c r="AM38" s="486">
        <v>10.23</v>
      </c>
      <c r="AN38" s="486">
        <v>10.48</v>
      </c>
      <c r="AO38" s="486">
        <v>10.47</v>
      </c>
      <c r="AP38" s="486">
        <v>10.4</v>
      </c>
      <c r="AQ38" s="486">
        <v>10.59</v>
      </c>
      <c r="AR38" s="486">
        <v>10.99</v>
      </c>
      <c r="AS38" s="486">
        <v>11</v>
      </c>
      <c r="AT38" s="486">
        <v>11.04</v>
      </c>
      <c r="AU38" s="486">
        <v>11.06</v>
      </c>
      <c r="AV38" s="486">
        <v>10.82</v>
      </c>
      <c r="AW38" s="486">
        <v>10.55</v>
      </c>
      <c r="AX38" s="486">
        <v>10.346539999999999</v>
      </c>
      <c r="AY38" s="486">
        <v>10.370340000000001</v>
      </c>
      <c r="AZ38" s="487">
        <v>10.631410000000001</v>
      </c>
      <c r="BA38" s="487">
        <v>10.682510000000001</v>
      </c>
      <c r="BB38" s="487">
        <v>10.63899</v>
      </c>
      <c r="BC38" s="487">
        <v>10.83568</v>
      </c>
      <c r="BD38" s="487">
        <v>11.27886</v>
      </c>
      <c r="BE38" s="487">
        <v>11.35641</v>
      </c>
      <c r="BF38" s="487">
        <v>11.390280000000001</v>
      </c>
      <c r="BG38" s="487">
        <v>11.446709999999999</v>
      </c>
      <c r="BH38" s="487">
        <v>11.206099999999999</v>
      </c>
      <c r="BI38" s="487">
        <v>10.928839999999999</v>
      </c>
      <c r="BJ38" s="487">
        <v>10.69054</v>
      </c>
      <c r="BK38" s="487">
        <v>10.66987</v>
      </c>
      <c r="BL38" s="487">
        <v>10.87898</v>
      </c>
      <c r="BM38" s="487">
        <v>10.850849999999999</v>
      </c>
      <c r="BN38" s="487">
        <v>10.760759999999999</v>
      </c>
      <c r="BO38" s="487">
        <v>10.903370000000001</v>
      </c>
      <c r="BP38" s="487">
        <v>11.295629999999999</v>
      </c>
      <c r="BQ38" s="487">
        <v>11.33196</v>
      </c>
      <c r="BR38" s="487">
        <v>11.342079999999999</v>
      </c>
      <c r="BS38" s="487">
        <v>11.393509999999999</v>
      </c>
      <c r="BT38" s="487">
        <v>11.17756</v>
      </c>
      <c r="BU38" s="487">
        <v>10.937189999999999</v>
      </c>
      <c r="BV38" s="487">
        <v>10.75108</v>
      </c>
    </row>
    <row r="39" spans="1:74" ht="11.1" customHeight="1" x14ac:dyDescent="0.2">
      <c r="A39" s="56" t="s">
        <v>665</v>
      </c>
      <c r="B39" s="264" t="s">
        <v>523</v>
      </c>
      <c r="C39" s="488">
        <v>11.65</v>
      </c>
      <c r="D39" s="488">
        <v>11.94</v>
      </c>
      <c r="E39" s="488">
        <v>12.25</v>
      </c>
      <c r="F39" s="488">
        <v>12.31</v>
      </c>
      <c r="G39" s="488">
        <v>12.85</v>
      </c>
      <c r="H39" s="488">
        <v>12.99</v>
      </c>
      <c r="I39" s="488">
        <v>13.09</v>
      </c>
      <c r="J39" s="488">
        <v>13.04</v>
      </c>
      <c r="K39" s="488">
        <v>12.95</v>
      </c>
      <c r="L39" s="488">
        <v>12.6</v>
      </c>
      <c r="M39" s="488">
        <v>12.48</v>
      </c>
      <c r="N39" s="488">
        <v>12.17</v>
      </c>
      <c r="O39" s="488">
        <v>12.1</v>
      </c>
      <c r="P39" s="488">
        <v>12.29</v>
      </c>
      <c r="Q39" s="488">
        <v>12.33</v>
      </c>
      <c r="R39" s="488">
        <v>12.62</v>
      </c>
      <c r="S39" s="488">
        <v>12.93</v>
      </c>
      <c r="T39" s="488">
        <v>12.92</v>
      </c>
      <c r="U39" s="488">
        <v>12.94</v>
      </c>
      <c r="V39" s="488">
        <v>12.91</v>
      </c>
      <c r="W39" s="488">
        <v>13.03</v>
      </c>
      <c r="X39" s="488">
        <v>12.72</v>
      </c>
      <c r="Y39" s="488">
        <v>12.71</v>
      </c>
      <c r="Z39" s="488">
        <v>12.32</v>
      </c>
      <c r="AA39" s="488">
        <v>11.99</v>
      </c>
      <c r="AB39" s="488">
        <v>12.14</v>
      </c>
      <c r="AC39" s="488">
        <v>12.56</v>
      </c>
      <c r="AD39" s="488">
        <v>12.43</v>
      </c>
      <c r="AE39" s="488">
        <v>12.79</v>
      </c>
      <c r="AF39" s="488">
        <v>12.73</v>
      </c>
      <c r="AG39" s="488">
        <v>12.68</v>
      </c>
      <c r="AH39" s="488">
        <v>12.88</v>
      </c>
      <c r="AI39" s="488">
        <v>12.87</v>
      </c>
      <c r="AJ39" s="488">
        <v>12.46</v>
      </c>
      <c r="AK39" s="488">
        <v>12.75</v>
      </c>
      <c r="AL39" s="488">
        <v>12.23</v>
      </c>
      <c r="AM39" s="488">
        <v>12.22</v>
      </c>
      <c r="AN39" s="488">
        <v>12.78</v>
      </c>
      <c r="AO39" s="488">
        <v>12.9</v>
      </c>
      <c r="AP39" s="488">
        <v>12.69</v>
      </c>
      <c r="AQ39" s="488">
        <v>13.02</v>
      </c>
      <c r="AR39" s="488">
        <v>13.22</v>
      </c>
      <c r="AS39" s="488">
        <v>13.12</v>
      </c>
      <c r="AT39" s="488">
        <v>13.19</v>
      </c>
      <c r="AU39" s="488">
        <v>13.3</v>
      </c>
      <c r="AV39" s="488">
        <v>12.84</v>
      </c>
      <c r="AW39" s="488">
        <v>13.01</v>
      </c>
      <c r="AX39" s="488">
        <v>12.480510000000001</v>
      </c>
      <c r="AY39" s="488">
        <v>12.308109999999999</v>
      </c>
      <c r="AZ39" s="489">
        <v>12.85759</v>
      </c>
      <c r="BA39" s="489">
        <v>13.15354</v>
      </c>
      <c r="BB39" s="489">
        <v>13.089219999999999</v>
      </c>
      <c r="BC39" s="489">
        <v>13.34801</v>
      </c>
      <c r="BD39" s="489">
        <v>13.54275</v>
      </c>
      <c r="BE39" s="489">
        <v>13.517860000000001</v>
      </c>
      <c r="BF39" s="489">
        <v>13.53205</v>
      </c>
      <c r="BG39" s="489">
        <v>13.69782</v>
      </c>
      <c r="BH39" s="489">
        <v>13.226559999999999</v>
      </c>
      <c r="BI39" s="489">
        <v>13.51585</v>
      </c>
      <c r="BJ39" s="489">
        <v>12.99235</v>
      </c>
      <c r="BK39" s="489">
        <v>12.873250000000001</v>
      </c>
      <c r="BL39" s="489">
        <v>13.415940000000001</v>
      </c>
      <c r="BM39" s="489">
        <v>13.63316</v>
      </c>
      <c r="BN39" s="489">
        <v>13.60435</v>
      </c>
      <c r="BO39" s="489">
        <v>13.78176</v>
      </c>
      <c r="BP39" s="489">
        <v>13.944789999999999</v>
      </c>
      <c r="BQ39" s="489">
        <v>13.879189999999999</v>
      </c>
      <c r="BR39" s="489">
        <v>13.858639999999999</v>
      </c>
      <c r="BS39" s="489">
        <v>13.99926</v>
      </c>
      <c r="BT39" s="489">
        <v>13.40438</v>
      </c>
      <c r="BU39" s="489">
        <v>13.78224</v>
      </c>
      <c r="BV39" s="489">
        <v>13.244149999999999</v>
      </c>
    </row>
    <row r="40" spans="1:74" s="263" customFormat="1" ht="9.6" customHeight="1" x14ac:dyDescent="0.2">
      <c r="A40" s="56"/>
      <c r="B40" s="811"/>
      <c r="C40" s="812"/>
      <c r="D40" s="812"/>
      <c r="E40" s="812"/>
      <c r="F40" s="812"/>
      <c r="G40" s="812"/>
      <c r="H40" s="812"/>
      <c r="I40" s="812"/>
      <c r="J40" s="812"/>
      <c r="K40" s="812"/>
      <c r="L40" s="812"/>
      <c r="M40" s="812"/>
      <c r="N40" s="812"/>
      <c r="O40" s="812"/>
      <c r="P40" s="812"/>
      <c r="Q40" s="812"/>
      <c r="R40" s="812"/>
      <c r="S40" s="812"/>
      <c r="T40" s="812"/>
      <c r="U40" s="812"/>
      <c r="V40" s="812"/>
      <c r="W40" s="812"/>
      <c r="X40" s="812"/>
      <c r="Y40" s="812"/>
      <c r="Z40" s="812"/>
      <c r="AA40" s="812"/>
      <c r="AB40" s="812"/>
      <c r="AC40" s="812"/>
      <c r="AD40" s="812"/>
      <c r="AE40" s="812"/>
      <c r="AF40" s="812"/>
      <c r="AG40" s="812"/>
      <c r="AH40" s="812"/>
      <c r="AI40" s="812"/>
      <c r="AJ40" s="812"/>
      <c r="AK40" s="812"/>
      <c r="AL40" s="812"/>
      <c r="AM40" s="308"/>
      <c r="AY40" s="414"/>
      <c r="AZ40" s="414"/>
      <c r="BA40" s="414"/>
      <c r="BB40" s="414"/>
      <c r="BC40" s="414"/>
      <c r="BD40" s="654"/>
      <c r="BE40" s="654"/>
      <c r="BF40" s="654"/>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802" t="s">
        <v>1016</v>
      </c>
      <c r="C41" s="799"/>
      <c r="D41" s="799"/>
      <c r="E41" s="799"/>
      <c r="F41" s="799"/>
      <c r="G41" s="799"/>
      <c r="H41" s="799"/>
      <c r="I41" s="799"/>
      <c r="J41" s="799"/>
      <c r="K41" s="799"/>
      <c r="L41" s="799"/>
      <c r="M41" s="799"/>
      <c r="N41" s="799"/>
      <c r="O41" s="799"/>
      <c r="P41" s="799"/>
      <c r="Q41" s="799"/>
      <c r="AY41" s="501"/>
      <c r="AZ41" s="501"/>
      <c r="BA41" s="501"/>
      <c r="BB41" s="501"/>
      <c r="BC41" s="501"/>
      <c r="BD41" s="655"/>
      <c r="BE41" s="655"/>
      <c r="BF41" s="655"/>
      <c r="BG41" s="501"/>
      <c r="BH41" s="501"/>
      <c r="BI41" s="501"/>
      <c r="BJ41" s="501"/>
      <c r="BK41" s="483"/>
    </row>
    <row r="42" spans="1:74" s="263" customFormat="1" ht="12" customHeight="1" x14ac:dyDescent="0.2">
      <c r="A42" s="56"/>
      <c r="B42" s="804" t="s">
        <v>138</v>
      </c>
      <c r="C42" s="799"/>
      <c r="D42" s="799"/>
      <c r="E42" s="799"/>
      <c r="F42" s="799"/>
      <c r="G42" s="799"/>
      <c r="H42" s="799"/>
      <c r="I42" s="799"/>
      <c r="J42" s="799"/>
      <c r="K42" s="799"/>
      <c r="L42" s="799"/>
      <c r="M42" s="799"/>
      <c r="N42" s="799"/>
      <c r="O42" s="799"/>
      <c r="P42" s="799"/>
      <c r="Q42" s="799"/>
      <c r="AY42" s="501"/>
      <c r="AZ42" s="501"/>
      <c r="BA42" s="501"/>
      <c r="BB42" s="501"/>
      <c r="BC42" s="501"/>
      <c r="BD42" s="655"/>
      <c r="BE42" s="655"/>
      <c r="BF42" s="655"/>
      <c r="BG42" s="770"/>
      <c r="BH42" s="501"/>
      <c r="BI42" s="501"/>
      <c r="BJ42" s="501"/>
      <c r="BK42" s="483"/>
    </row>
    <row r="43" spans="1:74" s="435" customFormat="1" ht="12" customHeight="1" x14ac:dyDescent="0.2">
      <c r="A43" s="434"/>
      <c r="B43" s="810" t="s">
        <v>1047</v>
      </c>
      <c r="C43" s="789"/>
      <c r="D43" s="789"/>
      <c r="E43" s="789"/>
      <c r="F43" s="789"/>
      <c r="G43" s="789"/>
      <c r="H43" s="789"/>
      <c r="I43" s="789"/>
      <c r="J43" s="789"/>
      <c r="K43" s="789"/>
      <c r="L43" s="789"/>
      <c r="M43" s="789"/>
      <c r="N43" s="789"/>
      <c r="O43" s="789"/>
      <c r="P43" s="789"/>
      <c r="Q43" s="785"/>
      <c r="AY43" s="502"/>
      <c r="AZ43" s="502"/>
      <c r="BA43" s="502"/>
      <c r="BB43" s="502"/>
      <c r="BC43" s="502"/>
      <c r="BD43" s="656"/>
      <c r="BE43" s="656"/>
      <c r="BF43" s="656"/>
      <c r="BG43" s="502"/>
      <c r="BH43" s="502"/>
      <c r="BI43" s="502"/>
      <c r="BJ43" s="502"/>
    </row>
    <row r="44" spans="1:74" s="435" customFormat="1" ht="12" customHeight="1" x14ac:dyDescent="0.2">
      <c r="A44" s="434"/>
      <c r="B44" s="810" t="s">
        <v>1048</v>
      </c>
      <c r="C44" s="789"/>
      <c r="D44" s="789"/>
      <c r="E44" s="789"/>
      <c r="F44" s="789"/>
      <c r="G44" s="789"/>
      <c r="H44" s="789"/>
      <c r="I44" s="789"/>
      <c r="J44" s="789"/>
      <c r="K44" s="789"/>
      <c r="L44" s="789"/>
      <c r="M44" s="789"/>
      <c r="N44" s="789"/>
      <c r="O44" s="789"/>
      <c r="P44" s="789"/>
      <c r="Q44" s="785"/>
      <c r="AY44" s="502"/>
      <c r="AZ44" s="502"/>
      <c r="BA44" s="502"/>
      <c r="BB44" s="502"/>
      <c r="BC44" s="502"/>
      <c r="BD44" s="656"/>
      <c r="BE44" s="656"/>
      <c r="BF44" s="656"/>
      <c r="BG44" s="502"/>
      <c r="BH44" s="502"/>
      <c r="BI44" s="502"/>
      <c r="BJ44" s="502"/>
    </row>
    <row r="45" spans="1:74" s="435" customFormat="1" ht="12" customHeight="1" x14ac:dyDescent="0.2">
      <c r="A45" s="434"/>
      <c r="B45" s="809" t="s">
        <v>1220</v>
      </c>
      <c r="C45" s="789"/>
      <c r="D45" s="789"/>
      <c r="E45" s="789"/>
      <c r="F45" s="789"/>
      <c r="G45" s="789"/>
      <c r="H45" s="789"/>
      <c r="I45" s="789"/>
      <c r="J45" s="789"/>
      <c r="K45" s="789"/>
      <c r="L45" s="789"/>
      <c r="M45" s="789"/>
      <c r="N45" s="789"/>
      <c r="O45" s="789"/>
      <c r="P45" s="789"/>
      <c r="Q45" s="785"/>
      <c r="AY45" s="502"/>
      <c r="AZ45" s="502"/>
      <c r="BA45" s="502"/>
      <c r="BB45" s="502"/>
      <c r="BC45" s="502"/>
      <c r="BD45" s="656"/>
      <c r="BE45" s="656"/>
      <c r="BF45" s="656"/>
      <c r="BG45" s="502"/>
      <c r="BH45" s="502"/>
      <c r="BI45" s="502"/>
      <c r="BJ45" s="502"/>
    </row>
    <row r="46" spans="1:74" s="435" customFormat="1" ht="12" customHeight="1" x14ac:dyDescent="0.2">
      <c r="A46" s="434"/>
      <c r="B46" s="788" t="s">
        <v>1041</v>
      </c>
      <c r="C46" s="789"/>
      <c r="D46" s="789"/>
      <c r="E46" s="789"/>
      <c r="F46" s="789"/>
      <c r="G46" s="789"/>
      <c r="H46" s="789"/>
      <c r="I46" s="789"/>
      <c r="J46" s="789"/>
      <c r="K46" s="789"/>
      <c r="L46" s="789"/>
      <c r="M46" s="789"/>
      <c r="N46" s="789"/>
      <c r="O46" s="789"/>
      <c r="P46" s="789"/>
      <c r="Q46" s="785"/>
      <c r="AY46" s="502"/>
      <c r="AZ46" s="502"/>
      <c r="BA46" s="502"/>
      <c r="BB46" s="502"/>
      <c r="BC46" s="502"/>
      <c r="BD46" s="656"/>
      <c r="BE46" s="656"/>
      <c r="BF46" s="656"/>
      <c r="BG46" s="502"/>
      <c r="BH46" s="502"/>
      <c r="BI46" s="502"/>
      <c r="BJ46" s="502"/>
    </row>
    <row r="47" spans="1:74" s="435" customFormat="1" ht="12" customHeight="1" x14ac:dyDescent="0.2">
      <c r="A47" s="434"/>
      <c r="B47" s="783" t="s">
        <v>1049</v>
      </c>
      <c r="C47" s="784"/>
      <c r="D47" s="784"/>
      <c r="E47" s="784"/>
      <c r="F47" s="784"/>
      <c r="G47" s="784"/>
      <c r="H47" s="784"/>
      <c r="I47" s="784"/>
      <c r="J47" s="784"/>
      <c r="K47" s="784"/>
      <c r="L47" s="784"/>
      <c r="M47" s="784"/>
      <c r="N47" s="784"/>
      <c r="O47" s="784"/>
      <c r="P47" s="784"/>
      <c r="Q47" s="784"/>
      <c r="AY47" s="502"/>
      <c r="AZ47" s="502"/>
      <c r="BA47" s="502"/>
      <c r="BB47" s="502"/>
      <c r="BC47" s="502"/>
      <c r="BD47" s="656"/>
      <c r="BE47" s="656"/>
      <c r="BF47" s="656"/>
      <c r="BG47" s="502"/>
      <c r="BH47" s="502"/>
      <c r="BI47" s="502"/>
      <c r="BJ47" s="502"/>
    </row>
    <row r="48" spans="1:74" s="435" customFormat="1" ht="12" customHeight="1" x14ac:dyDescent="0.2">
      <c r="A48" s="434"/>
      <c r="B48" s="788" t="s">
        <v>1050</v>
      </c>
      <c r="C48" s="789"/>
      <c r="D48" s="789"/>
      <c r="E48" s="789"/>
      <c r="F48" s="789"/>
      <c r="G48" s="789"/>
      <c r="H48" s="789"/>
      <c r="I48" s="789"/>
      <c r="J48" s="789"/>
      <c r="K48" s="789"/>
      <c r="L48" s="789"/>
      <c r="M48" s="789"/>
      <c r="N48" s="789"/>
      <c r="O48" s="789"/>
      <c r="P48" s="789"/>
      <c r="Q48" s="785"/>
      <c r="AY48" s="502"/>
      <c r="AZ48" s="502"/>
      <c r="BA48" s="502"/>
      <c r="BB48" s="502"/>
      <c r="BC48" s="502"/>
      <c r="BD48" s="656"/>
      <c r="BE48" s="656"/>
      <c r="BF48" s="656"/>
      <c r="BG48" s="502"/>
      <c r="BH48" s="502"/>
      <c r="BI48" s="502"/>
      <c r="BJ48" s="502"/>
    </row>
    <row r="49" spans="1:74" s="435" customFormat="1" ht="12" customHeight="1" x14ac:dyDescent="0.2">
      <c r="A49" s="434"/>
      <c r="B49" s="806" t="s">
        <v>1051</v>
      </c>
      <c r="C49" s="785"/>
      <c r="D49" s="785"/>
      <c r="E49" s="785"/>
      <c r="F49" s="785"/>
      <c r="G49" s="785"/>
      <c r="H49" s="785"/>
      <c r="I49" s="785"/>
      <c r="J49" s="785"/>
      <c r="K49" s="785"/>
      <c r="L49" s="785"/>
      <c r="M49" s="785"/>
      <c r="N49" s="785"/>
      <c r="O49" s="785"/>
      <c r="P49" s="785"/>
      <c r="Q49" s="785"/>
      <c r="AY49" s="502"/>
      <c r="AZ49" s="502"/>
      <c r="BA49" s="502"/>
      <c r="BB49" s="502"/>
      <c r="BC49" s="502"/>
      <c r="BD49" s="656"/>
      <c r="BE49" s="656"/>
      <c r="BF49" s="656"/>
      <c r="BG49" s="502"/>
      <c r="BH49" s="502"/>
      <c r="BI49" s="502"/>
      <c r="BJ49" s="502"/>
    </row>
    <row r="50" spans="1:74" s="435" customFormat="1" ht="12" customHeight="1" x14ac:dyDescent="0.2">
      <c r="A50" s="434"/>
      <c r="B50" s="808" t="s">
        <v>872</v>
      </c>
      <c r="C50" s="785"/>
      <c r="D50" s="785"/>
      <c r="E50" s="785"/>
      <c r="F50" s="785"/>
      <c r="G50" s="785"/>
      <c r="H50" s="785"/>
      <c r="I50" s="785"/>
      <c r="J50" s="785"/>
      <c r="K50" s="785"/>
      <c r="L50" s="785"/>
      <c r="M50" s="785"/>
      <c r="N50" s="785"/>
      <c r="O50" s="785"/>
      <c r="P50" s="785"/>
      <c r="Q50" s="785"/>
      <c r="AY50" s="502"/>
      <c r="AZ50" s="502"/>
      <c r="BA50" s="502"/>
      <c r="BB50" s="502"/>
      <c r="BC50" s="502"/>
      <c r="BD50" s="656"/>
      <c r="BE50" s="656"/>
      <c r="BF50" s="656"/>
      <c r="BG50" s="502"/>
      <c r="BH50" s="502"/>
      <c r="BI50" s="502"/>
      <c r="BJ50" s="502"/>
    </row>
    <row r="51" spans="1:74" s="435" customFormat="1" ht="12" customHeight="1" x14ac:dyDescent="0.2">
      <c r="A51" s="434"/>
      <c r="B51" s="783" t="s">
        <v>1045</v>
      </c>
      <c r="C51" s="784"/>
      <c r="D51" s="784"/>
      <c r="E51" s="784"/>
      <c r="F51" s="784"/>
      <c r="G51" s="784"/>
      <c r="H51" s="784"/>
      <c r="I51" s="784"/>
      <c r="J51" s="784"/>
      <c r="K51" s="784"/>
      <c r="L51" s="784"/>
      <c r="M51" s="784"/>
      <c r="N51" s="784"/>
      <c r="O51" s="784"/>
      <c r="P51" s="784"/>
      <c r="Q51" s="785"/>
      <c r="AY51" s="502"/>
      <c r="AZ51" s="502"/>
      <c r="BA51" s="502"/>
      <c r="BB51" s="502"/>
      <c r="BC51" s="502"/>
      <c r="BD51" s="656"/>
      <c r="BE51" s="656"/>
      <c r="BF51" s="656"/>
      <c r="BG51" s="502"/>
      <c r="BH51" s="502"/>
      <c r="BI51" s="502"/>
      <c r="BJ51" s="502"/>
    </row>
    <row r="52" spans="1:74" s="437" customFormat="1" ht="12" customHeight="1" x14ac:dyDescent="0.2">
      <c r="A52" s="436"/>
      <c r="B52" s="805" t="s">
        <v>1147</v>
      </c>
      <c r="C52" s="785"/>
      <c r="D52" s="785"/>
      <c r="E52" s="785"/>
      <c r="F52" s="785"/>
      <c r="G52" s="785"/>
      <c r="H52" s="785"/>
      <c r="I52" s="785"/>
      <c r="J52" s="785"/>
      <c r="K52" s="785"/>
      <c r="L52" s="785"/>
      <c r="M52" s="785"/>
      <c r="N52" s="785"/>
      <c r="O52" s="785"/>
      <c r="P52" s="785"/>
      <c r="Q52" s="785"/>
      <c r="AY52" s="503"/>
      <c r="AZ52" s="503"/>
      <c r="BA52" s="503"/>
      <c r="BB52" s="503"/>
      <c r="BC52" s="503"/>
      <c r="BD52" s="657"/>
      <c r="BE52" s="657"/>
      <c r="BF52" s="657"/>
      <c r="BG52" s="503"/>
      <c r="BH52" s="503"/>
      <c r="BI52" s="503"/>
      <c r="BJ52" s="503"/>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C5" activePane="bottomRight" state="frozen"/>
      <selection activeCell="BF63" sqref="BF63"/>
      <selection pane="topRight" activeCell="BF63" sqref="BF63"/>
      <selection pane="bottomLeft" activeCell="BF63" sqref="BF63"/>
      <selection pane="bottomRight" activeCell="S48" sqref="S48"/>
    </sheetView>
  </sheetViews>
  <sheetFormatPr defaultColWidth="8.5703125" defaultRowHeight="11.25" x14ac:dyDescent="0.2"/>
  <cols>
    <col min="1" max="1" width="17.42578125" style="162" customWidth="1"/>
    <col min="2" max="2" width="44.710937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x14ac:dyDescent="0.2">
      <c r="A1" s="791" t="s">
        <v>995</v>
      </c>
      <c r="B1" s="815" t="s">
        <v>1119</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row>
    <row r="2" spans="1:74" ht="12.75" x14ac:dyDescent="0.2">
      <c r="A2" s="792"/>
      <c r="B2" s="541" t="str">
        <f>"U.S. Energy Information Administration  |  Short-Term Energy Outlook  - "&amp;Dates!D1</f>
        <v>U.S. Energy Information Administration  |  Short-Term Energy Outlook  - February 2018</v>
      </c>
      <c r="C2" s="544"/>
      <c r="D2" s="544"/>
      <c r="E2" s="544"/>
      <c r="F2" s="544"/>
      <c r="G2" s="544"/>
      <c r="H2" s="544"/>
      <c r="I2" s="544"/>
      <c r="J2" s="544"/>
      <c r="K2" s="544"/>
      <c r="L2" s="544"/>
      <c r="M2" s="544"/>
      <c r="N2" s="544"/>
      <c r="O2" s="544"/>
      <c r="P2" s="544"/>
      <c r="Q2" s="544"/>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800">
        <f>Dates!D3</f>
        <v>2014</v>
      </c>
      <c r="D3" s="796"/>
      <c r="E3" s="796"/>
      <c r="F3" s="796"/>
      <c r="G3" s="796"/>
      <c r="H3" s="796"/>
      <c r="I3" s="796"/>
      <c r="J3" s="796"/>
      <c r="K3" s="796"/>
      <c r="L3" s="796"/>
      <c r="M3" s="796"/>
      <c r="N3" s="797"/>
      <c r="O3" s="800">
        <f>C3+1</f>
        <v>2015</v>
      </c>
      <c r="P3" s="801"/>
      <c r="Q3" s="801"/>
      <c r="R3" s="801"/>
      <c r="S3" s="801"/>
      <c r="T3" s="801"/>
      <c r="U3" s="801"/>
      <c r="V3" s="801"/>
      <c r="W3" s="801"/>
      <c r="X3" s="796"/>
      <c r="Y3" s="796"/>
      <c r="Z3" s="797"/>
      <c r="AA3" s="793">
        <f>O3+1</f>
        <v>2016</v>
      </c>
      <c r="AB3" s="796"/>
      <c r="AC3" s="796"/>
      <c r="AD3" s="796"/>
      <c r="AE3" s="796"/>
      <c r="AF3" s="796"/>
      <c r="AG3" s="796"/>
      <c r="AH3" s="796"/>
      <c r="AI3" s="796"/>
      <c r="AJ3" s="796"/>
      <c r="AK3" s="796"/>
      <c r="AL3" s="797"/>
      <c r="AM3" s="793">
        <f>AA3+1</f>
        <v>2017</v>
      </c>
      <c r="AN3" s="796"/>
      <c r="AO3" s="796"/>
      <c r="AP3" s="796"/>
      <c r="AQ3" s="796"/>
      <c r="AR3" s="796"/>
      <c r="AS3" s="796"/>
      <c r="AT3" s="796"/>
      <c r="AU3" s="796"/>
      <c r="AV3" s="796"/>
      <c r="AW3" s="796"/>
      <c r="AX3" s="797"/>
      <c r="AY3" s="793">
        <f>AM3+1</f>
        <v>2018</v>
      </c>
      <c r="AZ3" s="794"/>
      <c r="BA3" s="794"/>
      <c r="BB3" s="794"/>
      <c r="BC3" s="794"/>
      <c r="BD3" s="794"/>
      <c r="BE3" s="794"/>
      <c r="BF3" s="794"/>
      <c r="BG3" s="794"/>
      <c r="BH3" s="794"/>
      <c r="BI3" s="794"/>
      <c r="BJ3" s="795"/>
      <c r="BK3" s="793">
        <f>AY3+1</f>
        <v>2019</v>
      </c>
      <c r="BL3" s="796"/>
      <c r="BM3" s="796"/>
      <c r="BN3" s="796"/>
      <c r="BO3" s="796"/>
      <c r="BP3" s="796"/>
      <c r="BQ3" s="796"/>
      <c r="BR3" s="796"/>
      <c r="BS3" s="796"/>
      <c r="BT3" s="796"/>
      <c r="BU3" s="796"/>
      <c r="BV3" s="797"/>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5" s="254" t="s">
        <v>1005</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252"/>
      <c r="BE5" s="252"/>
      <c r="BF5" s="252"/>
      <c r="BG5" s="252"/>
      <c r="BH5" s="252"/>
      <c r="BI5" s="252"/>
      <c r="BJ5" s="409"/>
      <c r="BK5" s="409"/>
      <c r="BL5" s="409"/>
      <c r="BM5" s="409"/>
      <c r="BN5" s="409"/>
      <c r="BO5" s="409"/>
      <c r="BP5" s="409"/>
      <c r="BQ5" s="409"/>
      <c r="BR5" s="409"/>
      <c r="BS5" s="409"/>
      <c r="BT5" s="409"/>
      <c r="BU5" s="409"/>
      <c r="BV5" s="409"/>
    </row>
    <row r="6" spans="1:74" ht="11.1" customHeight="1" x14ac:dyDescent="0.2">
      <c r="A6" s="162" t="s">
        <v>311</v>
      </c>
      <c r="B6" s="173" t="s">
        <v>260</v>
      </c>
      <c r="C6" s="252">
        <v>24.841303441000001</v>
      </c>
      <c r="D6" s="252">
        <v>25.070043455</v>
      </c>
      <c r="E6" s="252">
        <v>25.297471827999999</v>
      </c>
      <c r="F6" s="252">
        <v>25.647101312</v>
      </c>
      <c r="G6" s="252">
        <v>25.219883861</v>
      </c>
      <c r="H6" s="252">
        <v>25.654060311999999</v>
      </c>
      <c r="I6" s="252">
        <v>25.885109699000001</v>
      </c>
      <c r="J6" s="252">
        <v>25.638523344999999</v>
      </c>
      <c r="K6" s="252">
        <v>25.957388311999999</v>
      </c>
      <c r="L6" s="252">
        <v>26.522936087000001</v>
      </c>
      <c r="M6" s="252">
        <v>26.706144645999998</v>
      </c>
      <c r="N6" s="252">
        <v>27.086405538000001</v>
      </c>
      <c r="O6" s="252">
        <v>26.634218132000001</v>
      </c>
      <c r="P6" s="252">
        <v>26.867551888000001</v>
      </c>
      <c r="Q6" s="252">
        <v>26.843166165</v>
      </c>
      <c r="R6" s="252">
        <v>26.780732745000002</v>
      </c>
      <c r="S6" s="252">
        <v>26.362040036</v>
      </c>
      <c r="T6" s="252">
        <v>26.432708412</v>
      </c>
      <c r="U6" s="252">
        <v>27.045798423000001</v>
      </c>
      <c r="V6" s="252">
        <v>27.075823164999999</v>
      </c>
      <c r="W6" s="252">
        <v>26.586343412000002</v>
      </c>
      <c r="X6" s="252">
        <v>26.895645036000001</v>
      </c>
      <c r="Y6" s="252">
        <v>27.257237411999998</v>
      </c>
      <c r="Z6" s="252">
        <v>27.268971777000001</v>
      </c>
      <c r="AA6" s="252">
        <v>27.175027002</v>
      </c>
      <c r="AB6" s="252">
        <v>26.908604970999999</v>
      </c>
      <c r="AC6" s="252">
        <v>26.974170740999998</v>
      </c>
      <c r="AD6" s="252">
        <v>26.377702195000001</v>
      </c>
      <c r="AE6" s="252">
        <v>25.809930619999999</v>
      </c>
      <c r="AF6" s="252">
        <v>25.706990574999999</v>
      </c>
      <c r="AG6" s="252">
        <v>26.753116775999999</v>
      </c>
      <c r="AH6" s="252">
        <v>26.386361194999999</v>
      </c>
      <c r="AI6" s="252">
        <v>25.782504756000002</v>
      </c>
      <c r="AJ6" s="252">
        <v>26.597436221999999</v>
      </c>
      <c r="AK6" s="252">
        <v>27.320873208999998</v>
      </c>
      <c r="AL6" s="252">
        <v>26.662429238000001</v>
      </c>
      <c r="AM6" s="252">
        <v>26.814273737000001</v>
      </c>
      <c r="AN6" s="252">
        <v>27.255223719</v>
      </c>
      <c r="AO6" s="252">
        <v>27.290611576</v>
      </c>
      <c r="AP6" s="252">
        <v>26.696128908999999</v>
      </c>
      <c r="AQ6" s="252">
        <v>26.881888576000001</v>
      </c>
      <c r="AR6" s="252">
        <v>27.179071242999999</v>
      </c>
      <c r="AS6" s="252">
        <v>27.243533286000002</v>
      </c>
      <c r="AT6" s="252">
        <v>27.216092834000001</v>
      </c>
      <c r="AU6" s="252">
        <v>26.811779908999998</v>
      </c>
      <c r="AV6" s="252">
        <v>27.777457962</v>
      </c>
      <c r="AW6" s="252">
        <v>28.293479305000002</v>
      </c>
      <c r="AX6" s="252">
        <v>27.890678436000002</v>
      </c>
      <c r="AY6" s="252">
        <v>28.426567004999999</v>
      </c>
      <c r="AZ6" s="409">
        <v>28.717010204000001</v>
      </c>
      <c r="BA6" s="409">
        <v>28.986945412000001</v>
      </c>
      <c r="BB6" s="409">
        <v>29.132934551000002</v>
      </c>
      <c r="BC6" s="409">
        <v>29.331970468000002</v>
      </c>
      <c r="BD6" s="409">
        <v>29.453715951</v>
      </c>
      <c r="BE6" s="409">
        <v>29.786170957</v>
      </c>
      <c r="BF6" s="409">
        <v>29.681062260000001</v>
      </c>
      <c r="BG6" s="409">
        <v>29.627912288000001</v>
      </c>
      <c r="BH6" s="409">
        <v>30.310244274999999</v>
      </c>
      <c r="BI6" s="409">
        <v>30.585403933999999</v>
      </c>
      <c r="BJ6" s="409">
        <v>30.546972371999999</v>
      </c>
      <c r="BK6" s="409">
        <v>30.404780302999999</v>
      </c>
      <c r="BL6" s="409">
        <v>30.503927417</v>
      </c>
      <c r="BM6" s="409">
        <v>30.598457076999999</v>
      </c>
      <c r="BN6" s="409">
        <v>30.720702812999999</v>
      </c>
      <c r="BO6" s="409">
        <v>30.752949547</v>
      </c>
      <c r="BP6" s="409">
        <v>30.807774941000002</v>
      </c>
      <c r="BQ6" s="409">
        <v>30.875778575999998</v>
      </c>
      <c r="BR6" s="409">
        <v>30.637492731999998</v>
      </c>
      <c r="BS6" s="409">
        <v>30.376872408000001</v>
      </c>
      <c r="BT6" s="409">
        <v>30.902491171000001</v>
      </c>
      <c r="BU6" s="409">
        <v>31.163274518000001</v>
      </c>
      <c r="BV6" s="409">
        <v>31.083628521000001</v>
      </c>
    </row>
    <row r="7" spans="1:74" ht="11.1" customHeight="1" x14ac:dyDescent="0.2">
      <c r="A7" s="162" t="s">
        <v>307</v>
      </c>
      <c r="B7" s="173" t="s">
        <v>261</v>
      </c>
      <c r="C7" s="252">
        <v>13.032219129</v>
      </c>
      <c r="D7" s="252">
        <v>13.081287143000001</v>
      </c>
      <c r="E7" s="252">
        <v>13.302716516</v>
      </c>
      <c r="F7" s="252">
        <v>13.887167</v>
      </c>
      <c r="G7" s="252">
        <v>13.838287548</v>
      </c>
      <c r="H7" s="252">
        <v>14.248703000000001</v>
      </c>
      <c r="I7" s="252">
        <v>14.338419387</v>
      </c>
      <c r="J7" s="252">
        <v>14.433681032000001</v>
      </c>
      <c r="K7" s="252">
        <v>14.524698000000001</v>
      </c>
      <c r="L7" s="252">
        <v>14.723903774</v>
      </c>
      <c r="M7" s="252">
        <v>14.887159333</v>
      </c>
      <c r="N7" s="252">
        <v>15.095115226000001</v>
      </c>
      <c r="O7" s="252">
        <v>14.749041387</v>
      </c>
      <c r="P7" s="252">
        <v>14.969020143</v>
      </c>
      <c r="Q7" s="252">
        <v>15.060638419</v>
      </c>
      <c r="R7" s="252">
        <v>15.327947</v>
      </c>
      <c r="S7" s="252">
        <v>15.17586829</v>
      </c>
      <c r="T7" s="252">
        <v>15.033605667</v>
      </c>
      <c r="U7" s="252">
        <v>15.200178677</v>
      </c>
      <c r="V7" s="252">
        <v>15.199026419000001</v>
      </c>
      <c r="W7" s="252">
        <v>15.195517667000001</v>
      </c>
      <c r="X7" s="252">
        <v>15.169606290000001</v>
      </c>
      <c r="Y7" s="252">
        <v>15.219501666999999</v>
      </c>
      <c r="Z7" s="252">
        <v>15.097031032</v>
      </c>
      <c r="AA7" s="252">
        <v>14.98680671</v>
      </c>
      <c r="AB7" s="252">
        <v>14.884015378999999</v>
      </c>
      <c r="AC7" s="252">
        <v>15.084739129000001</v>
      </c>
      <c r="AD7" s="252">
        <v>14.898330667</v>
      </c>
      <c r="AE7" s="252">
        <v>15.062766097000001</v>
      </c>
      <c r="AF7" s="252">
        <v>14.859365</v>
      </c>
      <c r="AG7" s="252">
        <v>14.879583547999999</v>
      </c>
      <c r="AH7" s="252">
        <v>14.681747677000001</v>
      </c>
      <c r="AI7" s="252">
        <v>14.476502332999999</v>
      </c>
      <c r="AJ7" s="252">
        <v>14.764185903</v>
      </c>
      <c r="AK7" s="252">
        <v>14.973455333</v>
      </c>
      <c r="AL7" s="252">
        <v>14.706887387</v>
      </c>
      <c r="AM7" s="252">
        <v>14.691061161</v>
      </c>
      <c r="AN7" s="252">
        <v>15.068011143</v>
      </c>
      <c r="AO7" s="252">
        <v>15.256399</v>
      </c>
      <c r="AP7" s="252">
        <v>15.191916333</v>
      </c>
      <c r="AQ7" s="252">
        <v>15.365676000000001</v>
      </c>
      <c r="AR7" s="252">
        <v>15.390858667</v>
      </c>
      <c r="AS7" s="252">
        <v>15.451320709999999</v>
      </c>
      <c r="AT7" s="252">
        <v>15.453880258</v>
      </c>
      <c r="AU7" s="252">
        <v>15.551567332999999</v>
      </c>
      <c r="AV7" s="252">
        <v>16.122802451999998</v>
      </c>
      <c r="AW7" s="252">
        <v>16.731192</v>
      </c>
      <c r="AX7" s="252">
        <v>16.559538236000002</v>
      </c>
      <c r="AY7" s="252">
        <v>16.43749077</v>
      </c>
      <c r="AZ7" s="409">
        <v>16.574299799999999</v>
      </c>
      <c r="BA7" s="409">
        <v>16.816333400000001</v>
      </c>
      <c r="BB7" s="409">
        <v>16.9116979</v>
      </c>
      <c r="BC7" s="409">
        <v>17.181192100000001</v>
      </c>
      <c r="BD7" s="409">
        <v>17.246241399999999</v>
      </c>
      <c r="BE7" s="409">
        <v>17.504760600000001</v>
      </c>
      <c r="BF7" s="409">
        <v>17.605607899999999</v>
      </c>
      <c r="BG7" s="409">
        <v>17.6201878</v>
      </c>
      <c r="BH7" s="409">
        <v>17.877019399999998</v>
      </c>
      <c r="BI7" s="409">
        <v>18.115564299999999</v>
      </c>
      <c r="BJ7" s="409">
        <v>18.100664200000001</v>
      </c>
      <c r="BK7" s="409">
        <v>17.953059400000001</v>
      </c>
      <c r="BL7" s="409">
        <v>18.004536399999999</v>
      </c>
      <c r="BM7" s="409">
        <v>18.1557928</v>
      </c>
      <c r="BN7" s="409">
        <v>18.272663300000001</v>
      </c>
      <c r="BO7" s="409">
        <v>18.420672799999998</v>
      </c>
      <c r="BP7" s="409">
        <v>18.430517900000002</v>
      </c>
      <c r="BQ7" s="409">
        <v>18.404028499999999</v>
      </c>
      <c r="BR7" s="409">
        <v>18.319956999999999</v>
      </c>
      <c r="BS7" s="409">
        <v>18.203712100000001</v>
      </c>
      <c r="BT7" s="409">
        <v>18.333720400000001</v>
      </c>
      <c r="BU7" s="409">
        <v>18.595604600000001</v>
      </c>
      <c r="BV7" s="409">
        <v>18.581875</v>
      </c>
    </row>
    <row r="8" spans="1:74" ht="11.1" customHeight="1" x14ac:dyDescent="0.2">
      <c r="A8" s="162" t="s">
        <v>308</v>
      </c>
      <c r="B8" s="173" t="s">
        <v>282</v>
      </c>
      <c r="C8" s="252">
        <v>4.3787635041000001</v>
      </c>
      <c r="D8" s="252">
        <v>4.4097635040999998</v>
      </c>
      <c r="E8" s="252">
        <v>4.4677635040999997</v>
      </c>
      <c r="F8" s="252">
        <v>4.3407635040999999</v>
      </c>
      <c r="G8" s="252">
        <v>4.1817635041000001</v>
      </c>
      <c r="H8" s="252">
        <v>4.3037635041</v>
      </c>
      <c r="I8" s="252">
        <v>4.3557635040999996</v>
      </c>
      <c r="J8" s="252">
        <v>4.2947635040999996</v>
      </c>
      <c r="K8" s="252">
        <v>4.3327635040999999</v>
      </c>
      <c r="L8" s="252">
        <v>4.5147635041000003</v>
      </c>
      <c r="M8" s="252">
        <v>4.5217635040999999</v>
      </c>
      <c r="N8" s="252">
        <v>4.6277635040999998</v>
      </c>
      <c r="O8" s="252">
        <v>4.7024868944999998</v>
      </c>
      <c r="P8" s="252">
        <v>4.7434868945000002</v>
      </c>
      <c r="Q8" s="252">
        <v>4.6324868945000004</v>
      </c>
      <c r="R8" s="252">
        <v>4.3004868944999997</v>
      </c>
      <c r="S8" s="252">
        <v>3.9994868944999999</v>
      </c>
      <c r="T8" s="252">
        <v>4.2044868944999996</v>
      </c>
      <c r="U8" s="252">
        <v>4.6184868945000002</v>
      </c>
      <c r="V8" s="252">
        <v>4.7594868945000002</v>
      </c>
      <c r="W8" s="252">
        <v>4.2994868945000002</v>
      </c>
      <c r="X8" s="252">
        <v>4.4194868945000003</v>
      </c>
      <c r="Y8" s="252">
        <v>4.6864868944999998</v>
      </c>
      <c r="Z8" s="252">
        <v>4.7734868945000004</v>
      </c>
      <c r="AA8" s="252">
        <v>4.8144868944999999</v>
      </c>
      <c r="AB8" s="252">
        <v>4.7344868944999998</v>
      </c>
      <c r="AC8" s="252">
        <v>4.6544868944999997</v>
      </c>
      <c r="AD8" s="252">
        <v>4.3164868944999997</v>
      </c>
      <c r="AE8" s="252">
        <v>3.6784868945000002</v>
      </c>
      <c r="AF8" s="252">
        <v>3.9794868944999999</v>
      </c>
      <c r="AG8" s="252">
        <v>4.6044868944999999</v>
      </c>
      <c r="AH8" s="252">
        <v>4.7424868944999998</v>
      </c>
      <c r="AI8" s="252">
        <v>4.7464868945000003</v>
      </c>
      <c r="AJ8" s="252">
        <v>4.8104868945000003</v>
      </c>
      <c r="AK8" s="252">
        <v>5.1324868945000004</v>
      </c>
      <c r="AL8" s="252">
        <v>4.9154868944999999</v>
      </c>
      <c r="AM8" s="252">
        <v>5.1144868944999997</v>
      </c>
      <c r="AN8" s="252">
        <v>5.1344868945000002</v>
      </c>
      <c r="AO8" s="252">
        <v>4.9144868945000004</v>
      </c>
      <c r="AP8" s="252">
        <v>4.4944868944999996</v>
      </c>
      <c r="AQ8" s="252">
        <v>4.6274868944999996</v>
      </c>
      <c r="AR8" s="252">
        <v>5.0164868944999998</v>
      </c>
      <c r="AS8" s="252">
        <v>4.9374868945000001</v>
      </c>
      <c r="AT8" s="252">
        <v>5.1114868944999996</v>
      </c>
      <c r="AU8" s="252">
        <v>4.9374868945000001</v>
      </c>
      <c r="AV8" s="252">
        <v>4.8990543240999997</v>
      </c>
      <c r="AW8" s="252">
        <v>4.8573233508999998</v>
      </c>
      <c r="AX8" s="252">
        <v>4.8575967485999998</v>
      </c>
      <c r="AY8" s="252">
        <v>4.9036577211000001</v>
      </c>
      <c r="AZ8" s="409">
        <v>5.0396556409000004</v>
      </c>
      <c r="BA8" s="409">
        <v>5.0709434414999999</v>
      </c>
      <c r="BB8" s="409">
        <v>5.1285338201000004</v>
      </c>
      <c r="BC8" s="409">
        <v>5.1737561804999999</v>
      </c>
      <c r="BD8" s="409">
        <v>5.2320283328999997</v>
      </c>
      <c r="BE8" s="409">
        <v>5.2213589195000001</v>
      </c>
      <c r="BF8" s="409">
        <v>5.2886429684999996</v>
      </c>
      <c r="BG8" s="409">
        <v>5.3516303124000002</v>
      </c>
      <c r="BH8" s="409">
        <v>5.3675891002</v>
      </c>
      <c r="BI8" s="409">
        <v>5.4075852092999996</v>
      </c>
      <c r="BJ8" s="409">
        <v>5.3874058393000004</v>
      </c>
      <c r="BK8" s="409">
        <v>5.3976400285999997</v>
      </c>
      <c r="BL8" s="409">
        <v>5.4310738642</v>
      </c>
      <c r="BM8" s="409">
        <v>5.3860765622000004</v>
      </c>
      <c r="BN8" s="409">
        <v>5.3993855805999997</v>
      </c>
      <c r="BO8" s="409">
        <v>5.3878146586</v>
      </c>
      <c r="BP8" s="409">
        <v>5.4124862969</v>
      </c>
      <c r="BQ8" s="409">
        <v>5.4020040185999996</v>
      </c>
      <c r="BR8" s="409">
        <v>5.4454165009000004</v>
      </c>
      <c r="BS8" s="409">
        <v>5.4873593817000001</v>
      </c>
      <c r="BT8" s="409">
        <v>5.4894045662000002</v>
      </c>
      <c r="BU8" s="409">
        <v>5.5097999030000002</v>
      </c>
      <c r="BV8" s="409">
        <v>5.4538832384999996</v>
      </c>
    </row>
    <row r="9" spans="1:74" ht="11.1" customHeight="1" x14ac:dyDescent="0.2">
      <c r="A9" s="162" t="s">
        <v>309</v>
      </c>
      <c r="B9" s="173" t="s">
        <v>291</v>
      </c>
      <c r="C9" s="252">
        <v>2.8895345288000001</v>
      </c>
      <c r="D9" s="252">
        <v>2.8985345288</v>
      </c>
      <c r="E9" s="252">
        <v>2.8795345287999998</v>
      </c>
      <c r="F9" s="252">
        <v>2.8725345288000002</v>
      </c>
      <c r="G9" s="252">
        <v>2.8885345288000002</v>
      </c>
      <c r="H9" s="252">
        <v>2.8285345288000001</v>
      </c>
      <c r="I9" s="252">
        <v>2.7745345287999998</v>
      </c>
      <c r="J9" s="252">
        <v>2.8085345288000001</v>
      </c>
      <c r="K9" s="252">
        <v>2.7825345287999999</v>
      </c>
      <c r="L9" s="252">
        <v>2.7515345288000002</v>
      </c>
      <c r="M9" s="252">
        <v>2.7435345288000001</v>
      </c>
      <c r="N9" s="252">
        <v>2.7375345287999999</v>
      </c>
      <c r="O9" s="252">
        <v>2.635643</v>
      </c>
      <c r="P9" s="252">
        <v>2.711643</v>
      </c>
      <c r="Q9" s="252">
        <v>2.6926429999999999</v>
      </c>
      <c r="R9" s="252">
        <v>2.5456430000000001</v>
      </c>
      <c r="S9" s="252">
        <v>2.5836429999999999</v>
      </c>
      <c r="T9" s="252">
        <v>2.6056430000000002</v>
      </c>
      <c r="U9" s="252">
        <v>2.6346430000000001</v>
      </c>
      <c r="V9" s="252">
        <v>2.6176430000000002</v>
      </c>
      <c r="W9" s="252">
        <v>2.6216430000000002</v>
      </c>
      <c r="X9" s="252">
        <v>2.6286429999999998</v>
      </c>
      <c r="Y9" s="252">
        <v>2.6116429999999999</v>
      </c>
      <c r="Z9" s="252">
        <v>2.6116429999999999</v>
      </c>
      <c r="AA9" s="252">
        <v>2.6093707452000001</v>
      </c>
      <c r="AB9" s="252">
        <v>2.5463707452</v>
      </c>
      <c r="AC9" s="252">
        <v>2.5383707451999999</v>
      </c>
      <c r="AD9" s="252">
        <v>2.5093707452</v>
      </c>
      <c r="AE9" s="252">
        <v>2.5073707451999998</v>
      </c>
      <c r="AF9" s="252">
        <v>2.5313707451999998</v>
      </c>
      <c r="AG9" s="252">
        <v>2.5073707451999998</v>
      </c>
      <c r="AH9" s="252">
        <v>2.4953707451999998</v>
      </c>
      <c r="AI9" s="252">
        <v>2.4463707451999999</v>
      </c>
      <c r="AJ9" s="252">
        <v>2.4233707452000002</v>
      </c>
      <c r="AK9" s="252">
        <v>2.4003707452</v>
      </c>
      <c r="AL9" s="252">
        <v>2.3603707452</v>
      </c>
      <c r="AM9" s="252">
        <v>2.3533707451999999</v>
      </c>
      <c r="AN9" s="252">
        <v>2.3583707451999998</v>
      </c>
      <c r="AO9" s="252">
        <v>2.3563707452</v>
      </c>
      <c r="AP9" s="252">
        <v>2.3413707451999999</v>
      </c>
      <c r="AQ9" s="252">
        <v>2.3473707452000001</v>
      </c>
      <c r="AR9" s="252">
        <v>2.3363707452</v>
      </c>
      <c r="AS9" s="252">
        <v>2.3083707452</v>
      </c>
      <c r="AT9" s="252">
        <v>2.2323707451999999</v>
      </c>
      <c r="AU9" s="252">
        <v>2.0263707451999999</v>
      </c>
      <c r="AV9" s="252">
        <v>2.1973850943</v>
      </c>
      <c r="AW9" s="252">
        <v>2.1432110100999999</v>
      </c>
      <c r="AX9" s="252">
        <v>2.1447036482000001</v>
      </c>
      <c r="AY9" s="252">
        <v>2.2188519822999999</v>
      </c>
      <c r="AZ9" s="409">
        <v>2.2150929594000002</v>
      </c>
      <c r="BA9" s="409">
        <v>2.2102770003000001</v>
      </c>
      <c r="BB9" s="409">
        <v>2.2055745007000001</v>
      </c>
      <c r="BC9" s="409">
        <v>2.2012550853000001</v>
      </c>
      <c r="BD9" s="409">
        <v>2.1974724409999999</v>
      </c>
      <c r="BE9" s="409">
        <v>2.1930565137000002</v>
      </c>
      <c r="BF9" s="409">
        <v>2.1886985847</v>
      </c>
      <c r="BG9" s="409">
        <v>2.1844142375</v>
      </c>
      <c r="BH9" s="409">
        <v>2.1857665387999998</v>
      </c>
      <c r="BI9" s="409">
        <v>2.1814598052999998</v>
      </c>
      <c r="BJ9" s="409">
        <v>2.1773948119000002</v>
      </c>
      <c r="BK9" s="409">
        <v>2.1760186804999999</v>
      </c>
      <c r="BL9" s="409">
        <v>2.1726500039999999</v>
      </c>
      <c r="BM9" s="409">
        <v>2.1680708683000001</v>
      </c>
      <c r="BN9" s="409">
        <v>2.1636618837000001</v>
      </c>
      <c r="BO9" s="409">
        <v>2.1596122999</v>
      </c>
      <c r="BP9" s="409">
        <v>2.1561301602</v>
      </c>
      <c r="BQ9" s="409">
        <v>2.1519547765999998</v>
      </c>
      <c r="BR9" s="409">
        <v>2.147861265</v>
      </c>
      <c r="BS9" s="409">
        <v>2.1438396551999999</v>
      </c>
      <c r="BT9" s="409">
        <v>2.1398658021000001</v>
      </c>
      <c r="BU9" s="409">
        <v>2.1358175308999998</v>
      </c>
      <c r="BV9" s="409">
        <v>2.1320219588999998</v>
      </c>
    </row>
    <row r="10" spans="1:74" ht="11.1" customHeight="1" x14ac:dyDescent="0.2">
      <c r="A10" s="162" t="s">
        <v>310</v>
      </c>
      <c r="B10" s="173" t="s">
        <v>285</v>
      </c>
      <c r="C10" s="252">
        <v>4.5407862794999998</v>
      </c>
      <c r="D10" s="252">
        <v>4.6804582794999998</v>
      </c>
      <c r="E10" s="252">
        <v>4.6474572795000002</v>
      </c>
      <c r="F10" s="252">
        <v>4.5466362795000004</v>
      </c>
      <c r="G10" s="252">
        <v>4.3112982794999999</v>
      </c>
      <c r="H10" s="252">
        <v>4.2730592795</v>
      </c>
      <c r="I10" s="252">
        <v>4.4163922795000001</v>
      </c>
      <c r="J10" s="252">
        <v>4.1015442794999997</v>
      </c>
      <c r="K10" s="252">
        <v>4.3173922794999999</v>
      </c>
      <c r="L10" s="252">
        <v>4.5327342794999996</v>
      </c>
      <c r="M10" s="252">
        <v>4.5536872795000001</v>
      </c>
      <c r="N10" s="252">
        <v>4.6259922795000001</v>
      </c>
      <c r="O10" s="252">
        <v>4.5470468507000001</v>
      </c>
      <c r="P10" s="252">
        <v>4.4434018506999999</v>
      </c>
      <c r="Q10" s="252">
        <v>4.4573978506999996</v>
      </c>
      <c r="R10" s="252">
        <v>4.6066558507000002</v>
      </c>
      <c r="S10" s="252">
        <v>4.6030418507000004</v>
      </c>
      <c r="T10" s="252">
        <v>4.5889728507000003</v>
      </c>
      <c r="U10" s="252">
        <v>4.5924898506999998</v>
      </c>
      <c r="V10" s="252">
        <v>4.4996668506999997</v>
      </c>
      <c r="W10" s="252">
        <v>4.4696958507</v>
      </c>
      <c r="X10" s="252">
        <v>4.6779088506999997</v>
      </c>
      <c r="Y10" s="252">
        <v>4.7396058507000003</v>
      </c>
      <c r="Z10" s="252">
        <v>4.7868108507000002</v>
      </c>
      <c r="AA10" s="252">
        <v>4.7643626524</v>
      </c>
      <c r="AB10" s="252">
        <v>4.7437319525000001</v>
      </c>
      <c r="AC10" s="252">
        <v>4.6965739719000004</v>
      </c>
      <c r="AD10" s="252">
        <v>4.6535138887</v>
      </c>
      <c r="AE10" s="252">
        <v>4.5613068833000003</v>
      </c>
      <c r="AF10" s="252">
        <v>4.3367679355000002</v>
      </c>
      <c r="AG10" s="252">
        <v>4.7616755882000001</v>
      </c>
      <c r="AH10" s="252">
        <v>4.4667558781999999</v>
      </c>
      <c r="AI10" s="252">
        <v>4.1131447826</v>
      </c>
      <c r="AJ10" s="252">
        <v>4.5993926789000001</v>
      </c>
      <c r="AK10" s="252">
        <v>4.8145602357000001</v>
      </c>
      <c r="AL10" s="252">
        <v>4.6796842110999997</v>
      </c>
      <c r="AM10" s="252">
        <v>4.6553549363000002</v>
      </c>
      <c r="AN10" s="252">
        <v>4.6943549362999999</v>
      </c>
      <c r="AO10" s="252">
        <v>4.7633549362999998</v>
      </c>
      <c r="AP10" s="252">
        <v>4.6683549363000001</v>
      </c>
      <c r="AQ10" s="252">
        <v>4.5413549363000003</v>
      </c>
      <c r="AR10" s="252">
        <v>4.4353549363000004</v>
      </c>
      <c r="AS10" s="252">
        <v>4.5463549363000002</v>
      </c>
      <c r="AT10" s="252">
        <v>4.4183549363000001</v>
      </c>
      <c r="AU10" s="252">
        <v>4.2963549363000002</v>
      </c>
      <c r="AV10" s="252">
        <v>4.5582160923000004</v>
      </c>
      <c r="AW10" s="252">
        <v>4.5617529444000002</v>
      </c>
      <c r="AX10" s="252">
        <v>4.3288398031000002</v>
      </c>
      <c r="AY10" s="252">
        <v>4.8665665315000002</v>
      </c>
      <c r="AZ10" s="409">
        <v>4.8879618033999996</v>
      </c>
      <c r="BA10" s="409">
        <v>4.8893915701999999</v>
      </c>
      <c r="BB10" s="409">
        <v>4.8871283305000004</v>
      </c>
      <c r="BC10" s="409">
        <v>4.7757671025999997</v>
      </c>
      <c r="BD10" s="409">
        <v>4.7779737769999997</v>
      </c>
      <c r="BE10" s="409">
        <v>4.8669949234000001</v>
      </c>
      <c r="BF10" s="409">
        <v>4.5981128072999997</v>
      </c>
      <c r="BG10" s="409">
        <v>4.4716799379000003</v>
      </c>
      <c r="BH10" s="409">
        <v>4.8798692358000002</v>
      </c>
      <c r="BI10" s="409">
        <v>4.8807946196999996</v>
      </c>
      <c r="BJ10" s="409">
        <v>4.8815075210999996</v>
      </c>
      <c r="BK10" s="409">
        <v>4.878062194</v>
      </c>
      <c r="BL10" s="409">
        <v>4.8956671485000003</v>
      </c>
      <c r="BM10" s="409">
        <v>4.8885168465</v>
      </c>
      <c r="BN10" s="409">
        <v>4.8849920485</v>
      </c>
      <c r="BO10" s="409">
        <v>4.7848497887999999</v>
      </c>
      <c r="BP10" s="409">
        <v>4.8086405843</v>
      </c>
      <c r="BQ10" s="409">
        <v>4.9177912804000004</v>
      </c>
      <c r="BR10" s="409">
        <v>4.7242579662999997</v>
      </c>
      <c r="BS10" s="409">
        <v>4.5419612707999999</v>
      </c>
      <c r="BT10" s="409">
        <v>4.9395004027000002</v>
      </c>
      <c r="BU10" s="409">
        <v>4.922052484</v>
      </c>
      <c r="BV10" s="409">
        <v>4.9158483233999997</v>
      </c>
    </row>
    <row r="11" spans="1:74" ht="11.1" customHeight="1" x14ac:dyDescent="0.2">
      <c r="A11" s="162" t="s">
        <v>317</v>
      </c>
      <c r="B11" s="173" t="s">
        <v>286</v>
      </c>
      <c r="C11" s="252">
        <v>67.227661264999995</v>
      </c>
      <c r="D11" s="252">
        <v>67.544470735999994</v>
      </c>
      <c r="E11" s="252">
        <v>66.819274909000001</v>
      </c>
      <c r="F11" s="252">
        <v>66.828236708000006</v>
      </c>
      <c r="G11" s="252">
        <v>67.558917289999997</v>
      </c>
      <c r="H11" s="252">
        <v>67.932404993000006</v>
      </c>
      <c r="I11" s="252">
        <v>67.845019468000004</v>
      </c>
      <c r="J11" s="252">
        <v>68.504494124000004</v>
      </c>
      <c r="K11" s="252">
        <v>68.744454863000001</v>
      </c>
      <c r="L11" s="252">
        <v>69.388483976000003</v>
      </c>
      <c r="M11" s="252">
        <v>68.685732594000001</v>
      </c>
      <c r="N11" s="252">
        <v>68.976101564000004</v>
      </c>
      <c r="O11" s="252">
        <v>68.531592290999995</v>
      </c>
      <c r="P11" s="252">
        <v>68.230717300999999</v>
      </c>
      <c r="Q11" s="252">
        <v>69.214639519000002</v>
      </c>
      <c r="R11" s="252">
        <v>69.325156634999999</v>
      </c>
      <c r="S11" s="252">
        <v>69.934937069</v>
      </c>
      <c r="T11" s="252">
        <v>70.517857269999993</v>
      </c>
      <c r="U11" s="252">
        <v>70.446055938000001</v>
      </c>
      <c r="V11" s="252">
        <v>70.467606752999998</v>
      </c>
      <c r="W11" s="252">
        <v>70.547665441000007</v>
      </c>
      <c r="X11" s="252">
        <v>70.458109153999999</v>
      </c>
      <c r="Y11" s="252">
        <v>70.427810190000002</v>
      </c>
      <c r="Z11" s="252">
        <v>70.424911190000003</v>
      </c>
      <c r="AA11" s="252">
        <v>70.331308890000003</v>
      </c>
      <c r="AB11" s="252">
        <v>69.801933890000001</v>
      </c>
      <c r="AC11" s="252">
        <v>69.832871890000007</v>
      </c>
      <c r="AD11" s="252">
        <v>70.159532889999994</v>
      </c>
      <c r="AE11" s="252">
        <v>70.316679890000003</v>
      </c>
      <c r="AF11" s="252">
        <v>70.949917889999995</v>
      </c>
      <c r="AG11" s="252">
        <v>70.871874890000001</v>
      </c>
      <c r="AH11" s="252">
        <v>70.282344890000005</v>
      </c>
      <c r="AI11" s="252">
        <v>71.060873889999996</v>
      </c>
      <c r="AJ11" s="252">
        <v>71.374359889999994</v>
      </c>
      <c r="AK11" s="252">
        <v>71.793518890000001</v>
      </c>
      <c r="AL11" s="252">
        <v>71.310228890000005</v>
      </c>
      <c r="AM11" s="252">
        <v>70.175957890000007</v>
      </c>
      <c r="AN11" s="252">
        <v>70.059957890000007</v>
      </c>
      <c r="AO11" s="252">
        <v>69.828957889999998</v>
      </c>
      <c r="AP11" s="252">
        <v>70.045957889999997</v>
      </c>
      <c r="AQ11" s="252">
        <v>70.769957890000001</v>
      </c>
      <c r="AR11" s="252">
        <v>71.520957890000005</v>
      </c>
      <c r="AS11" s="252">
        <v>71.479957889999994</v>
      </c>
      <c r="AT11" s="252">
        <v>70.929957889999997</v>
      </c>
      <c r="AU11" s="252">
        <v>71.484957890000004</v>
      </c>
      <c r="AV11" s="252">
        <v>70.951217365999995</v>
      </c>
      <c r="AW11" s="252">
        <v>70.664417416000006</v>
      </c>
      <c r="AX11" s="252">
        <v>70.467548492999995</v>
      </c>
      <c r="AY11" s="252">
        <v>70.424504674999994</v>
      </c>
      <c r="AZ11" s="409">
        <v>70.241139059999995</v>
      </c>
      <c r="BA11" s="409">
        <v>70.066457615000004</v>
      </c>
      <c r="BB11" s="409">
        <v>70.363908019999997</v>
      </c>
      <c r="BC11" s="409">
        <v>70.821484237999996</v>
      </c>
      <c r="BD11" s="409">
        <v>71.177600569999996</v>
      </c>
      <c r="BE11" s="409">
        <v>71.442901501999998</v>
      </c>
      <c r="BF11" s="409">
        <v>71.156603532000005</v>
      </c>
      <c r="BG11" s="409">
        <v>71.409236641000007</v>
      </c>
      <c r="BH11" s="409">
        <v>71.277075351999997</v>
      </c>
      <c r="BI11" s="409">
        <v>71.118109541999999</v>
      </c>
      <c r="BJ11" s="409">
        <v>70.939305840000003</v>
      </c>
      <c r="BK11" s="409">
        <v>70.723239250999995</v>
      </c>
      <c r="BL11" s="409">
        <v>70.706274196999999</v>
      </c>
      <c r="BM11" s="409">
        <v>70.643054186000001</v>
      </c>
      <c r="BN11" s="409">
        <v>70.967409629000002</v>
      </c>
      <c r="BO11" s="409">
        <v>71.304807780000004</v>
      </c>
      <c r="BP11" s="409">
        <v>71.619071990999998</v>
      </c>
      <c r="BQ11" s="409">
        <v>72.056567560000005</v>
      </c>
      <c r="BR11" s="409">
        <v>71.777248373000006</v>
      </c>
      <c r="BS11" s="409">
        <v>72.076796936999997</v>
      </c>
      <c r="BT11" s="409">
        <v>71.984192444000001</v>
      </c>
      <c r="BU11" s="409">
        <v>71.707757732000005</v>
      </c>
      <c r="BV11" s="409">
        <v>71.563800861999994</v>
      </c>
    </row>
    <row r="12" spans="1:74" ht="11.1" customHeight="1" x14ac:dyDescent="0.2">
      <c r="A12" s="162" t="s">
        <v>312</v>
      </c>
      <c r="B12" s="173" t="s">
        <v>1098</v>
      </c>
      <c r="C12" s="252">
        <v>36.764335000000003</v>
      </c>
      <c r="D12" s="252">
        <v>36.909990999999998</v>
      </c>
      <c r="E12" s="252">
        <v>36.450811999999999</v>
      </c>
      <c r="F12" s="252">
        <v>36.239392000000002</v>
      </c>
      <c r="G12" s="252">
        <v>36.537478999999998</v>
      </c>
      <c r="H12" s="252">
        <v>36.489471000000002</v>
      </c>
      <c r="I12" s="252">
        <v>36.733506990000002</v>
      </c>
      <c r="J12" s="252">
        <v>37.038530999999999</v>
      </c>
      <c r="K12" s="252">
        <v>37.351056</v>
      </c>
      <c r="L12" s="252">
        <v>37.695382000000002</v>
      </c>
      <c r="M12" s="252">
        <v>37.122013789999997</v>
      </c>
      <c r="N12" s="252">
        <v>37.390272000000003</v>
      </c>
      <c r="O12" s="252">
        <v>37.113911999999999</v>
      </c>
      <c r="P12" s="252">
        <v>36.976323000000001</v>
      </c>
      <c r="Q12" s="252">
        <v>37.741919000000003</v>
      </c>
      <c r="R12" s="252">
        <v>37.958089999999999</v>
      </c>
      <c r="S12" s="252">
        <v>38.207389999999997</v>
      </c>
      <c r="T12" s="252">
        <v>38.647233999999997</v>
      </c>
      <c r="U12" s="252">
        <v>38.751994000000003</v>
      </c>
      <c r="V12" s="252">
        <v>38.544328999999998</v>
      </c>
      <c r="W12" s="252">
        <v>38.822172000000002</v>
      </c>
      <c r="X12" s="252">
        <v>38.573182000000003</v>
      </c>
      <c r="Y12" s="252">
        <v>38.699198000000003</v>
      </c>
      <c r="Z12" s="252">
        <v>38.703473000000002</v>
      </c>
      <c r="AA12" s="252">
        <v>38.988197</v>
      </c>
      <c r="AB12" s="252">
        <v>38.548197000000002</v>
      </c>
      <c r="AC12" s="252">
        <v>38.746197000000002</v>
      </c>
      <c r="AD12" s="252">
        <v>38.889197000000003</v>
      </c>
      <c r="AE12" s="252">
        <v>38.838197000000001</v>
      </c>
      <c r="AF12" s="252">
        <v>39.292197000000002</v>
      </c>
      <c r="AG12" s="252">
        <v>39.395197000000003</v>
      </c>
      <c r="AH12" s="252">
        <v>39.321196999999998</v>
      </c>
      <c r="AI12" s="252">
        <v>39.330196999999998</v>
      </c>
      <c r="AJ12" s="252">
        <v>39.625197</v>
      </c>
      <c r="AK12" s="252">
        <v>40.069197000000003</v>
      </c>
      <c r="AL12" s="252">
        <v>39.750197</v>
      </c>
      <c r="AM12" s="252">
        <v>38.945197</v>
      </c>
      <c r="AN12" s="252">
        <v>38.782196999999996</v>
      </c>
      <c r="AO12" s="252">
        <v>38.799196999999999</v>
      </c>
      <c r="AP12" s="252">
        <v>38.877197000000002</v>
      </c>
      <c r="AQ12" s="252">
        <v>39.358196999999997</v>
      </c>
      <c r="AR12" s="252">
        <v>39.711196999999999</v>
      </c>
      <c r="AS12" s="252">
        <v>39.741197</v>
      </c>
      <c r="AT12" s="252">
        <v>39.611196999999997</v>
      </c>
      <c r="AU12" s="252">
        <v>39.702196999999998</v>
      </c>
      <c r="AV12" s="252">
        <v>39.478721767000003</v>
      </c>
      <c r="AW12" s="252">
        <v>39.282879881</v>
      </c>
      <c r="AX12" s="252">
        <v>39.169649022000002</v>
      </c>
      <c r="AY12" s="252">
        <v>39.295774545999997</v>
      </c>
      <c r="AZ12" s="409">
        <v>39.086603746000002</v>
      </c>
      <c r="BA12" s="409">
        <v>39.091081795999997</v>
      </c>
      <c r="BB12" s="409">
        <v>39.163907862000002</v>
      </c>
      <c r="BC12" s="409">
        <v>39.201925125000002</v>
      </c>
      <c r="BD12" s="409">
        <v>39.345591728000002</v>
      </c>
      <c r="BE12" s="409">
        <v>39.624801402000003</v>
      </c>
      <c r="BF12" s="409">
        <v>39.478000223000002</v>
      </c>
      <c r="BG12" s="409">
        <v>39.550357200999997</v>
      </c>
      <c r="BH12" s="409">
        <v>39.647113046999998</v>
      </c>
      <c r="BI12" s="409">
        <v>39.659524613000002</v>
      </c>
      <c r="BJ12" s="409">
        <v>39.529269401000001</v>
      </c>
      <c r="BK12" s="409">
        <v>39.488605425999999</v>
      </c>
      <c r="BL12" s="409">
        <v>39.505883750000002</v>
      </c>
      <c r="BM12" s="409">
        <v>39.582311208</v>
      </c>
      <c r="BN12" s="409">
        <v>39.638888350000002</v>
      </c>
      <c r="BO12" s="409">
        <v>39.690652464000003</v>
      </c>
      <c r="BP12" s="409">
        <v>39.788098761000001</v>
      </c>
      <c r="BQ12" s="409">
        <v>40.100105085999999</v>
      </c>
      <c r="BR12" s="409">
        <v>40.016993073999998</v>
      </c>
      <c r="BS12" s="409">
        <v>40.023877902000002</v>
      </c>
      <c r="BT12" s="409">
        <v>40.175482762000001</v>
      </c>
      <c r="BU12" s="409">
        <v>40.217718154000003</v>
      </c>
      <c r="BV12" s="409">
        <v>40.095130019000003</v>
      </c>
    </row>
    <row r="13" spans="1:74" ht="11.1" customHeight="1" x14ac:dyDescent="0.2">
      <c r="A13" s="162" t="s">
        <v>313</v>
      </c>
      <c r="B13" s="173" t="s">
        <v>292</v>
      </c>
      <c r="C13" s="252">
        <v>30.347138000000001</v>
      </c>
      <c r="D13" s="252">
        <v>30.491793999999999</v>
      </c>
      <c r="E13" s="252">
        <v>30.033615000000001</v>
      </c>
      <c r="F13" s="252">
        <v>29.848195</v>
      </c>
      <c r="G13" s="252">
        <v>30.152282</v>
      </c>
      <c r="H13" s="252">
        <v>30.136274</v>
      </c>
      <c r="I13" s="252">
        <v>30.36830999</v>
      </c>
      <c r="J13" s="252">
        <v>30.654333999999999</v>
      </c>
      <c r="K13" s="252">
        <v>30.872858999999998</v>
      </c>
      <c r="L13" s="252">
        <v>31.180185000000002</v>
      </c>
      <c r="M13" s="252">
        <v>30.627816790000001</v>
      </c>
      <c r="N13" s="252">
        <v>30.913074999999999</v>
      </c>
      <c r="O13" s="252">
        <v>30.491714999999999</v>
      </c>
      <c r="P13" s="252">
        <v>30.377126000000001</v>
      </c>
      <c r="Q13" s="252">
        <v>31.199722000000001</v>
      </c>
      <c r="R13" s="252">
        <v>31.386893000000001</v>
      </c>
      <c r="S13" s="252">
        <v>31.642192999999999</v>
      </c>
      <c r="T13" s="252">
        <v>32.085037</v>
      </c>
      <c r="U13" s="252">
        <v>32.261797000000001</v>
      </c>
      <c r="V13" s="252">
        <v>32.045132000000002</v>
      </c>
      <c r="W13" s="252">
        <v>32.207974999999998</v>
      </c>
      <c r="X13" s="252">
        <v>32.010984999999998</v>
      </c>
      <c r="Y13" s="252">
        <v>32.137000999999998</v>
      </c>
      <c r="Z13" s="252">
        <v>32.111275999999997</v>
      </c>
      <c r="AA13" s="252">
        <v>32.454000000000001</v>
      </c>
      <c r="AB13" s="252">
        <v>32.06</v>
      </c>
      <c r="AC13" s="252">
        <v>32.201000000000001</v>
      </c>
      <c r="AD13" s="252">
        <v>32.32</v>
      </c>
      <c r="AE13" s="252">
        <v>32.340000000000003</v>
      </c>
      <c r="AF13" s="252">
        <v>32.76</v>
      </c>
      <c r="AG13" s="252">
        <v>32.826000000000001</v>
      </c>
      <c r="AH13" s="252">
        <v>32.709000000000003</v>
      </c>
      <c r="AI13" s="252">
        <v>32.734999999999999</v>
      </c>
      <c r="AJ13" s="252">
        <v>33.031999999999996</v>
      </c>
      <c r="AK13" s="252">
        <v>33.444000000000003</v>
      </c>
      <c r="AL13" s="252">
        <v>33.274000000000001</v>
      </c>
      <c r="AM13" s="252">
        <v>32.290999999999997</v>
      </c>
      <c r="AN13" s="252">
        <v>32.145000000000003</v>
      </c>
      <c r="AO13" s="252">
        <v>31.800999999999998</v>
      </c>
      <c r="AP13" s="252">
        <v>31.867999999999999</v>
      </c>
      <c r="AQ13" s="252">
        <v>32.347999999999999</v>
      </c>
      <c r="AR13" s="252">
        <v>32.729999999999997</v>
      </c>
      <c r="AS13" s="252">
        <v>32.941000000000003</v>
      </c>
      <c r="AT13" s="252">
        <v>32.805999999999997</v>
      </c>
      <c r="AU13" s="252">
        <v>32.939</v>
      </c>
      <c r="AV13" s="252">
        <v>32.715000000000003</v>
      </c>
      <c r="AW13" s="252">
        <v>32.472999999999999</v>
      </c>
      <c r="AX13" s="252">
        <v>32.314999999999998</v>
      </c>
      <c r="AY13" s="252">
        <v>32.409999999999997</v>
      </c>
      <c r="AZ13" s="409">
        <v>32.200000000000003</v>
      </c>
      <c r="BA13" s="409">
        <v>32.174999999999997</v>
      </c>
      <c r="BB13" s="409">
        <v>32.234999999999999</v>
      </c>
      <c r="BC13" s="409">
        <v>32.26</v>
      </c>
      <c r="BD13" s="409">
        <v>32.39</v>
      </c>
      <c r="BE13" s="409">
        <v>32.655954999999999</v>
      </c>
      <c r="BF13" s="409">
        <v>32.496045000000002</v>
      </c>
      <c r="BG13" s="409">
        <v>32.555306999999999</v>
      </c>
      <c r="BH13" s="409">
        <v>32.639285999999998</v>
      </c>
      <c r="BI13" s="409">
        <v>32.638272999999998</v>
      </c>
      <c r="BJ13" s="409">
        <v>32.494435000000003</v>
      </c>
      <c r="BK13" s="409">
        <v>32.460712999999998</v>
      </c>
      <c r="BL13" s="409">
        <v>32.452438000000001</v>
      </c>
      <c r="BM13" s="409">
        <v>32.504176000000001</v>
      </c>
      <c r="BN13" s="409">
        <v>32.540927000000003</v>
      </c>
      <c r="BO13" s="409">
        <v>32.572690000000001</v>
      </c>
      <c r="BP13" s="409">
        <v>32.649465999999997</v>
      </c>
      <c r="BQ13" s="409">
        <v>32.941254000000001</v>
      </c>
      <c r="BR13" s="409">
        <v>32.838054</v>
      </c>
      <c r="BS13" s="409">
        <v>32.794865999999999</v>
      </c>
      <c r="BT13" s="409">
        <v>32.926690000000001</v>
      </c>
      <c r="BU13" s="409">
        <v>32.948526000000001</v>
      </c>
      <c r="BV13" s="409">
        <v>32.805373000000003</v>
      </c>
    </row>
    <row r="14" spans="1:74" ht="11.1" customHeight="1" x14ac:dyDescent="0.2">
      <c r="A14" s="162" t="s">
        <v>509</v>
      </c>
      <c r="B14" s="173" t="s">
        <v>1258</v>
      </c>
      <c r="C14" s="252">
        <v>6.4171969999999998</v>
      </c>
      <c r="D14" s="252">
        <v>6.4181970000000002</v>
      </c>
      <c r="E14" s="252">
        <v>6.4171969999999998</v>
      </c>
      <c r="F14" s="252">
        <v>6.391197</v>
      </c>
      <c r="G14" s="252">
        <v>6.3851969999999998</v>
      </c>
      <c r="H14" s="252">
        <v>6.3531969999999998</v>
      </c>
      <c r="I14" s="252">
        <v>6.3651970000000002</v>
      </c>
      <c r="J14" s="252">
        <v>6.3841970000000003</v>
      </c>
      <c r="K14" s="252">
        <v>6.4781969999999998</v>
      </c>
      <c r="L14" s="252">
        <v>6.5151969999999997</v>
      </c>
      <c r="M14" s="252">
        <v>6.4941969999999998</v>
      </c>
      <c r="N14" s="252">
        <v>6.4771970000000003</v>
      </c>
      <c r="O14" s="252">
        <v>6.6221969999999999</v>
      </c>
      <c r="P14" s="252">
        <v>6.5991970000000002</v>
      </c>
      <c r="Q14" s="252">
        <v>6.5421969999999998</v>
      </c>
      <c r="R14" s="252">
        <v>6.5711969999999997</v>
      </c>
      <c r="S14" s="252">
        <v>6.5651970000000004</v>
      </c>
      <c r="T14" s="252">
        <v>6.5621970000000003</v>
      </c>
      <c r="U14" s="252">
        <v>6.4901970000000002</v>
      </c>
      <c r="V14" s="252">
        <v>6.4991969999999997</v>
      </c>
      <c r="W14" s="252">
        <v>6.6141969999999999</v>
      </c>
      <c r="X14" s="252">
        <v>6.5621970000000003</v>
      </c>
      <c r="Y14" s="252">
        <v>6.5621970000000003</v>
      </c>
      <c r="Z14" s="252">
        <v>6.5921969999999996</v>
      </c>
      <c r="AA14" s="252">
        <v>6.5341969999999998</v>
      </c>
      <c r="AB14" s="252">
        <v>6.4881970000000004</v>
      </c>
      <c r="AC14" s="252">
        <v>6.5451969999999999</v>
      </c>
      <c r="AD14" s="252">
        <v>6.569197</v>
      </c>
      <c r="AE14" s="252">
        <v>6.4981970000000002</v>
      </c>
      <c r="AF14" s="252">
        <v>6.532197</v>
      </c>
      <c r="AG14" s="252">
        <v>6.569197</v>
      </c>
      <c r="AH14" s="252">
        <v>6.6121970000000001</v>
      </c>
      <c r="AI14" s="252">
        <v>6.5951969999999998</v>
      </c>
      <c r="AJ14" s="252">
        <v>6.593197</v>
      </c>
      <c r="AK14" s="252">
        <v>6.625197</v>
      </c>
      <c r="AL14" s="252">
        <v>6.476197</v>
      </c>
      <c r="AM14" s="252">
        <v>6.6541969999999999</v>
      </c>
      <c r="AN14" s="252">
        <v>6.6371969999999996</v>
      </c>
      <c r="AO14" s="252">
        <v>6.9981970000000002</v>
      </c>
      <c r="AP14" s="252">
        <v>7.0091970000000003</v>
      </c>
      <c r="AQ14" s="252">
        <v>7.0101969999999998</v>
      </c>
      <c r="AR14" s="252">
        <v>6.9811969999999999</v>
      </c>
      <c r="AS14" s="252">
        <v>6.8001969999999998</v>
      </c>
      <c r="AT14" s="252">
        <v>6.8051969999999997</v>
      </c>
      <c r="AU14" s="252">
        <v>6.7631969999999999</v>
      </c>
      <c r="AV14" s="252">
        <v>6.7637217672999999</v>
      </c>
      <c r="AW14" s="252">
        <v>6.8098798804999996</v>
      </c>
      <c r="AX14" s="252">
        <v>6.8546490216000002</v>
      </c>
      <c r="AY14" s="252">
        <v>6.8857745458000004</v>
      </c>
      <c r="AZ14" s="409">
        <v>6.8866037462999996</v>
      </c>
      <c r="BA14" s="409">
        <v>6.9160817960000003</v>
      </c>
      <c r="BB14" s="409">
        <v>6.9289078623</v>
      </c>
      <c r="BC14" s="409">
        <v>6.9419251249</v>
      </c>
      <c r="BD14" s="409">
        <v>6.9555917284</v>
      </c>
      <c r="BE14" s="409">
        <v>6.9688464015999996</v>
      </c>
      <c r="BF14" s="409">
        <v>6.9819552233</v>
      </c>
      <c r="BG14" s="409">
        <v>6.9950502009999997</v>
      </c>
      <c r="BH14" s="409">
        <v>7.0078270468000001</v>
      </c>
      <c r="BI14" s="409">
        <v>7.0212516128000004</v>
      </c>
      <c r="BJ14" s="409">
        <v>7.0348344009000003</v>
      </c>
      <c r="BK14" s="409">
        <v>7.0278924265000002</v>
      </c>
      <c r="BL14" s="409">
        <v>7.0534457497999998</v>
      </c>
      <c r="BM14" s="409">
        <v>7.0781352083</v>
      </c>
      <c r="BN14" s="409">
        <v>7.0979613497000003</v>
      </c>
      <c r="BO14" s="409">
        <v>7.1179624640999997</v>
      </c>
      <c r="BP14" s="409">
        <v>7.1386327614000002</v>
      </c>
      <c r="BQ14" s="409">
        <v>7.1588510855000003</v>
      </c>
      <c r="BR14" s="409">
        <v>7.1789390737999996</v>
      </c>
      <c r="BS14" s="409">
        <v>7.2290119023999999</v>
      </c>
      <c r="BT14" s="409">
        <v>7.2487927623999999</v>
      </c>
      <c r="BU14" s="409">
        <v>7.2691921542999998</v>
      </c>
      <c r="BV14" s="409">
        <v>7.2897570185999996</v>
      </c>
    </row>
    <row r="15" spans="1:74" ht="11.1" customHeight="1" x14ac:dyDescent="0.2">
      <c r="A15" s="162" t="s">
        <v>314</v>
      </c>
      <c r="B15" s="173" t="s">
        <v>287</v>
      </c>
      <c r="C15" s="252">
        <v>13.920486</v>
      </c>
      <c r="D15" s="252">
        <v>13.941578</v>
      </c>
      <c r="E15" s="252">
        <v>13.813513</v>
      </c>
      <c r="F15" s="252">
        <v>13.837903000000001</v>
      </c>
      <c r="G15" s="252">
        <v>13.798977000000001</v>
      </c>
      <c r="H15" s="252">
        <v>13.849309</v>
      </c>
      <c r="I15" s="252">
        <v>13.826580999999999</v>
      </c>
      <c r="J15" s="252">
        <v>13.91614</v>
      </c>
      <c r="K15" s="252">
        <v>13.79487</v>
      </c>
      <c r="L15" s="252">
        <v>13.86834</v>
      </c>
      <c r="M15" s="252">
        <v>13.963659</v>
      </c>
      <c r="N15" s="252">
        <v>14.125135</v>
      </c>
      <c r="O15" s="252">
        <v>14.174548</v>
      </c>
      <c r="P15" s="252">
        <v>14.092426</v>
      </c>
      <c r="Q15" s="252">
        <v>14.275539</v>
      </c>
      <c r="R15" s="252">
        <v>13.966346</v>
      </c>
      <c r="S15" s="252">
        <v>14.131092000000001</v>
      </c>
      <c r="T15" s="252">
        <v>13.941679000000001</v>
      </c>
      <c r="U15" s="252">
        <v>14.064621000000001</v>
      </c>
      <c r="V15" s="252">
        <v>14.030115</v>
      </c>
      <c r="W15" s="252">
        <v>13.939457000000001</v>
      </c>
      <c r="X15" s="252">
        <v>14.058749000000001</v>
      </c>
      <c r="Y15" s="252">
        <v>14.198058</v>
      </c>
      <c r="Z15" s="252">
        <v>14.252176</v>
      </c>
      <c r="AA15" s="252">
        <v>14.313528</v>
      </c>
      <c r="AB15" s="252">
        <v>14.330527999999999</v>
      </c>
      <c r="AC15" s="252">
        <v>14.373528</v>
      </c>
      <c r="AD15" s="252">
        <v>14.126528</v>
      </c>
      <c r="AE15" s="252">
        <v>14.019527999999999</v>
      </c>
      <c r="AF15" s="252">
        <v>14.161528000000001</v>
      </c>
      <c r="AG15" s="252">
        <v>13.934528</v>
      </c>
      <c r="AH15" s="252">
        <v>13.611528</v>
      </c>
      <c r="AI15" s="252">
        <v>14.218527999999999</v>
      </c>
      <c r="AJ15" s="252">
        <v>14.513528000000001</v>
      </c>
      <c r="AK15" s="252">
        <v>14.494528000000001</v>
      </c>
      <c r="AL15" s="252">
        <v>14.563528</v>
      </c>
      <c r="AM15" s="252">
        <v>14.462528000000001</v>
      </c>
      <c r="AN15" s="252">
        <v>14.452527999999999</v>
      </c>
      <c r="AO15" s="252">
        <v>14.386528</v>
      </c>
      <c r="AP15" s="252">
        <v>14.354528</v>
      </c>
      <c r="AQ15" s="252">
        <v>14.266527999999999</v>
      </c>
      <c r="AR15" s="252">
        <v>14.302528000000001</v>
      </c>
      <c r="AS15" s="252">
        <v>14.318528000000001</v>
      </c>
      <c r="AT15" s="252">
        <v>14.132528000000001</v>
      </c>
      <c r="AU15" s="252">
        <v>14.236528</v>
      </c>
      <c r="AV15" s="252">
        <v>14.242144029</v>
      </c>
      <c r="AW15" s="252">
        <v>14.360996233</v>
      </c>
      <c r="AX15" s="252">
        <v>14.398108697</v>
      </c>
      <c r="AY15" s="252">
        <v>14.440711052999999</v>
      </c>
      <c r="AZ15" s="409">
        <v>14.484354612000001</v>
      </c>
      <c r="BA15" s="409">
        <v>14.453140978</v>
      </c>
      <c r="BB15" s="409">
        <v>14.423947463999999</v>
      </c>
      <c r="BC15" s="409">
        <v>14.453685187</v>
      </c>
      <c r="BD15" s="409">
        <v>14.438389165</v>
      </c>
      <c r="BE15" s="409">
        <v>14.427202211999999</v>
      </c>
      <c r="BF15" s="409">
        <v>14.344722852</v>
      </c>
      <c r="BG15" s="409">
        <v>14.330505162</v>
      </c>
      <c r="BH15" s="409">
        <v>14.324283539</v>
      </c>
      <c r="BI15" s="409">
        <v>14.437711699999999</v>
      </c>
      <c r="BJ15" s="409">
        <v>14.462317302000001</v>
      </c>
      <c r="BK15" s="409">
        <v>14.472213479000001</v>
      </c>
      <c r="BL15" s="409">
        <v>14.470877495</v>
      </c>
      <c r="BM15" s="409">
        <v>14.491354961000001</v>
      </c>
      <c r="BN15" s="409">
        <v>14.505715245999999</v>
      </c>
      <c r="BO15" s="409">
        <v>14.398771174</v>
      </c>
      <c r="BP15" s="409">
        <v>14.394528534999999</v>
      </c>
      <c r="BQ15" s="409">
        <v>14.53912343</v>
      </c>
      <c r="BR15" s="409">
        <v>14.417769935000001</v>
      </c>
      <c r="BS15" s="409">
        <v>14.504428635</v>
      </c>
      <c r="BT15" s="409">
        <v>14.497450947000001</v>
      </c>
      <c r="BU15" s="409">
        <v>14.466867347999999</v>
      </c>
      <c r="BV15" s="409">
        <v>14.51324629</v>
      </c>
    </row>
    <row r="16" spans="1:74" ht="11.1" customHeight="1" x14ac:dyDescent="0.2">
      <c r="A16" s="162" t="s">
        <v>315</v>
      </c>
      <c r="B16" s="173" t="s">
        <v>288</v>
      </c>
      <c r="C16" s="252">
        <v>4.9877000000000002</v>
      </c>
      <c r="D16" s="252">
        <v>5.0209999999999999</v>
      </c>
      <c r="E16" s="252">
        <v>4.9729000000000001</v>
      </c>
      <c r="F16" s="252">
        <v>4.9480000000000004</v>
      </c>
      <c r="G16" s="252">
        <v>4.9947999999999997</v>
      </c>
      <c r="H16" s="252">
        <v>5.0780000000000003</v>
      </c>
      <c r="I16" s="252">
        <v>4.8966000000000003</v>
      </c>
      <c r="J16" s="252">
        <v>4.9349999999999996</v>
      </c>
      <c r="K16" s="252">
        <v>5.008</v>
      </c>
      <c r="L16" s="252">
        <v>5.0579999999999998</v>
      </c>
      <c r="M16" s="252">
        <v>5.125</v>
      </c>
      <c r="N16" s="252">
        <v>5.15</v>
      </c>
      <c r="O16" s="252">
        <v>5.1050000000000004</v>
      </c>
      <c r="P16" s="252">
        <v>5.0910000000000002</v>
      </c>
      <c r="Q16" s="252">
        <v>5.1289999999999996</v>
      </c>
      <c r="R16" s="252">
        <v>5.1310000000000002</v>
      </c>
      <c r="S16" s="252">
        <v>5.1440000000000001</v>
      </c>
      <c r="T16" s="252">
        <v>5.2809999999999997</v>
      </c>
      <c r="U16" s="252">
        <v>5.1360000000000001</v>
      </c>
      <c r="V16" s="252">
        <v>5.1509999999999998</v>
      </c>
      <c r="W16" s="252">
        <v>5.19</v>
      </c>
      <c r="X16" s="252">
        <v>5.1319999999999997</v>
      </c>
      <c r="Y16" s="252">
        <v>5.17</v>
      </c>
      <c r="Z16" s="252">
        <v>5.1479999999999997</v>
      </c>
      <c r="AA16" s="252">
        <v>5.0529999999999999</v>
      </c>
      <c r="AB16" s="252">
        <v>5.0199999999999996</v>
      </c>
      <c r="AC16" s="252">
        <v>4.9779999999999998</v>
      </c>
      <c r="AD16" s="252">
        <v>4.923</v>
      </c>
      <c r="AE16" s="252">
        <v>4.8600000000000003</v>
      </c>
      <c r="AF16" s="252">
        <v>4.9210000000000003</v>
      </c>
      <c r="AG16" s="252">
        <v>4.8250000000000002</v>
      </c>
      <c r="AH16" s="252">
        <v>4.7610000000000001</v>
      </c>
      <c r="AI16" s="252">
        <v>4.774</v>
      </c>
      <c r="AJ16" s="252">
        <v>4.6669999999999998</v>
      </c>
      <c r="AK16" s="252">
        <v>4.8019999999999996</v>
      </c>
      <c r="AL16" s="252">
        <v>4.8360000000000003</v>
      </c>
      <c r="AM16" s="252">
        <v>4.7720000000000002</v>
      </c>
      <c r="AN16" s="252">
        <v>4.8499999999999996</v>
      </c>
      <c r="AO16" s="252">
        <v>4.8280000000000003</v>
      </c>
      <c r="AP16" s="252">
        <v>4.82</v>
      </c>
      <c r="AQ16" s="252">
        <v>4.7619999999999996</v>
      </c>
      <c r="AR16" s="252">
        <v>4.8810000000000002</v>
      </c>
      <c r="AS16" s="252">
        <v>4.7679999999999998</v>
      </c>
      <c r="AT16" s="252">
        <v>4.7030000000000003</v>
      </c>
      <c r="AU16" s="252">
        <v>4.7279999999999998</v>
      </c>
      <c r="AV16" s="252">
        <v>4.7294730620000003</v>
      </c>
      <c r="AW16" s="252">
        <v>4.7857997678000004</v>
      </c>
      <c r="AX16" s="252">
        <v>4.7337222000999999</v>
      </c>
      <c r="AY16" s="252">
        <v>4.7242769866999996</v>
      </c>
      <c r="AZ16" s="409">
        <v>4.7182123481999998</v>
      </c>
      <c r="BA16" s="409">
        <v>4.7126008413999996</v>
      </c>
      <c r="BB16" s="409">
        <v>4.7191701991999997</v>
      </c>
      <c r="BC16" s="409">
        <v>4.7413256658999998</v>
      </c>
      <c r="BD16" s="409">
        <v>4.7766685813</v>
      </c>
      <c r="BE16" s="409">
        <v>4.7167569657000001</v>
      </c>
      <c r="BF16" s="409">
        <v>4.7527988522999998</v>
      </c>
      <c r="BG16" s="409">
        <v>4.7730372558000003</v>
      </c>
      <c r="BH16" s="409">
        <v>4.7931444800999996</v>
      </c>
      <c r="BI16" s="409">
        <v>4.8081610765000002</v>
      </c>
      <c r="BJ16" s="409">
        <v>4.7649040682999999</v>
      </c>
      <c r="BK16" s="409">
        <v>4.7279975002999999</v>
      </c>
      <c r="BL16" s="409">
        <v>4.7213014333999999</v>
      </c>
      <c r="BM16" s="409">
        <v>4.7143192173999999</v>
      </c>
      <c r="BN16" s="409">
        <v>4.7190213392000002</v>
      </c>
      <c r="BO16" s="409">
        <v>4.7389492988999997</v>
      </c>
      <c r="BP16" s="409">
        <v>4.7723201671000002</v>
      </c>
      <c r="BQ16" s="409">
        <v>4.7117571602000003</v>
      </c>
      <c r="BR16" s="409">
        <v>4.7434215531000001</v>
      </c>
      <c r="BS16" s="409">
        <v>4.7614339272999997</v>
      </c>
      <c r="BT16" s="409">
        <v>4.7807380951000003</v>
      </c>
      <c r="BU16" s="409">
        <v>4.7935623955000004</v>
      </c>
      <c r="BV16" s="409">
        <v>4.7518612963000004</v>
      </c>
    </row>
    <row r="17" spans="1:74" ht="11.1" customHeight="1" x14ac:dyDescent="0.2">
      <c r="A17" s="162" t="s">
        <v>316</v>
      </c>
      <c r="B17" s="173" t="s">
        <v>290</v>
      </c>
      <c r="C17" s="252">
        <v>11.555140265</v>
      </c>
      <c r="D17" s="252">
        <v>11.671901736000001</v>
      </c>
      <c r="E17" s="252">
        <v>11.582049909</v>
      </c>
      <c r="F17" s="252">
        <v>11.802941708000001</v>
      </c>
      <c r="G17" s="252">
        <v>12.22766129</v>
      </c>
      <c r="H17" s="252">
        <v>12.515624992999999</v>
      </c>
      <c r="I17" s="252">
        <v>12.388331478</v>
      </c>
      <c r="J17" s="252">
        <v>12.614823124000001</v>
      </c>
      <c r="K17" s="252">
        <v>12.590528862999999</v>
      </c>
      <c r="L17" s="252">
        <v>12.766761976</v>
      </c>
      <c r="M17" s="252">
        <v>12.475059804000001</v>
      </c>
      <c r="N17" s="252">
        <v>12.310694564</v>
      </c>
      <c r="O17" s="252">
        <v>12.138132291</v>
      </c>
      <c r="P17" s="252">
        <v>12.070968301000001</v>
      </c>
      <c r="Q17" s="252">
        <v>12.068181518999999</v>
      </c>
      <c r="R17" s="252">
        <v>12.269720635000001</v>
      </c>
      <c r="S17" s="252">
        <v>12.452455069000001</v>
      </c>
      <c r="T17" s="252">
        <v>12.64794427</v>
      </c>
      <c r="U17" s="252">
        <v>12.493440938000001</v>
      </c>
      <c r="V17" s="252">
        <v>12.742162753000001</v>
      </c>
      <c r="W17" s="252">
        <v>12.596036441000001</v>
      </c>
      <c r="X17" s="252">
        <v>12.694178153999999</v>
      </c>
      <c r="Y17" s="252">
        <v>12.36055419</v>
      </c>
      <c r="Z17" s="252">
        <v>12.321262190000001</v>
      </c>
      <c r="AA17" s="252">
        <v>11.976583890000001</v>
      </c>
      <c r="AB17" s="252">
        <v>11.90320889</v>
      </c>
      <c r="AC17" s="252">
        <v>11.735146889999999</v>
      </c>
      <c r="AD17" s="252">
        <v>12.22080789</v>
      </c>
      <c r="AE17" s="252">
        <v>12.59895489</v>
      </c>
      <c r="AF17" s="252">
        <v>12.57519289</v>
      </c>
      <c r="AG17" s="252">
        <v>12.71714989</v>
      </c>
      <c r="AH17" s="252">
        <v>12.58861989</v>
      </c>
      <c r="AI17" s="252">
        <v>12.73814889</v>
      </c>
      <c r="AJ17" s="252">
        <v>12.56863489</v>
      </c>
      <c r="AK17" s="252">
        <v>12.42779389</v>
      </c>
      <c r="AL17" s="252">
        <v>12.160503889999999</v>
      </c>
      <c r="AM17" s="252">
        <v>11.99623289</v>
      </c>
      <c r="AN17" s="252">
        <v>11.975232889999999</v>
      </c>
      <c r="AO17" s="252">
        <v>11.815232890000001</v>
      </c>
      <c r="AP17" s="252">
        <v>11.994232889999999</v>
      </c>
      <c r="AQ17" s="252">
        <v>12.38323289</v>
      </c>
      <c r="AR17" s="252">
        <v>12.626232890000001</v>
      </c>
      <c r="AS17" s="252">
        <v>12.652232890000001</v>
      </c>
      <c r="AT17" s="252">
        <v>12.48323289</v>
      </c>
      <c r="AU17" s="252">
        <v>12.818232890000001</v>
      </c>
      <c r="AV17" s="252">
        <v>12.500878508</v>
      </c>
      <c r="AW17" s="252">
        <v>12.234741535</v>
      </c>
      <c r="AX17" s="252">
        <v>12.166068575000001</v>
      </c>
      <c r="AY17" s="252">
        <v>11.96374209</v>
      </c>
      <c r="AZ17" s="409">
        <v>11.951968354</v>
      </c>
      <c r="BA17" s="409">
        <v>11.809633999000001</v>
      </c>
      <c r="BB17" s="409">
        <v>12.056882495</v>
      </c>
      <c r="BC17" s="409">
        <v>12.42454826</v>
      </c>
      <c r="BD17" s="409">
        <v>12.616951094999999</v>
      </c>
      <c r="BE17" s="409">
        <v>12.674140921999999</v>
      </c>
      <c r="BF17" s="409">
        <v>12.581081605</v>
      </c>
      <c r="BG17" s="409">
        <v>12.755337022000001</v>
      </c>
      <c r="BH17" s="409">
        <v>12.512534285999999</v>
      </c>
      <c r="BI17" s="409">
        <v>12.212712152</v>
      </c>
      <c r="BJ17" s="409">
        <v>12.182815069</v>
      </c>
      <c r="BK17" s="409">
        <v>12.034422845</v>
      </c>
      <c r="BL17" s="409">
        <v>12.008211518</v>
      </c>
      <c r="BM17" s="409">
        <v>11.855068799</v>
      </c>
      <c r="BN17" s="409">
        <v>12.103784694</v>
      </c>
      <c r="BO17" s="409">
        <v>12.476434844</v>
      </c>
      <c r="BP17" s="409">
        <v>12.664124528</v>
      </c>
      <c r="BQ17" s="409">
        <v>12.705581885000001</v>
      </c>
      <c r="BR17" s="409">
        <v>12.599063811000001</v>
      </c>
      <c r="BS17" s="409">
        <v>12.787056472</v>
      </c>
      <c r="BT17" s="409">
        <v>12.530520639000001</v>
      </c>
      <c r="BU17" s="409">
        <v>12.229609834</v>
      </c>
      <c r="BV17" s="409">
        <v>12.203563258000001</v>
      </c>
    </row>
    <row r="18" spans="1:74" ht="11.1" customHeight="1" x14ac:dyDescent="0.2">
      <c r="A18" s="162" t="s">
        <v>318</v>
      </c>
      <c r="B18" s="173" t="s">
        <v>627</v>
      </c>
      <c r="C18" s="252">
        <v>92.068964706000003</v>
      </c>
      <c r="D18" s="252">
        <v>92.614514190999998</v>
      </c>
      <c r="E18" s="252">
        <v>92.116746738000003</v>
      </c>
      <c r="F18" s="252">
        <v>92.475338019999995</v>
      </c>
      <c r="G18" s="252">
        <v>92.778801150999996</v>
      </c>
      <c r="H18" s="252">
        <v>93.586465305000004</v>
      </c>
      <c r="I18" s="252">
        <v>93.730129167000001</v>
      </c>
      <c r="J18" s="252">
        <v>94.143017467999996</v>
      </c>
      <c r="K18" s="252">
        <v>94.701843174999993</v>
      </c>
      <c r="L18" s="252">
        <v>95.911420062999994</v>
      </c>
      <c r="M18" s="252">
        <v>95.391877239999999</v>
      </c>
      <c r="N18" s="252">
        <v>96.062507101999998</v>
      </c>
      <c r="O18" s="252">
        <v>95.165810422999996</v>
      </c>
      <c r="P18" s="252">
        <v>95.098269189000007</v>
      </c>
      <c r="Q18" s="252">
        <v>96.057805684000002</v>
      </c>
      <c r="R18" s="252">
        <v>96.105889380999997</v>
      </c>
      <c r="S18" s="252">
        <v>96.296977104000007</v>
      </c>
      <c r="T18" s="252">
        <v>96.950565682000004</v>
      </c>
      <c r="U18" s="252">
        <v>97.491854360999994</v>
      </c>
      <c r="V18" s="252">
        <v>97.543429916999997</v>
      </c>
      <c r="W18" s="252">
        <v>97.134008852999997</v>
      </c>
      <c r="X18" s="252">
        <v>97.353754189</v>
      </c>
      <c r="Y18" s="252">
        <v>97.685047601999997</v>
      </c>
      <c r="Z18" s="252">
        <v>97.693882966999993</v>
      </c>
      <c r="AA18" s="252">
        <v>97.506335891999996</v>
      </c>
      <c r="AB18" s="252">
        <v>96.710538861000003</v>
      </c>
      <c r="AC18" s="252">
        <v>96.807042631000002</v>
      </c>
      <c r="AD18" s="252">
        <v>96.537235085000006</v>
      </c>
      <c r="AE18" s="252">
        <v>96.126610510000006</v>
      </c>
      <c r="AF18" s="252">
        <v>96.656908465000001</v>
      </c>
      <c r="AG18" s="252">
        <v>97.624991666</v>
      </c>
      <c r="AH18" s="252">
        <v>96.668706084999997</v>
      </c>
      <c r="AI18" s="252">
        <v>96.843378646000005</v>
      </c>
      <c r="AJ18" s="252">
        <v>97.971796112000007</v>
      </c>
      <c r="AK18" s="252">
        <v>99.114392099</v>
      </c>
      <c r="AL18" s="252">
        <v>97.972658128000006</v>
      </c>
      <c r="AM18" s="252">
        <v>96.990231627</v>
      </c>
      <c r="AN18" s="252">
        <v>97.315181609000007</v>
      </c>
      <c r="AO18" s="252">
        <v>97.119569466000002</v>
      </c>
      <c r="AP18" s="252">
        <v>96.742086799000006</v>
      </c>
      <c r="AQ18" s="252">
        <v>97.651846465999995</v>
      </c>
      <c r="AR18" s="252">
        <v>98.700029133000001</v>
      </c>
      <c r="AS18" s="252">
        <v>98.723491175999996</v>
      </c>
      <c r="AT18" s="252">
        <v>98.146050724000006</v>
      </c>
      <c r="AU18" s="252">
        <v>98.296737798999999</v>
      </c>
      <c r="AV18" s="252">
        <v>98.728675327999994</v>
      </c>
      <c r="AW18" s="252">
        <v>98.957896722000001</v>
      </c>
      <c r="AX18" s="252">
        <v>98.358226928999997</v>
      </c>
      <c r="AY18" s="252">
        <v>98.851071679</v>
      </c>
      <c r="AZ18" s="409">
        <v>98.958149262999996</v>
      </c>
      <c r="BA18" s="409">
        <v>99.053403027000002</v>
      </c>
      <c r="BB18" s="409">
        <v>99.496842572000006</v>
      </c>
      <c r="BC18" s="409">
        <v>100.15345471000001</v>
      </c>
      <c r="BD18" s="409">
        <v>100.63131652</v>
      </c>
      <c r="BE18" s="409">
        <v>101.22907246</v>
      </c>
      <c r="BF18" s="409">
        <v>100.83766579</v>
      </c>
      <c r="BG18" s="409">
        <v>101.03714893</v>
      </c>
      <c r="BH18" s="409">
        <v>101.58731963</v>
      </c>
      <c r="BI18" s="409">
        <v>101.70351348</v>
      </c>
      <c r="BJ18" s="409">
        <v>101.48627820999999</v>
      </c>
      <c r="BK18" s="409">
        <v>101.12801955</v>
      </c>
      <c r="BL18" s="409">
        <v>101.21020161</v>
      </c>
      <c r="BM18" s="409">
        <v>101.24151126</v>
      </c>
      <c r="BN18" s="409">
        <v>101.68811244</v>
      </c>
      <c r="BO18" s="409">
        <v>102.05775733</v>
      </c>
      <c r="BP18" s="409">
        <v>102.42684693</v>
      </c>
      <c r="BQ18" s="409">
        <v>102.93234614000001</v>
      </c>
      <c r="BR18" s="409">
        <v>102.4147411</v>
      </c>
      <c r="BS18" s="409">
        <v>102.45366934</v>
      </c>
      <c r="BT18" s="409">
        <v>102.88668361000001</v>
      </c>
      <c r="BU18" s="409">
        <v>102.87103225</v>
      </c>
      <c r="BV18" s="409">
        <v>102.64742938000001</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409"/>
      <c r="BA19" s="409"/>
      <c r="BB19" s="409"/>
      <c r="BC19" s="409"/>
      <c r="BD19" s="409"/>
      <c r="BE19" s="409"/>
      <c r="BF19" s="409"/>
      <c r="BG19" s="409"/>
      <c r="BH19" s="409"/>
      <c r="BI19" s="409"/>
      <c r="BJ19" s="409"/>
      <c r="BK19" s="409"/>
      <c r="BL19" s="409"/>
      <c r="BM19" s="409"/>
      <c r="BN19" s="409"/>
      <c r="BO19" s="409"/>
      <c r="BP19" s="409"/>
      <c r="BQ19" s="409"/>
      <c r="BR19" s="409"/>
      <c r="BS19" s="409"/>
      <c r="BT19" s="409"/>
      <c r="BU19" s="409"/>
      <c r="BV19" s="409"/>
    </row>
    <row r="20" spans="1:74" ht="11.1" customHeight="1" x14ac:dyDescent="0.2">
      <c r="A20" s="162" t="s">
        <v>510</v>
      </c>
      <c r="B20" s="173" t="s">
        <v>628</v>
      </c>
      <c r="C20" s="252">
        <v>55.304629706</v>
      </c>
      <c r="D20" s="252">
        <v>55.704523191</v>
      </c>
      <c r="E20" s="252">
        <v>55.665934737999997</v>
      </c>
      <c r="F20" s="252">
        <v>56.23594602</v>
      </c>
      <c r="G20" s="252">
        <v>56.241322150999999</v>
      </c>
      <c r="H20" s="252">
        <v>57.096994305000003</v>
      </c>
      <c r="I20" s="252">
        <v>56.996622176999999</v>
      </c>
      <c r="J20" s="252">
        <v>57.104486467999998</v>
      </c>
      <c r="K20" s="252">
        <v>57.350787175000001</v>
      </c>
      <c r="L20" s="252">
        <v>58.216038062999999</v>
      </c>
      <c r="M20" s="252">
        <v>58.269863450000003</v>
      </c>
      <c r="N20" s="252">
        <v>58.672235102000002</v>
      </c>
      <c r="O20" s="252">
        <v>58.051898422999997</v>
      </c>
      <c r="P20" s="252">
        <v>58.121946188999999</v>
      </c>
      <c r="Q20" s="252">
        <v>58.315886683999999</v>
      </c>
      <c r="R20" s="252">
        <v>58.147799380999999</v>
      </c>
      <c r="S20" s="252">
        <v>58.089587104000003</v>
      </c>
      <c r="T20" s="252">
        <v>58.303331682</v>
      </c>
      <c r="U20" s="252">
        <v>58.739860360999998</v>
      </c>
      <c r="V20" s="252">
        <v>58.999100917</v>
      </c>
      <c r="W20" s="252">
        <v>58.311836853000003</v>
      </c>
      <c r="X20" s="252">
        <v>58.780572188999997</v>
      </c>
      <c r="Y20" s="252">
        <v>58.985849602000002</v>
      </c>
      <c r="Z20" s="252">
        <v>58.990409966999998</v>
      </c>
      <c r="AA20" s="252">
        <v>58.518138892000003</v>
      </c>
      <c r="AB20" s="252">
        <v>58.162341861000002</v>
      </c>
      <c r="AC20" s="252">
        <v>58.060845630999999</v>
      </c>
      <c r="AD20" s="252">
        <v>57.648038085000003</v>
      </c>
      <c r="AE20" s="252">
        <v>57.288413509999998</v>
      </c>
      <c r="AF20" s="252">
        <v>57.364711464999999</v>
      </c>
      <c r="AG20" s="252">
        <v>58.229794665999997</v>
      </c>
      <c r="AH20" s="252">
        <v>57.347509084999999</v>
      </c>
      <c r="AI20" s="252">
        <v>57.513181646</v>
      </c>
      <c r="AJ20" s="252">
        <v>58.346599112</v>
      </c>
      <c r="AK20" s="252">
        <v>59.045195098999997</v>
      </c>
      <c r="AL20" s="252">
        <v>58.222461127999999</v>
      </c>
      <c r="AM20" s="252">
        <v>58.045034627</v>
      </c>
      <c r="AN20" s="252">
        <v>58.532984609000003</v>
      </c>
      <c r="AO20" s="252">
        <v>58.320372466000002</v>
      </c>
      <c r="AP20" s="252">
        <v>57.864889798999997</v>
      </c>
      <c r="AQ20" s="252">
        <v>58.293649465999998</v>
      </c>
      <c r="AR20" s="252">
        <v>58.988832133000003</v>
      </c>
      <c r="AS20" s="252">
        <v>58.982294176000003</v>
      </c>
      <c r="AT20" s="252">
        <v>58.534853724000001</v>
      </c>
      <c r="AU20" s="252">
        <v>58.594540799000001</v>
      </c>
      <c r="AV20" s="252">
        <v>59.249953560999998</v>
      </c>
      <c r="AW20" s="252">
        <v>59.675016841000001</v>
      </c>
      <c r="AX20" s="252">
        <v>59.188577907000003</v>
      </c>
      <c r="AY20" s="252">
        <v>59.555297133000003</v>
      </c>
      <c r="AZ20" s="409">
        <v>59.871545517000001</v>
      </c>
      <c r="BA20" s="409">
        <v>59.962321230999997</v>
      </c>
      <c r="BB20" s="409">
        <v>60.332934709</v>
      </c>
      <c r="BC20" s="409">
        <v>60.951529581000003</v>
      </c>
      <c r="BD20" s="409">
        <v>61.285724793</v>
      </c>
      <c r="BE20" s="409">
        <v>61.604271056999998</v>
      </c>
      <c r="BF20" s="409">
        <v>61.359665569999997</v>
      </c>
      <c r="BG20" s="409">
        <v>61.486791728</v>
      </c>
      <c r="BH20" s="409">
        <v>61.940206580000002</v>
      </c>
      <c r="BI20" s="409">
        <v>62.043988863000003</v>
      </c>
      <c r="BJ20" s="409">
        <v>61.957008811000001</v>
      </c>
      <c r="BK20" s="409">
        <v>61.639414127000002</v>
      </c>
      <c r="BL20" s="409">
        <v>61.704317863999997</v>
      </c>
      <c r="BM20" s="409">
        <v>61.659200054999999</v>
      </c>
      <c r="BN20" s="409">
        <v>62.049224092000003</v>
      </c>
      <c r="BO20" s="409">
        <v>62.367104863000002</v>
      </c>
      <c r="BP20" s="409">
        <v>62.638748171000003</v>
      </c>
      <c r="BQ20" s="409">
        <v>62.832241050999997</v>
      </c>
      <c r="BR20" s="409">
        <v>62.397748030999999</v>
      </c>
      <c r="BS20" s="409">
        <v>62.429791442000003</v>
      </c>
      <c r="BT20" s="409">
        <v>62.711200853000001</v>
      </c>
      <c r="BU20" s="409">
        <v>62.653314096000003</v>
      </c>
      <c r="BV20" s="409">
        <v>62.552299365000003</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410"/>
      <c r="BA21" s="410"/>
      <c r="BB21" s="410"/>
      <c r="BC21" s="410"/>
      <c r="BD21" s="410"/>
      <c r="BE21" s="410"/>
      <c r="BF21" s="410"/>
      <c r="BG21" s="410"/>
      <c r="BH21" s="410"/>
      <c r="BI21" s="410"/>
      <c r="BJ21" s="410"/>
      <c r="BK21" s="410"/>
      <c r="BL21" s="410"/>
      <c r="BM21" s="410"/>
      <c r="BN21" s="410"/>
      <c r="BO21" s="410"/>
      <c r="BP21" s="410"/>
      <c r="BQ21" s="410"/>
      <c r="BR21" s="410"/>
      <c r="BS21" s="410"/>
      <c r="BT21" s="410"/>
      <c r="BU21" s="410"/>
      <c r="BV21" s="410"/>
    </row>
    <row r="22" spans="1:74" ht="11.1" customHeight="1" x14ac:dyDescent="0.2">
      <c r="B22" s="254" t="s">
        <v>1259</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409"/>
      <c r="BA22" s="409"/>
      <c r="BB22" s="409"/>
      <c r="BC22" s="409"/>
      <c r="BD22" s="409"/>
      <c r="BE22" s="409"/>
      <c r="BF22" s="409"/>
      <c r="BG22" s="409"/>
      <c r="BH22" s="409"/>
      <c r="BI22" s="409"/>
      <c r="BJ22" s="409"/>
      <c r="BK22" s="409"/>
      <c r="BL22" s="409"/>
      <c r="BM22" s="409"/>
      <c r="BN22" s="409"/>
      <c r="BO22" s="409"/>
      <c r="BP22" s="409"/>
      <c r="BQ22" s="409"/>
      <c r="BR22" s="409"/>
      <c r="BS22" s="409"/>
      <c r="BT22" s="409"/>
      <c r="BU22" s="409"/>
      <c r="BV22" s="409"/>
    </row>
    <row r="23" spans="1:74" ht="11.1" customHeight="1" x14ac:dyDescent="0.2">
      <c r="A23" s="162" t="s">
        <v>299</v>
      </c>
      <c r="B23" s="173" t="s">
        <v>260</v>
      </c>
      <c r="C23" s="252">
        <v>45.413378522999999</v>
      </c>
      <c r="D23" s="252">
        <v>46.489098523000003</v>
      </c>
      <c r="E23" s="252">
        <v>45.264395522999997</v>
      </c>
      <c r="F23" s="252">
        <v>44.939796522999998</v>
      </c>
      <c r="G23" s="252">
        <v>44.187878523000002</v>
      </c>
      <c r="H23" s="252">
        <v>44.977322522999998</v>
      </c>
      <c r="I23" s="252">
        <v>46.037675522999997</v>
      </c>
      <c r="J23" s="252">
        <v>45.506366522999997</v>
      </c>
      <c r="K23" s="252">
        <v>45.787790522999998</v>
      </c>
      <c r="L23" s="252">
        <v>46.279919522999997</v>
      </c>
      <c r="M23" s="252">
        <v>45.417044523000001</v>
      </c>
      <c r="N23" s="252">
        <v>46.928277522999998</v>
      </c>
      <c r="O23" s="252">
        <v>45.626407899999997</v>
      </c>
      <c r="P23" s="252">
        <v>47.7414889</v>
      </c>
      <c r="Q23" s="252">
        <v>46.113008899999997</v>
      </c>
      <c r="R23" s="252">
        <v>45.767304899999999</v>
      </c>
      <c r="S23" s="252">
        <v>44.512987899999999</v>
      </c>
      <c r="T23" s="252">
        <v>46.2951549</v>
      </c>
      <c r="U23" s="252">
        <v>47.0544139</v>
      </c>
      <c r="V23" s="252">
        <v>46.803562900000003</v>
      </c>
      <c r="W23" s="252">
        <v>46.652605899999998</v>
      </c>
      <c r="X23" s="252">
        <v>46.161778900000002</v>
      </c>
      <c r="Y23" s="252">
        <v>45.613507900000002</v>
      </c>
      <c r="Z23" s="252">
        <v>47.283229900000002</v>
      </c>
      <c r="AA23" s="252">
        <v>45.326057712000001</v>
      </c>
      <c r="AB23" s="252">
        <v>47.571862711999998</v>
      </c>
      <c r="AC23" s="252">
        <v>46.908462712000002</v>
      </c>
      <c r="AD23" s="252">
        <v>46.088485712000001</v>
      </c>
      <c r="AE23" s="252">
        <v>45.372414712000001</v>
      </c>
      <c r="AF23" s="252">
        <v>46.440432712000003</v>
      </c>
      <c r="AG23" s="252">
        <v>46.444918712000003</v>
      </c>
      <c r="AH23" s="252">
        <v>47.989042712</v>
      </c>
      <c r="AI23" s="252">
        <v>47.095085711999999</v>
      </c>
      <c r="AJ23" s="252">
        <v>46.520366711999998</v>
      </c>
      <c r="AK23" s="252">
        <v>47.104127712</v>
      </c>
      <c r="AL23" s="252">
        <v>48.113217712000001</v>
      </c>
      <c r="AM23" s="252">
        <v>45.856391436000003</v>
      </c>
      <c r="AN23" s="252">
        <v>46.877539435999999</v>
      </c>
      <c r="AO23" s="252">
        <v>47.614700436</v>
      </c>
      <c r="AP23" s="252">
        <v>45.936913435999998</v>
      </c>
      <c r="AQ23" s="252">
        <v>46.916740435999998</v>
      </c>
      <c r="AR23" s="252">
        <v>47.887605436000001</v>
      </c>
      <c r="AS23" s="252">
        <v>47.432568435999997</v>
      </c>
      <c r="AT23" s="252">
        <v>47.664244435999997</v>
      </c>
      <c r="AU23" s="252">
        <v>47.224127436000003</v>
      </c>
      <c r="AV23" s="252">
        <v>46.951885435999998</v>
      </c>
      <c r="AW23" s="252">
        <v>47.645856836</v>
      </c>
      <c r="AX23" s="252">
        <v>47.862956760000003</v>
      </c>
      <c r="AY23" s="252">
        <v>46.920749041000001</v>
      </c>
      <c r="AZ23" s="409">
        <v>48.071435280999999</v>
      </c>
      <c r="BA23" s="409">
        <v>47.467113216999998</v>
      </c>
      <c r="BB23" s="409">
        <v>46.507322248999998</v>
      </c>
      <c r="BC23" s="409">
        <v>46.416818614</v>
      </c>
      <c r="BD23" s="409">
        <v>47.544090509999997</v>
      </c>
      <c r="BE23" s="409">
        <v>48.018384863000001</v>
      </c>
      <c r="BF23" s="409">
        <v>47.987843820000002</v>
      </c>
      <c r="BG23" s="409">
        <v>48.035929600999999</v>
      </c>
      <c r="BH23" s="409">
        <v>47.766389025000002</v>
      </c>
      <c r="BI23" s="409">
        <v>47.919308526999998</v>
      </c>
      <c r="BJ23" s="409">
        <v>48.487735882999999</v>
      </c>
      <c r="BK23" s="409">
        <v>47.229730951999997</v>
      </c>
      <c r="BL23" s="409">
        <v>48.666343931999997</v>
      </c>
      <c r="BM23" s="409">
        <v>47.910528626000001</v>
      </c>
      <c r="BN23" s="409">
        <v>46.979895442999997</v>
      </c>
      <c r="BO23" s="409">
        <v>46.853525845999997</v>
      </c>
      <c r="BP23" s="409">
        <v>48.039252027000003</v>
      </c>
      <c r="BQ23" s="409">
        <v>48.422682111999997</v>
      </c>
      <c r="BR23" s="409">
        <v>48.369523092000001</v>
      </c>
      <c r="BS23" s="409">
        <v>48.382078415999999</v>
      </c>
      <c r="BT23" s="409">
        <v>48.196020201000003</v>
      </c>
      <c r="BU23" s="409">
        <v>48.322587532999997</v>
      </c>
      <c r="BV23" s="409">
        <v>48.913376956</v>
      </c>
    </row>
    <row r="24" spans="1:74" ht="11.1" customHeight="1" x14ac:dyDescent="0.2">
      <c r="A24" s="162" t="s">
        <v>293</v>
      </c>
      <c r="B24" s="173" t="s">
        <v>261</v>
      </c>
      <c r="C24" s="252">
        <v>19.094940000000001</v>
      </c>
      <c r="D24" s="252">
        <v>18.916060000000002</v>
      </c>
      <c r="E24" s="252">
        <v>18.456357000000001</v>
      </c>
      <c r="F24" s="252">
        <v>18.837858000000001</v>
      </c>
      <c r="G24" s="252">
        <v>18.573440000000002</v>
      </c>
      <c r="H24" s="252">
        <v>18.870183999999998</v>
      </c>
      <c r="I24" s="252">
        <v>19.256837000000001</v>
      </c>
      <c r="J24" s="252">
        <v>19.377628000000001</v>
      </c>
      <c r="K24" s="252">
        <v>19.239452</v>
      </c>
      <c r="L24" s="252">
        <v>19.708680999999999</v>
      </c>
      <c r="M24" s="252">
        <v>19.372305999999998</v>
      </c>
      <c r="N24" s="252">
        <v>19.476738999999998</v>
      </c>
      <c r="O24" s="252">
        <v>19.261333</v>
      </c>
      <c r="P24" s="252">
        <v>19.664414000000001</v>
      </c>
      <c r="Q24" s="252">
        <v>19.339934</v>
      </c>
      <c r="R24" s="252">
        <v>19.25123</v>
      </c>
      <c r="S24" s="252">
        <v>19.315912999999998</v>
      </c>
      <c r="T24" s="252">
        <v>19.853079999999999</v>
      </c>
      <c r="U24" s="252">
        <v>20.134339000000001</v>
      </c>
      <c r="V24" s="252">
        <v>19.939488000000001</v>
      </c>
      <c r="W24" s="252">
        <v>19.432531000000001</v>
      </c>
      <c r="X24" s="252">
        <v>19.490704000000001</v>
      </c>
      <c r="Y24" s="252">
        <v>19.127433</v>
      </c>
      <c r="Z24" s="252">
        <v>19.589155000000002</v>
      </c>
      <c r="AA24" s="252">
        <v>19.062798999999998</v>
      </c>
      <c r="AB24" s="252">
        <v>19.846603999999999</v>
      </c>
      <c r="AC24" s="252">
        <v>19.728204000000002</v>
      </c>
      <c r="AD24" s="252">
        <v>19.340226999999999</v>
      </c>
      <c r="AE24" s="252">
        <v>19.328156</v>
      </c>
      <c r="AF24" s="252">
        <v>19.846174000000001</v>
      </c>
      <c r="AG24" s="252">
        <v>19.775659999999998</v>
      </c>
      <c r="AH24" s="252">
        <v>20.274784</v>
      </c>
      <c r="AI24" s="252">
        <v>19.756827000000001</v>
      </c>
      <c r="AJ24" s="252">
        <v>19.650107999999999</v>
      </c>
      <c r="AK24" s="252">
        <v>19.658868999999999</v>
      </c>
      <c r="AL24" s="252">
        <v>19.983958999999999</v>
      </c>
      <c r="AM24" s="252">
        <v>19.243898000000002</v>
      </c>
      <c r="AN24" s="252">
        <v>19.159046</v>
      </c>
      <c r="AO24" s="252">
        <v>20.047207</v>
      </c>
      <c r="AP24" s="252">
        <v>19.556419999999999</v>
      </c>
      <c r="AQ24" s="252">
        <v>20.039247</v>
      </c>
      <c r="AR24" s="252">
        <v>20.494112000000001</v>
      </c>
      <c r="AS24" s="252">
        <v>20.020074999999999</v>
      </c>
      <c r="AT24" s="252">
        <v>20.160751000000001</v>
      </c>
      <c r="AU24" s="252">
        <v>19.580634</v>
      </c>
      <c r="AV24" s="252">
        <v>19.806391999999999</v>
      </c>
      <c r="AW24" s="252">
        <v>20.278210999999999</v>
      </c>
      <c r="AX24" s="252">
        <v>20.095461328999999</v>
      </c>
      <c r="AY24" s="252">
        <v>19.934167277</v>
      </c>
      <c r="AZ24" s="409">
        <v>19.805040000000002</v>
      </c>
      <c r="BA24" s="409">
        <v>20.08737</v>
      </c>
      <c r="BB24" s="409">
        <v>19.846050000000002</v>
      </c>
      <c r="BC24" s="409">
        <v>20.153320000000001</v>
      </c>
      <c r="BD24" s="409">
        <v>20.580459999999999</v>
      </c>
      <c r="BE24" s="409">
        <v>20.77788</v>
      </c>
      <c r="BF24" s="409">
        <v>20.820180000000001</v>
      </c>
      <c r="BG24" s="409">
        <v>20.49072</v>
      </c>
      <c r="BH24" s="409">
        <v>20.480319999999999</v>
      </c>
      <c r="BI24" s="409">
        <v>20.38768</v>
      </c>
      <c r="BJ24" s="409">
        <v>20.54053</v>
      </c>
      <c r="BK24" s="409">
        <v>20.138059999999999</v>
      </c>
      <c r="BL24" s="409">
        <v>20.28464</v>
      </c>
      <c r="BM24" s="409">
        <v>20.415420000000001</v>
      </c>
      <c r="BN24" s="409">
        <v>20.286449999999999</v>
      </c>
      <c r="BO24" s="409">
        <v>20.559149999999999</v>
      </c>
      <c r="BP24" s="409">
        <v>21.048780000000001</v>
      </c>
      <c r="BQ24" s="409">
        <v>21.12154</v>
      </c>
      <c r="BR24" s="409">
        <v>21.152010000000001</v>
      </c>
      <c r="BS24" s="409">
        <v>20.785160000000001</v>
      </c>
      <c r="BT24" s="409">
        <v>20.786210000000001</v>
      </c>
      <c r="BU24" s="409">
        <v>20.677949999999999</v>
      </c>
      <c r="BV24" s="409">
        <v>20.87236</v>
      </c>
    </row>
    <row r="25" spans="1:74" ht="11.1" customHeight="1" x14ac:dyDescent="0.2">
      <c r="A25" s="162" t="s">
        <v>294</v>
      </c>
      <c r="B25" s="173" t="s">
        <v>281</v>
      </c>
      <c r="C25" s="252">
        <v>0.15493852256000001</v>
      </c>
      <c r="D25" s="252">
        <v>0.15493852256000001</v>
      </c>
      <c r="E25" s="252">
        <v>0.15493852256000001</v>
      </c>
      <c r="F25" s="252">
        <v>0.15493852256000001</v>
      </c>
      <c r="G25" s="252">
        <v>0.15493852256000001</v>
      </c>
      <c r="H25" s="252">
        <v>0.15493852256000001</v>
      </c>
      <c r="I25" s="252">
        <v>0.15493852256000001</v>
      </c>
      <c r="J25" s="252">
        <v>0.15493852256000001</v>
      </c>
      <c r="K25" s="252">
        <v>0.15493852256000001</v>
      </c>
      <c r="L25" s="252">
        <v>0.15493852256000001</v>
      </c>
      <c r="M25" s="252">
        <v>0.15493852256000001</v>
      </c>
      <c r="N25" s="252">
        <v>0.15493852256000001</v>
      </c>
      <c r="O25" s="252">
        <v>0.15507489999999999</v>
      </c>
      <c r="P25" s="252">
        <v>0.15507489999999999</v>
      </c>
      <c r="Q25" s="252">
        <v>0.15507489999999999</v>
      </c>
      <c r="R25" s="252">
        <v>0.15507489999999999</v>
      </c>
      <c r="S25" s="252">
        <v>0.15507489999999999</v>
      </c>
      <c r="T25" s="252">
        <v>0.15507489999999999</v>
      </c>
      <c r="U25" s="252">
        <v>0.15507489999999999</v>
      </c>
      <c r="V25" s="252">
        <v>0.15507489999999999</v>
      </c>
      <c r="W25" s="252">
        <v>0.15507489999999999</v>
      </c>
      <c r="X25" s="252">
        <v>0.15507489999999999</v>
      </c>
      <c r="Y25" s="252">
        <v>0.15507489999999999</v>
      </c>
      <c r="Z25" s="252">
        <v>0.15507489999999999</v>
      </c>
      <c r="AA25" s="252">
        <v>0.14825871199999999</v>
      </c>
      <c r="AB25" s="252">
        <v>0.14825871199999999</v>
      </c>
      <c r="AC25" s="252">
        <v>0.14825871199999999</v>
      </c>
      <c r="AD25" s="252">
        <v>0.14825871199999999</v>
      </c>
      <c r="AE25" s="252">
        <v>0.14825871199999999</v>
      </c>
      <c r="AF25" s="252">
        <v>0.14825871199999999</v>
      </c>
      <c r="AG25" s="252">
        <v>0.14825871199999999</v>
      </c>
      <c r="AH25" s="252">
        <v>0.14825871199999999</v>
      </c>
      <c r="AI25" s="252">
        <v>0.14825871199999999</v>
      </c>
      <c r="AJ25" s="252">
        <v>0.14825871199999999</v>
      </c>
      <c r="AK25" s="252">
        <v>0.14825871199999999</v>
      </c>
      <c r="AL25" s="252">
        <v>0.14825871199999999</v>
      </c>
      <c r="AM25" s="252">
        <v>0.14749343600000001</v>
      </c>
      <c r="AN25" s="252">
        <v>0.14749343600000001</v>
      </c>
      <c r="AO25" s="252">
        <v>0.14749343600000001</v>
      </c>
      <c r="AP25" s="252">
        <v>0.14749343600000001</v>
      </c>
      <c r="AQ25" s="252">
        <v>0.14749343600000001</v>
      </c>
      <c r="AR25" s="252">
        <v>0.14749343600000001</v>
      </c>
      <c r="AS25" s="252">
        <v>0.14749343600000001</v>
      </c>
      <c r="AT25" s="252">
        <v>0.14749343600000001</v>
      </c>
      <c r="AU25" s="252">
        <v>8.7493435999999994E-2</v>
      </c>
      <c r="AV25" s="252">
        <v>8.7493435999999994E-2</v>
      </c>
      <c r="AW25" s="252">
        <v>8.7493435999999994E-2</v>
      </c>
      <c r="AX25" s="252">
        <v>8.7493435999999994E-2</v>
      </c>
      <c r="AY25" s="252">
        <v>8.6781245000000007E-2</v>
      </c>
      <c r="AZ25" s="409">
        <v>8.6781245000000007E-2</v>
      </c>
      <c r="BA25" s="409">
        <v>8.6781245000000007E-2</v>
      </c>
      <c r="BB25" s="409">
        <v>9.2781244999999998E-2</v>
      </c>
      <c r="BC25" s="409">
        <v>9.8781245000000004E-2</v>
      </c>
      <c r="BD25" s="409">
        <v>0.104781245</v>
      </c>
      <c r="BE25" s="409">
        <v>0.110781245</v>
      </c>
      <c r="BF25" s="409">
        <v>0.11678124500000001</v>
      </c>
      <c r="BG25" s="409">
        <v>0.122781245</v>
      </c>
      <c r="BH25" s="409">
        <v>0.12878124499999999</v>
      </c>
      <c r="BI25" s="409">
        <v>0.13478124499999999</v>
      </c>
      <c r="BJ25" s="409">
        <v>0.140781245</v>
      </c>
      <c r="BK25" s="409">
        <v>0.146858407</v>
      </c>
      <c r="BL25" s="409">
        <v>0.146858407</v>
      </c>
      <c r="BM25" s="409">
        <v>0.146858407</v>
      </c>
      <c r="BN25" s="409">
        <v>0.146858407</v>
      </c>
      <c r="BO25" s="409">
        <v>0.146858407</v>
      </c>
      <c r="BP25" s="409">
        <v>0.146858407</v>
      </c>
      <c r="BQ25" s="409">
        <v>0.146858407</v>
      </c>
      <c r="BR25" s="409">
        <v>0.146858407</v>
      </c>
      <c r="BS25" s="409">
        <v>0.146858407</v>
      </c>
      <c r="BT25" s="409">
        <v>0.146858407</v>
      </c>
      <c r="BU25" s="409">
        <v>0.146858407</v>
      </c>
      <c r="BV25" s="409">
        <v>0.146858407</v>
      </c>
    </row>
    <row r="26" spans="1:74" ht="11.1" customHeight="1" x14ac:dyDescent="0.2">
      <c r="A26" s="162" t="s">
        <v>295</v>
      </c>
      <c r="B26" s="173" t="s">
        <v>282</v>
      </c>
      <c r="C26" s="252">
        <v>2.3833000000000002</v>
      </c>
      <c r="D26" s="252">
        <v>2.4931000000000001</v>
      </c>
      <c r="E26" s="252">
        <v>2.3077000000000001</v>
      </c>
      <c r="F26" s="252">
        <v>2.2265999999999999</v>
      </c>
      <c r="G26" s="252">
        <v>2.2974999999999999</v>
      </c>
      <c r="H26" s="252">
        <v>2.3769999999999998</v>
      </c>
      <c r="I26" s="252">
        <v>2.4491999999999998</v>
      </c>
      <c r="J26" s="252">
        <v>2.3633000000000002</v>
      </c>
      <c r="K26" s="252">
        <v>2.4567000000000001</v>
      </c>
      <c r="L26" s="252">
        <v>2.4058999999999999</v>
      </c>
      <c r="M26" s="252">
        <v>2.3458000000000001</v>
      </c>
      <c r="N26" s="252">
        <v>2.4035000000000002</v>
      </c>
      <c r="O26" s="252">
        <v>2.41</v>
      </c>
      <c r="P26" s="252">
        <v>2.492</v>
      </c>
      <c r="Q26" s="252">
        <v>2.306</v>
      </c>
      <c r="R26" s="252">
        <v>2.2480000000000002</v>
      </c>
      <c r="S26" s="252">
        <v>2.2890000000000001</v>
      </c>
      <c r="T26" s="252">
        <v>2.359</v>
      </c>
      <c r="U26" s="252">
        <v>2.4079999999999999</v>
      </c>
      <c r="V26" s="252">
        <v>2.4239999999999999</v>
      </c>
      <c r="W26" s="252">
        <v>2.4260000000000002</v>
      </c>
      <c r="X26" s="252">
        <v>2.4089999999999998</v>
      </c>
      <c r="Y26" s="252">
        <v>2.371</v>
      </c>
      <c r="Z26" s="252">
        <v>2.335</v>
      </c>
      <c r="AA26" s="252">
        <v>2.371</v>
      </c>
      <c r="AB26" s="252">
        <v>2.3279999999999998</v>
      </c>
      <c r="AC26" s="252">
        <v>2.3039999999999998</v>
      </c>
      <c r="AD26" s="252">
        <v>2.258</v>
      </c>
      <c r="AE26" s="252">
        <v>2.3039999999999998</v>
      </c>
      <c r="AF26" s="252">
        <v>2.3889999999999998</v>
      </c>
      <c r="AG26" s="252">
        <v>2.4009999999999998</v>
      </c>
      <c r="AH26" s="252">
        <v>2.532</v>
      </c>
      <c r="AI26" s="252">
        <v>2.4550000000000001</v>
      </c>
      <c r="AJ26" s="252">
        <v>2.347</v>
      </c>
      <c r="AK26" s="252">
        <v>2.3860000000000001</v>
      </c>
      <c r="AL26" s="252">
        <v>2.4670000000000001</v>
      </c>
      <c r="AM26" s="252">
        <v>2.35</v>
      </c>
      <c r="AN26" s="252">
        <v>2.3250000000000002</v>
      </c>
      <c r="AO26" s="252">
        <v>2.3759999999999999</v>
      </c>
      <c r="AP26" s="252">
        <v>2.1589999999999998</v>
      </c>
      <c r="AQ26" s="252">
        <v>2.4129999999999998</v>
      </c>
      <c r="AR26" s="252">
        <v>2.4460000000000002</v>
      </c>
      <c r="AS26" s="252">
        <v>2.4649999999999999</v>
      </c>
      <c r="AT26" s="252">
        <v>2.5609999999999999</v>
      </c>
      <c r="AU26" s="252">
        <v>2.4750000000000001</v>
      </c>
      <c r="AV26" s="252">
        <v>2.496</v>
      </c>
      <c r="AW26" s="252">
        <v>2.4594448870000001</v>
      </c>
      <c r="AX26" s="252">
        <v>2.4294905760000001</v>
      </c>
      <c r="AY26" s="252">
        <v>2.3331474079999999</v>
      </c>
      <c r="AZ26" s="409">
        <v>2.4382820609999998</v>
      </c>
      <c r="BA26" s="409">
        <v>2.3585120530000001</v>
      </c>
      <c r="BB26" s="409">
        <v>2.230281213</v>
      </c>
      <c r="BC26" s="409">
        <v>2.3088622839999999</v>
      </c>
      <c r="BD26" s="409">
        <v>2.398882908</v>
      </c>
      <c r="BE26" s="409">
        <v>2.4112058109999999</v>
      </c>
      <c r="BF26" s="409">
        <v>2.4508671400000002</v>
      </c>
      <c r="BG26" s="409">
        <v>2.412393979</v>
      </c>
      <c r="BH26" s="409">
        <v>2.3894877989999999</v>
      </c>
      <c r="BI26" s="409">
        <v>2.4288293909999998</v>
      </c>
      <c r="BJ26" s="409">
        <v>2.3992479549999999</v>
      </c>
      <c r="BK26" s="409">
        <v>2.3331474079999999</v>
      </c>
      <c r="BL26" s="409">
        <v>2.4382820609999998</v>
      </c>
      <c r="BM26" s="409">
        <v>2.3585120530000001</v>
      </c>
      <c r="BN26" s="409">
        <v>2.230281213</v>
      </c>
      <c r="BO26" s="409">
        <v>2.3088622839999999</v>
      </c>
      <c r="BP26" s="409">
        <v>2.398882908</v>
      </c>
      <c r="BQ26" s="409">
        <v>2.4112058109999999</v>
      </c>
      <c r="BR26" s="409">
        <v>2.4508671400000002</v>
      </c>
      <c r="BS26" s="409">
        <v>2.412393979</v>
      </c>
      <c r="BT26" s="409">
        <v>2.3894877989999999</v>
      </c>
      <c r="BU26" s="409">
        <v>2.4288293909999998</v>
      </c>
      <c r="BV26" s="409">
        <v>2.3992479549999999</v>
      </c>
    </row>
    <row r="27" spans="1:74" ht="11.1" customHeight="1" x14ac:dyDescent="0.2">
      <c r="A27" s="162" t="s">
        <v>296</v>
      </c>
      <c r="B27" s="173" t="s">
        <v>283</v>
      </c>
      <c r="C27" s="252">
        <v>12.6717</v>
      </c>
      <c r="D27" s="252">
        <v>13.391</v>
      </c>
      <c r="E27" s="252">
        <v>13.3225</v>
      </c>
      <c r="F27" s="252">
        <v>13.5573</v>
      </c>
      <c r="G27" s="252">
        <v>13.249000000000001</v>
      </c>
      <c r="H27" s="252">
        <v>13.725</v>
      </c>
      <c r="I27" s="252">
        <v>14.0961</v>
      </c>
      <c r="J27" s="252">
        <v>13.662800000000001</v>
      </c>
      <c r="K27" s="252">
        <v>14.1371</v>
      </c>
      <c r="L27" s="252">
        <v>14.025499999999999</v>
      </c>
      <c r="M27" s="252">
        <v>13.140599999999999</v>
      </c>
      <c r="N27" s="252">
        <v>13.4757</v>
      </c>
      <c r="O27" s="252">
        <v>13.082000000000001</v>
      </c>
      <c r="P27" s="252">
        <v>13.973000000000001</v>
      </c>
      <c r="Q27" s="252">
        <v>13.57</v>
      </c>
      <c r="R27" s="252">
        <v>13.779</v>
      </c>
      <c r="S27" s="252">
        <v>13.162000000000001</v>
      </c>
      <c r="T27" s="252">
        <v>14.081</v>
      </c>
      <c r="U27" s="252">
        <v>14.279</v>
      </c>
      <c r="V27" s="252">
        <v>14.064</v>
      </c>
      <c r="W27" s="252">
        <v>14.519</v>
      </c>
      <c r="X27" s="252">
        <v>13.986000000000001</v>
      </c>
      <c r="Y27" s="252">
        <v>13.58</v>
      </c>
      <c r="Z27" s="252">
        <v>13.952999999999999</v>
      </c>
      <c r="AA27" s="252">
        <v>12.945</v>
      </c>
      <c r="AB27" s="252">
        <v>13.914</v>
      </c>
      <c r="AC27" s="252">
        <v>13.958</v>
      </c>
      <c r="AD27" s="252">
        <v>14.047000000000001</v>
      </c>
      <c r="AE27" s="252">
        <v>13.667999999999999</v>
      </c>
      <c r="AF27" s="252">
        <v>14.081</v>
      </c>
      <c r="AG27" s="252">
        <v>14.097</v>
      </c>
      <c r="AH27" s="252">
        <v>14.622999999999999</v>
      </c>
      <c r="AI27" s="252">
        <v>14.601000000000001</v>
      </c>
      <c r="AJ27" s="252">
        <v>14.339</v>
      </c>
      <c r="AK27" s="252">
        <v>14.12</v>
      </c>
      <c r="AL27" s="252">
        <v>14.11</v>
      </c>
      <c r="AM27" s="252">
        <v>13.606999999999999</v>
      </c>
      <c r="AN27" s="252">
        <v>13.997999999999999</v>
      </c>
      <c r="AO27" s="252">
        <v>14.201000000000001</v>
      </c>
      <c r="AP27" s="252">
        <v>13.94</v>
      </c>
      <c r="AQ27" s="252">
        <v>14.252000000000001</v>
      </c>
      <c r="AR27" s="252">
        <v>14.769</v>
      </c>
      <c r="AS27" s="252">
        <v>14.698</v>
      </c>
      <c r="AT27" s="252">
        <v>14.603</v>
      </c>
      <c r="AU27" s="252">
        <v>14.93</v>
      </c>
      <c r="AV27" s="252">
        <v>14.542999999999999</v>
      </c>
      <c r="AW27" s="252">
        <v>14.237259475</v>
      </c>
      <c r="AX27" s="252">
        <v>13.907954493</v>
      </c>
      <c r="AY27" s="252">
        <v>13.802778120999999</v>
      </c>
      <c r="AZ27" s="409">
        <v>14.548633130000001</v>
      </c>
      <c r="BA27" s="409">
        <v>14.300042113</v>
      </c>
      <c r="BB27" s="409">
        <v>14.254062416</v>
      </c>
      <c r="BC27" s="409">
        <v>14.013238437</v>
      </c>
      <c r="BD27" s="409">
        <v>14.532633306999999</v>
      </c>
      <c r="BE27" s="409">
        <v>14.666835467</v>
      </c>
      <c r="BF27" s="409">
        <v>14.364298827000001</v>
      </c>
      <c r="BG27" s="409">
        <v>15.007827258000001</v>
      </c>
      <c r="BH27" s="409">
        <v>14.733260267</v>
      </c>
      <c r="BI27" s="409">
        <v>14.411720762</v>
      </c>
      <c r="BJ27" s="409">
        <v>14.084991792</v>
      </c>
      <c r="BK27" s="409">
        <v>13.868228222999999</v>
      </c>
      <c r="BL27" s="409">
        <v>14.621621731999999</v>
      </c>
      <c r="BM27" s="409">
        <v>14.370589580000001</v>
      </c>
      <c r="BN27" s="409">
        <v>14.241774418</v>
      </c>
      <c r="BO27" s="409">
        <v>14.00195096</v>
      </c>
      <c r="BP27" s="409">
        <v>14.522817093</v>
      </c>
      <c r="BQ27" s="409">
        <v>14.698774151</v>
      </c>
      <c r="BR27" s="409">
        <v>14.392205371999999</v>
      </c>
      <c r="BS27" s="409">
        <v>15.042959881</v>
      </c>
      <c r="BT27" s="409">
        <v>14.845323004000001</v>
      </c>
      <c r="BU27" s="409">
        <v>14.521861072</v>
      </c>
      <c r="BV27" s="409">
        <v>14.192254203999999</v>
      </c>
    </row>
    <row r="28" spans="1:74" ht="11.1" customHeight="1" x14ac:dyDescent="0.2">
      <c r="A28" s="162" t="s">
        <v>297</v>
      </c>
      <c r="B28" s="173" t="s">
        <v>284</v>
      </c>
      <c r="C28" s="252">
        <v>4.9964000000000004</v>
      </c>
      <c r="D28" s="252">
        <v>5.2416</v>
      </c>
      <c r="E28" s="252">
        <v>4.8315000000000001</v>
      </c>
      <c r="F28" s="252">
        <v>3.9935</v>
      </c>
      <c r="G28" s="252">
        <v>3.7263999999999999</v>
      </c>
      <c r="H28" s="252">
        <v>3.7122999999999999</v>
      </c>
      <c r="I28" s="252">
        <v>3.8635000000000002</v>
      </c>
      <c r="J28" s="252">
        <v>3.8357000000000001</v>
      </c>
      <c r="K28" s="252">
        <v>3.7305000000000001</v>
      </c>
      <c r="L28" s="252">
        <v>3.8860999999999999</v>
      </c>
      <c r="M28" s="252">
        <v>4.2339000000000002</v>
      </c>
      <c r="N28" s="252">
        <v>4.9762000000000004</v>
      </c>
      <c r="O28" s="252">
        <v>4.5220000000000002</v>
      </c>
      <c r="P28" s="252">
        <v>5.0339999999999998</v>
      </c>
      <c r="Q28" s="252">
        <v>4.5049999999999999</v>
      </c>
      <c r="R28" s="252">
        <v>4.1630000000000003</v>
      </c>
      <c r="S28" s="252">
        <v>3.5979999999999999</v>
      </c>
      <c r="T28" s="252">
        <v>3.677</v>
      </c>
      <c r="U28" s="252">
        <v>3.8</v>
      </c>
      <c r="V28" s="252">
        <v>3.9180000000000001</v>
      </c>
      <c r="W28" s="252">
        <v>3.859</v>
      </c>
      <c r="X28" s="252">
        <v>3.8359999999999999</v>
      </c>
      <c r="Y28" s="252">
        <v>3.9780000000000002</v>
      </c>
      <c r="Z28" s="252">
        <v>4.6159999999999997</v>
      </c>
      <c r="AA28" s="252">
        <v>4.3449999999999998</v>
      </c>
      <c r="AB28" s="252">
        <v>4.6289999999999996</v>
      </c>
      <c r="AC28" s="252">
        <v>4.3559999999999999</v>
      </c>
      <c r="AD28" s="252">
        <v>3.9729999999999999</v>
      </c>
      <c r="AE28" s="252">
        <v>3.5790000000000002</v>
      </c>
      <c r="AF28" s="252">
        <v>3.5609999999999999</v>
      </c>
      <c r="AG28" s="252">
        <v>3.7789999999999999</v>
      </c>
      <c r="AH28" s="252">
        <v>3.86</v>
      </c>
      <c r="AI28" s="252">
        <v>3.7229999999999999</v>
      </c>
      <c r="AJ28" s="252">
        <v>3.7770000000000001</v>
      </c>
      <c r="AK28" s="252">
        <v>4.1580000000000004</v>
      </c>
      <c r="AL28" s="252">
        <v>4.5960000000000001</v>
      </c>
      <c r="AM28" s="252">
        <v>4.1760000000000002</v>
      </c>
      <c r="AN28" s="252">
        <v>4.5650000000000004</v>
      </c>
      <c r="AO28" s="252">
        <v>4.2789999999999999</v>
      </c>
      <c r="AP28" s="252">
        <v>3.8410000000000002</v>
      </c>
      <c r="AQ28" s="252">
        <v>3.5529999999999999</v>
      </c>
      <c r="AR28" s="252">
        <v>3.524</v>
      </c>
      <c r="AS28" s="252">
        <v>3.6360000000000001</v>
      </c>
      <c r="AT28" s="252">
        <v>3.7469999999999999</v>
      </c>
      <c r="AU28" s="252">
        <v>3.6789999999999998</v>
      </c>
      <c r="AV28" s="252">
        <v>3.649</v>
      </c>
      <c r="AW28" s="252">
        <v>3.9567810520000002</v>
      </c>
      <c r="AX28" s="252">
        <v>4.5332918639999997</v>
      </c>
      <c r="AY28" s="252">
        <v>4.2156618769999996</v>
      </c>
      <c r="AZ28" s="409">
        <v>4.4540547139999997</v>
      </c>
      <c r="BA28" s="409">
        <v>4.0854990549999997</v>
      </c>
      <c r="BB28" s="409">
        <v>3.663589387</v>
      </c>
      <c r="BC28" s="409">
        <v>3.3815040129999998</v>
      </c>
      <c r="BD28" s="409">
        <v>3.3640607239999998</v>
      </c>
      <c r="BE28" s="409">
        <v>3.5372223190000001</v>
      </c>
      <c r="BF28" s="409">
        <v>3.64696343</v>
      </c>
      <c r="BG28" s="409">
        <v>3.545843654</v>
      </c>
      <c r="BH28" s="409">
        <v>3.5550071889999999</v>
      </c>
      <c r="BI28" s="409">
        <v>3.8674695610000001</v>
      </c>
      <c r="BJ28" s="409">
        <v>4.4549676490000003</v>
      </c>
      <c r="BK28" s="409">
        <v>4.1603605449999996</v>
      </c>
      <c r="BL28" s="409">
        <v>4.395626129</v>
      </c>
      <c r="BM28" s="409">
        <v>4.0319052080000004</v>
      </c>
      <c r="BN28" s="409">
        <v>3.6155301789999998</v>
      </c>
      <c r="BO28" s="409">
        <v>3.3371452189999999</v>
      </c>
      <c r="BP28" s="409">
        <v>3.319930753</v>
      </c>
      <c r="BQ28" s="409">
        <v>3.490820802</v>
      </c>
      <c r="BR28" s="409">
        <v>3.5991223219999999</v>
      </c>
      <c r="BS28" s="409">
        <v>3.4993290419999998</v>
      </c>
      <c r="BT28" s="409">
        <v>3.5083723689999999</v>
      </c>
      <c r="BU28" s="409">
        <v>3.8167358390000001</v>
      </c>
      <c r="BV28" s="409">
        <v>4.396527088</v>
      </c>
    </row>
    <row r="29" spans="1:74" ht="11.1" customHeight="1" x14ac:dyDescent="0.2">
      <c r="A29" s="162" t="s">
        <v>298</v>
      </c>
      <c r="B29" s="173" t="s">
        <v>285</v>
      </c>
      <c r="C29" s="252">
        <v>6.1120999999999999</v>
      </c>
      <c r="D29" s="252">
        <v>6.2923999999999998</v>
      </c>
      <c r="E29" s="252">
        <v>6.1913999999999998</v>
      </c>
      <c r="F29" s="252">
        <v>6.1696</v>
      </c>
      <c r="G29" s="252">
        <v>6.1866000000000003</v>
      </c>
      <c r="H29" s="252">
        <v>6.1379000000000001</v>
      </c>
      <c r="I29" s="252">
        <v>6.2171000000000003</v>
      </c>
      <c r="J29" s="252">
        <v>6.1120000000000001</v>
      </c>
      <c r="K29" s="252">
        <v>6.0690999999999997</v>
      </c>
      <c r="L29" s="252">
        <v>6.0987999999999998</v>
      </c>
      <c r="M29" s="252">
        <v>6.1695000000000002</v>
      </c>
      <c r="N29" s="252">
        <v>6.4412000000000003</v>
      </c>
      <c r="O29" s="252">
        <v>6.1959999999999997</v>
      </c>
      <c r="P29" s="252">
        <v>6.423</v>
      </c>
      <c r="Q29" s="252">
        <v>6.2370000000000001</v>
      </c>
      <c r="R29" s="252">
        <v>6.1710000000000003</v>
      </c>
      <c r="S29" s="252">
        <v>5.9930000000000003</v>
      </c>
      <c r="T29" s="252">
        <v>6.17</v>
      </c>
      <c r="U29" s="252">
        <v>6.2779999999999996</v>
      </c>
      <c r="V29" s="252">
        <v>6.3029999999999999</v>
      </c>
      <c r="W29" s="252">
        <v>6.2610000000000001</v>
      </c>
      <c r="X29" s="252">
        <v>6.2850000000000001</v>
      </c>
      <c r="Y29" s="252">
        <v>6.4020000000000001</v>
      </c>
      <c r="Z29" s="252">
        <v>6.6349999999999998</v>
      </c>
      <c r="AA29" s="252">
        <v>6.4539999999999997</v>
      </c>
      <c r="AB29" s="252">
        <v>6.7060000000000004</v>
      </c>
      <c r="AC29" s="252">
        <v>6.4139999999999997</v>
      </c>
      <c r="AD29" s="252">
        <v>6.3220000000000001</v>
      </c>
      <c r="AE29" s="252">
        <v>6.3449999999999998</v>
      </c>
      <c r="AF29" s="252">
        <v>6.415</v>
      </c>
      <c r="AG29" s="252">
        <v>6.2439999999999998</v>
      </c>
      <c r="AH29" s="252">
        <v>6.5510000000000002</v>
      </c>
      <c r="AI29" s="252">
        <v>6.4109999999999996</v>
      </c>
      <c r="AJ29" s="252">
        <v>6.2590000000000003</v>
      </c>
      <c r="AK29" s="252">
        <v>6.633</v>
      </c>
      <c r="AL29" s="252">
        <v>6.8079999999999998</v>
      </c>
      <c r="AM29" s="252">
        <v>6.3319999999999999</v>
      </c>
      <c r="AN29" s="252">
        <v>6.6829999999999998</v>
      </c>
      <c r="AO29" s="252">
        <v>6.5640000000000001</v>
      </c>
      <c r="AP29" s="252">
        <v>6.2930000000000001</v>
      </c>
      <c r="AQ29" s="252">
        <v>6.5119999999999996</v>
      </c>
      <c r="AR29" s="252">
        <v>6.5069999999999997</v>
      </c>
      <c r="AS29" s="252">
        <v>6.4660000000000002</v>
      </c>
      <c r="AT29" s="252">
        <v>6.4450000000000003</v>
      </c>
      <c r="AU29" s="252">
        <v>6.4720000000000004</v>
      </c>
      <c r="AV29" s="252">
        <v>6.37</v>
      </c>
      <c r="AW29" s="252">
        <v>6.626666986</v>
      </c>
      <c r="AX29" s="252">
        <v>6.8092650619999997</v>
      </c>
      <c r="AY29" s="252">
        <v>6.5482131130000001</v>
      </c>
      <c r="AZ29" s="409">
        <v>6.738644131</v>
      </c>
      <c r="BA29" s="409">
        <v>6.5489087509999999</v>
      </c>
      <c r="BB29" s="409">
        <v>6.4205579879999997</v>
      </c>
      <c r="BC29" s="409">
        <v>6.4611126350000001</v>
      </c>
      <c r="BD29" s="409">
        <v>6.5632723259999999</v>
      </c>
      <c r="BE29" s="409">
        <v>6.5144600209999997</v>
      </c>
      <c r="BF29" s="409">
        <v>6.5887531780000002</v>
      </c>
      <c r="BG29" s="409">
        <v>6.4563634649999999</v>
      </c>
      <c r="BH29" s="409">
        <v>6.4795325249999998</v>
      </c>
      <c r="BI29" s="409">
        <v>6.6888275679999998</v>
      </c>
      <c r="BJ29" s="409">
        <v>6.8672172419999997</v>
      </c>
      <c r="BK29" s="409">
        <v>6.5830763689999996</v>
      </c>
      <c r="BL29" s="409">
        <v>6.7793156029999997</v>
      </c>
      <c r="BM29" s="409">
        <v>6.5872433780000001</v>
      </c>
      <c r="BN29" s="409">
        <v>6.4590012259999998</v>
      </c>
      <c r="BO29" s="409">
        <v>6.4995589760000003</v>
      </c>
      <c r="BP29" s="409">
        <v>6.6019828660000002</v>
      </c>
      <c r="BQ29" s="409">
        <v>6.5534829410000004</v>
      </c>
      <c r="BR29" s="409">
        <v>6.6284598509999997</v>
      </c>
      <c r="BS29" s="409">
        <v>6.4953771070000004</v>
      </c>
      <c r="BT29" s="409">
        <v>6.519768622</v>
      </c>
      <c r="BU29" s="409">
        <v>6.7303528239999997</v>
      </c>
      <c r="BV29" s="409">
        <v>6.9061293020000001</v>
      </c>
    </row>
    <row r="30" spans="1:74" ht="11.1" customHeight="1" x14ac:dyDescent="0.2">
      <c r="A30" s="162" t="s">
        <v>305</v>
      </c>
      <c r="B30" s="173" t="s">
        <v>286</v>
      </c>
      <c r="C30" s="252">
        <v>46.762354315000003</v>
      </c>
      <c r="D30" s="252">
        <v>47.543081696000002</v>
      </c>
      <c r="E30" s="252">
        <v>47.025075788000002</v>
      </c>
      <c r="F30" s="252">
        <v>47.612279903000001</v>
      </c>
      <c r="G30" s="252">
        <v>48.069280108999997</v>
      </c>
      <c r="H30" s="252">
        <v>49.030852715000002</v>
      </c>
      <c r="I30" s="252">
        <v>47.804746432999998</v>
      </c>
      <c r="J30" s="252">
        <v>48.197519503000002</v>
      </c>
      <c r="K30" s="252">
        <v>48.814089781</v>
      </c>
      <c r="L30" s="252">
        <v>48.047750667999999</v>
      </c>
      <c r="M30" s="252">
        <v>48.204337940999999</v>
      </c>
      <c r="N30" s="252">
        <v>48.644854453999997</v>
      </c>
      <c r="O30" s="252">
        <v>46.720108293999999</v>
      </c>
      <c r="P30" s="252">
        <v>48.358987728000002</v>
      </c>
      <c r="Q30" s="252">
        <v>47.647565571999998</v>
      </c>
      <c r="R30" s="252">
        <v>48.933465767000001</v>
      </c>
      <c r="S30" s="252">
        <v>49.204698809999996</v>
      </c>
      <c r="T30" s="252">
        <v>50.173890768</v>
      </c>
      <c r="U30" s="252">
        <v>49.319583045000002</v>
      </c>
      <c r="V30" s="252">
        <v>49.979937945000003</v>
      </c>
      <c r="W30" s="252">
        <v>49.919831273</v>
      </c>
      <c r="X30" s="252">
        <v>49.796610618000003</v>
      </c>
      <c r="Y30" s="252">
        <v>48.993922859000001</v>
      </c>
      <c r="Z30" s="252">
        <v>49.630853109999997</v>
      </c>
      <c r="AA30" s="252">
        <v>49.059893836999997</v>
      </c>
      <c r="AB30" s="252">
        <v>50.254370539999996</v>
      </c>
      <c r="AC30" s="252">
        <v>50.103333827999997</v>
      </c>
      <c r="AD30" s="252">
        <v>50.125089543999998</v>
      </c>
      <c r="AE30" s="252">
        <v>50.234106343000001</v>
      </c>
      <c r="AF30" s="252">
        <v>50.933748753000003</v>
      </c>
      <c r="AG30" s="252">
        <v>49.866720583999999</v>
      </c>
      <c r="AH30" s="252">
        <v>51.269775342000003</v>
      </c>
      <c r="AI30" s="252">
        <v>49.854151352000002</v>
      </c>
      <c r="AJ30" s="252">
        <v>50.604043765</v>
      </c>
      <c r="AK30" s="252">
        <v>50.099041202000002</v>
      </c>
      <c r="AL30" s="252">
        <v>50.027972445000003</v>
      </c>
      <c r="AM30" s="252">
        <v>50.297408384000001</v>
      </c>
      <c r="AN30" s="252">
        <v>51.262917291000001</v>
      </c>
      <c r="AO30" s="252">
        <v>50.744205809999997</v>
      </c>
      <c r="AP30" s="252">
        <v>50.938360686999999</v>
      </c>
      <c r="AQ30" s="252">
        <v>51.333603150999998</v>
      </c>
      <c r="AR30" s="252">
        <v>52.041922853999999</v>
      </c>
      <c r="AS30" s="252">
        <v>51.353363880000003</v>
      </c>
      <c r="AT30" s="252">
        <v>51.592101878999998</v>
      </c>
      <c r="AU30" s="252">
        <v>51.621920453000001</v>
      </c>
      <c r="AV30" s="252">
        <v>51.938662813000001</v>
      </c>
      <c r="AW30" s="252">
        <v>51.646558161000002</v>
      </c>
      <c r="AX30" s="252">
        <v>51.405962524000003</v>
      </c>
      <c r="AY30" s="252">
        <v>51.433221639999999</v>
      </c>
      <c r="AZ30" s="409">
        <v>52.599601618999998</v>
      </c>
      <c r="BA30" s="409">
        <v>52.071936663999999</v>
      </c>
      <c r="BB30" s="409">
        <v>52.186486807000001</v>
      </c>
      <c r="BC30" s="409">
        <v>52.579434364999997</v>
      </c>
      <c r="BD30" s="409">
        <v>53.393205588999997</v>
      </c>
      <c r="BE30" s="409">
        <v>52.764676528999999</v>
      </c>
      <c r="BF30" s="409">
        <v>52.752374025000002</v>
      </c>
      <c r="BG30" s="409">
        <v>52.822977752</v>
      </c>
      <c r="BH30" s="409">
        <v>53.163897231</v>
      </c>
      <c r="BI30" s="409">
        <v>52.912812424000002</v>
      </c>
      <c r="BJ30" s="409">
        <v>52.945639851000003</v>
      </c>
      <c r="BK30" s="409">
        <v>52.536393781999998</v>
      </c>
      <c r="BL30" s="409">
        <v>53.780337434000003</v>
      </c>
      <c r="BM30" s="409">
        <v>53.282536335000003</v>
      </c>
      <c r="BN30" s="409">
        <v>53.432056887000002</v>
      </c>
      <c r="BO30" s="409">
        <v>53.854201490000001</v>
      </c>
      <c r="BP30" s="409">
        <v>54.705501222999999</v>
      </c>
      <c r="BQ30" s="409">
        <v>54.077174524999997</v>
      </c>
      <c r="BR30" s="409">
        <v>54.077713924000001</v>
      </c>
      <c r="BS30" s="409">
        <v>54.173369014000002</v>
      </c>
      <c r="BT30" s="409">
        <v>54.551778319</v>
      </c>
      <c r="BU30" s="409">
        <v>54.312144167</v>
      </c>
      <c r="BV30" s="409">
        <v>54.34724808</v>
      </c>
    </row>
    <row r="31" spans="1:74" ht="11.1" customHeight="1" x14ac:dyDescent="0.2">
      <c r="A31" s="162" t="s">
        <v>300</v>
      </c>
      <c r="B31" s="173" t="s">
        <v>1144</v>
      </c>
      <c r="C31" s="252">
        <v>4.3317093617999998</v>
      </c>
      <c r="D31" s="252">
        <v>4.5665833826000002</v>
      </c>
      <c r="E31" s="252">
        <v>4.4873053942999999</v>
      </c>
      <c r="F31" s="252">
        <v>4.3667769317999996</v>
      </c>
      <c r="G31" s="252">
        <v>4.7962085014999998</v>
      </c>
      <c r="H31" s="252">
        <v>4.8969617534000003</v>
      </c>
      <c r="I31" s="252">
        <v>4.8833998623000001</v>
      </c>
      <c r="J31" s="252">
        <v>5.0572028590000002</v>
      </c>
      <c r="K31" s="252">
        <v>4.9809204655999997</v>
      </c>
      <c r="L31" s="252">
        <v>4.8340161563999997</v>
      </c>
      <c r="M31" s="252">
        <v>4.8665927244000002</v>
      </c>
      <c r="N31" s="252">
        <v>4.8766985430999998</v>
      </c>
      <c r="O31" s="252">
        <v>4.3837455514999997</v>
      </c>
      <c r="P31" s="252">
        <v>4.4642384079999999</v>
      </c>
      <c r="Q31" s="252">
        <v>4.1732939636999999</v>
      </c>
      <c r="R31" s="252">
        <v>4.5190133186999999</v>
      </c>
      <c r="S31" s="252">
        <v>4.6322175076000001</v>
      </c>
      <c r="T31" s="252">
        <v>4.7764187444999999</v>
      </c>
      <c r="U31" s="252">
        <v>4.8458387276000003</v>
      </c>
      <c r="V31" s="252">
        <v>4.9104376308999997</v>
      </c>
      <c r="W31" s="252">
        <v>4.6475836067999996</v>
      </c>
      <c r="X31" s="252">
        <v>4.6627838534999997</v>
      </c>
      <c r="Y31" s="252">
        <v>4.7029198374999996</v>
      </c>
      <c r="Z31" s="252">
        <v>4.7706588733000004</v>
      </c>
      <c r="AA31" s="252">
        <v>4.6281378889999996</v>
      </c>
      <c r="AB31" s="252">
        <v>4.8461903910000004</v>
      </c>
      <c r="AC31" s="252">
        <v>4.6769635279999999</v>
      </c>
      <c r="AD31" s="252">
        <v>4.4750443730000002</v>
      </c>
      <c r="AE31" s="252">
        <v>4.5227322760000002</v>
      </c>
      <c r="AF31" s="252">
        <v>4.7526681970000002</v>
      </c>
      <c r="AG31" s="252">
        <v>4.9330385469999998</v>
      </c>
      <c r="AH31" s="252">
        <v>5.0696793400000004</v>
      </c>
      <c r="AI31" s="252">
        <v>4.8391339310000001</v>
      </c>
      <c r="AJ31" s="252">
        <v>4.8679038500000003</v>
      </c>
      <c r="AK31" s="252">
        <v>4.9288055210000001</v>
      </c>
      <c r="AL31" s="252">
        <v>5.0089086690000002</v>
      </c>
      <c r="AM31" s="252">
        <v>4.8399999390000001</v>
      </c>
      <c r="AN31" s="252">
        <v>4.8123629159999997</v>
      </c>
      <c r="AO31" s="252">
        <v>4.6414440619999997</v>
      </c>
      <c r="AP31" s="252">
        <v>4.556376255</v>
      </c>
      <c r="AQ31" s="252">
        <v>4.7439900650000002</v>
      </c>
      <c r="AR31" s="252">
        <v>4.9436786250000004</v>
      </c>
      <c r="AS31" s="252">
        <v>5.0041423170000003</v>
      </c>
      <c r="AT31" s="252">
        <v>5.1121653040000004</v>
      </c>
      <c r="AU31" s="252">
        <v>4.9262269959999996</v>
      </c>
      <c r="AV31" s="252">
        <v>4.8490446370000004</v>
      </c>
      <c r="AW31" s="252">
        <v>4.9075277709999998</v>
      </c>
      <c r="AX31" s="252">
        <v>4.9266908950000001</v>
      </c>
      <c r="AY31" s="252">
        <v>4.755690811</v>
      </c>
      <c r="AZ31" s="409">
        <v>4.9068461379999997</v>
      </c>
      <c r="BA31" s="409">
        <v>4.7337543200000001</v>
      </c>
      <c r="BB31" s="409">
        <v>4.6471484810000003</v>
      </c>
      <c r="BC31" s="409">
        <v>4.8380587129999997</v>
      </c>
      <c r="BD31" s="409">
        <v>5.04136015</v>
      </c>
      <c r="BE31" s="409">
        <v>5.1035618339999997</v>
      </c>
      <c r="BF31" s="409">
        <v>5.2133108349999997</v>
      </c>
      <c r="BG31" s="409">
        <v>5.0241531960000003</v>
      </c>
      <c r="BH31" s="409">
        <v>4.9452875970000001</v>
      </c>
      <c r="BI31" s="409">
        <v>5.0047713979999999</v>
      </c>
      <c r="BJ31" s="409">
        <v>5.0242073319999996</v>
      </c>
      <c r="BK31" s="409">
        <v>4.810126189</v>
      </c>
      <c r="BL31" s="409">
        <v>4.963185631</v>
      </c>
      <c r="BM31" s="409">
        <v>4.7882266820000003</v>
      </c>
      <c r="BN31" s="409">
        <v>4.7003947259999999</v>
      </c>
      <c r="BO31" s="409">
        <v>4.8939568160000002</v>
      </c>
      <c r="BP31" s="409">
        <v>5.0999872110000002</v>
      </c>
      <c r="BQ31" s="409">
        <v>5.1624519659999999</v>
      </c>
      <c r="BR31" s="409">
        <v>5.273746107</v>
      </c>
      <c r="BS31" s="409">
        <v>5.0819892040000001</v>
      </c>
      <c r="BT31" s="409">
        <v>5.002072074</v>
      </c>
      <c r="BU31" s="409">
        <v>5.0623308519999997</v>
      </c>
      <c r="BV31" s="409">
        <v>5.0818989539999997</v>
      </c>
    </row>
    <row r="32" spans="1:74" ht="11.1" customHeight="1" x14ac:dyDescent="0.2">
      <c r="A32" s="162" t="s">
        <v>301</v>
      </c>
      <c r="B32" s="173" t="s">
        <v>283</v>
      </c>
      <c r="C32" s="252">
        <v>0.61106194096999999</v>
      </c>
      <c r="D32" s="252">
        <v>0.62704019388999999</v>
      </c>
      <c r="E32" s="252">
        <v>0.63253900831999998</v>
      </c>
      <c r="F32" s="252">
        <v>0.61890088825</v>
      </c>
      <c r="G32" s="252">
        <v>0.66504691244000003</v>
      </c>
      <c r="H32" s="252">
        <v>0.64669176653000005</v>
      </c>
      <c r="I32" s="252">
        <v>0.66652819054000001</v>
      </c>
      <c r="J32" s="252">
        <v>0.64829347204999999</v>
      </c>
      <c r="K32" s="252">
        <v>0.67641838633999996</v>
      </c>
      <c r="L32" s="252">
        <v>0.68907734767999995</v>
      </c>
      <c r="M32" s="252">
        <v>0.65765030656000001</v>
      </c>
      <c r="N32" s="252">
        <v>0.61655817768999999</v>
      </c>
      <c r="O32" s="252">
        <v>0.63162766830999995</v>
      </c>
      <c r="P32" s="252">
        <v>0.63753340141000003</v>
      </c>
      <c r="Q32" s="252">
        <v>0.67754858709999999</v>
      </c>
      <c r="R32" s="252">
        <v>0.64742157557000002</v>
      </c>
      <c r="S32" s="252">
        <v>0.66745382515999996</v>
      </c>
      <c r="T32" s="252">
        <v>0.68709504437000002</v>
      </c>
      <c r="U32" s="252">
        <v>0.67448923204</v>
      </c>
      <c r="V32" s="252">
        <v>0.69337642878000005</v>
      </c>
      <c r="W32" s="252">
        <v>0.68428093759999997</v>
      </c>
      <c r="X32" s="252">
        <v>0.66947163533999998</v>
      </c>
      <c r="Y32" s="252">
        <v>0.69844380185999999</v>
      </c>
      <c r="Z32" s="252">
        <v>0.68580113872000004</v>
      </c>
      <c r="AA32" s="252">
        <v>0.68984136251999995</v>
      </c>
      <c r="AB32" s="252">
        <v>0.69535411696000005</v>
      </c>
      <c r="AC32" s="252">
        <v>0.69555824294000002</v>
      </c>
      <c r="AD32" s="252">
        <v>0.69078187000000002</v>
      </c>
      <c r="AE32" s="252">
        <v>0.69050173579999996</v>
      </c>
      <c r="AF32" s="252">
        <v>0.70855659968999996</v>
      </c>
      <c r="AG32" s="252">
        <v>0.71342608499000004</v>
      </c>
      <c r="AH32" s="252">
        <v>0.71733656473999996</v>
      </c>
      <c r="AI32" s="252">
        <v>0.72359712313000002</v>
      </c>
      <c r="AJ32" s="252">
        <v>0.72567679927999995</v>
      </c>
      <c r="AK32" s="252">
        <v>0.71312220093000001</v>
      </c>
      <c r="AL32" s="252">
        <v>0.71114645602000004</v>
      </c>
      <c r="AM32" s="252">
        <v>0.69888551313000002</v>
      </c>
      <c r="AN32" s="252">
        <v>0.70454512729999996</v>
      </c>
      <c r="AO32" s="252">
        <v>0.70470279265000002</v>
      </c>
      <c r="AP32" s="252">
        <v>0.69982153873999997</v>
      </c>
      <c r="AQ32" s="252">
        <v>0.69933804222999996</v>
      </c>
      <c r="AR32" s="252">
        <v>0.71764406550000004</v>
      </c>
      <c r="AS32" s="252">
        <v>0.72248960989</v>
      </c>
      <c r="AT32" s="252">
        <v>0.72618283941999995</v>
      </c>
      <c r="AU32" s="252">
        <v>0.73243396433999997</v>
      </c>
      <c r="AV32" s="252">
        <v>0.73478012174999996</v>
      </c>
      <c r="AW32" s="252">
        <v>0.72209416142000005</v>
      </c>
      <c r="AX32" s="252">
        <v>0.7204569233</v>
      </c>
      <c r="AY32" s="252">
        <v>0.70868800397999998</v>
      </c>
      <c r="AZ32" s="409">
        <v>0.71449889152000001</v>
      </c>
      <c r="BA32" s="409">
        <v>0.71460815804</v>
      </c>
      <c r="BB32" s="409">
        <v>0.70958666013000005</v>
      </c>
      <c r="BC32" s="409">
        <v>0.70889571345000002</v>
      </c>
      <c r="BD32" s="409">
        <v>0.72746040639999998</v>
      </c>
      <c r="BE32" s="409">
        <v>0.73225156232999999</v>
      </c>
      <c r="BF32" s="409">
        <v>0.73572196927</v>
      </c>
      <c r="BG32" s="409">
        <v>0.74196340649000003</v>
      </c>
      <c r="BH32" s="409">
        <v>0.74461455108999997</v>
      </c>
      <c r="BI32" s="409">
        <v>0.73179318486</v>
      </c>
      <c r="BJ32" s="409">
        <v>0.73050261575999997</v>
      </c>
      <c r="BK32" s="409">
        <v>0.71317078239999998</v>
      </c>
      <c r="BL32" s="409">
        <v>0.71916777884000005</v>
      </c>
      <c r="BM32" s="409">
        <v>0.71912106420999999</v>
      </c>
      <c r="BN32" s="409">
        <v>0.71389695511999995</v>
      </c>
      <c r="BO32" s="409">
        <v>0.71310729124000005</v>
      </c>
      <c r="BP32" s="409">
        <v>0.73192652798000002</v>
      </c>
      <c r="BQ32" s="409">
        <v>0.73688420969000001</v>
      </c>
      <c r="BR32" s="409">
        <v>0.74017869343999998</v>
      </c>
      <c r="BS32" s="409">
        <v>0.74643273246999997</v>
      </c>
      <c r="BT32" s="409">
        <v>0.74914220293</v>
      </c>
      <c r="BU32" s="409">
        <v>0.73618198560000003</v>
      </c>
      <c r="BV32" s="409">
        <v>0.73506267844999995</v>
      </c>
    </row>
    <row r="33" spans="1:74" ht="11.1" customHeight="1" x14ac:dyDescent="0.2">
      <c r="A33" s="162" t="s">
        <v>302</v>
      </c>
      <c r="B33" s="173" t="s">
        <v>288</v>
      </c>
      <c r="C33" s="252">
        <v>11.623785912000001</v>
      </c>
      <c r="D33" s="252">
        <v>11.26384788</v>
      </c>
      <c r="E33" s="252">
        <v>11.329143985</v>
      </c>
      <c r="F33" s="252">
        <v>11.652504731000001</v>
      </c>
      <c r="G33" s="252">
        <v>11.341640120999999</v>
      </c>
      <c r="H33" s="252">
        <v>11.804290475</v>
      </c>
      <c r="I33" s="252">
        <v>11.149859973</v>
      </c>
      <c r="J33" s="252">
        <v>11.369024344</v>
      </c>
      <c r="K33" s="252">
        <v>12.030068221000001</v>
      </c>
      <c r="L33" s="252">
        <v>11.908566865999999</v>
      </c>
      <c r="M33" s="252">
        <v>12.027055082</v>
      </c>
      <c r="N33" s="252">
        <v>12.142556568</v>
      </c>
      <c r="O33" s="252">
        <v>11.518283643</v>
      </c>
      <c r="P33" s="252">
        <v>12.236047555000001</v>
      </c>
      <c r="Q33" s="252">
        <v>12.186341725</v>
      </c>
      <c r="R33" s="252">
        <v>12.661300882999999</v>
      </c>
      <c r="S33" s="252">
        <v>12.319135144000001</v>
      </c>
      <c r="T33" s="252">
        <v>12.436209942</v>
      </c>
      <c r="U33" s="252">
        <v>12.293168709</v>
      </c>
      <c r="V33" s="252">
        <v>12.820769164</v>
      </c>
      <c r="W33" s="252">
        <v>12.615266523000001</v>
      </c>
      <c r="X33" s="252">
        <v>12.656758263</v>
      </c>
      <c r="Y33" s="252">
        <v>12.285539656999999</v>
      </c>
      <c r="Z33" s="252">
        <v>12.486207862000001</v>
      </c>
      <c r="AA33" s="252">
        <v>12.544100816</v>
      </c>
      <c r="AB33" s="252">
        <v>12.922726332</v>
      </c>
      <c r="AC33" s="252">
        <v>12.794607609</v>
      </c>
      <c r="AD33" s="252">
        <v>13.310426079000001</v>
      </c>
      <c r="AE33" s="252">
        <v>12.694306641000001</v>
      </c>
      <c r="AF33" s="252">
        <v>13.140215823</v>
      </c>
      <c r="AG33" s="252">
        <v>12.323415139</v>
      </c>
      <c r="AH33" s="252">
        <v>12.850049454000001</v>
      </c>
      <c r="AI33" s="252">
        <v>12.509091163000001</v>
      </c>
      <c r="AJ33" s="252">
        <v>12.928297113999999</v>
      </c>
      <c r="AK33" s="252">
        <v>12.951267787000001</v>
      </c>
      <c r="AL33" s="252">
        <v>12.780413898999999</v>
      </c>
      <c r="AM33" s="252">
        <v>13.362307136</v>
      </c>
      <c r="AN33" s="252">
        <v>13.722283488</v>
      </c>
      <c r="AO33" s="252">
        <v>13.377061831000001</v>
      </c>
      <c r="AP33" s="252">
        <v>13.397303793000001</v>
      </c>
      <c r="AQ33" s="252">
        <v>13.092634552</v>
      </c>
      <c r="AR33" s="252">
        <v>13.338494103</v>
      </c>
      <c r="AS33" s="252">
        <v>12.926323047</v>
      </c>
      <c r="AT33" s="252">
        <v>12.810075677</v>
      </c>
      <c r="AU33" s="252">
        <v>13.109689019999999</v>
      </c>
      <c r="AV33" s="252">
        <v>13.262729136000001</v>
      </c>
      <c r="AW33" s="252">
        <v>13.362946621000001</v>
      </c>
      <c r="AX33" s="252">
        <v>13.408322050000001</v>
      </c>
      <c r="AY33" s="252">
        <v>13.718038153</v>
      </c>
      <c r="AZ33" s="409">
        <v>14.087533970000001</v>
      </c>
      <c r="BA33" s="409">
        <v>13.733540639999999</v>
      </c>
      <c r="BB33" s="409">
        <v>13.758992304</v>
      </c>
      <c r="BC33" s="409">
        <v>13.452704455999999</v>
      </c>
      <c r="BD33" s="409">
        <v>13.716505119000001</v>
      </c>
      <c r="BE33" s="409">
        <v>13.305405782999999</v>
      </c>
      <c r="BF33" s="409">
        <v>13.202115396</v>
      </c>
      <c r="BG33" s="409">
        <v>13.530186196000001</v>
      </c>
      <c r="BH33" s="409">
        <v>13.710231027000001</v>
      </c>
      <c r="BI33" s="409">
        <v>13.838826372</v>
      </c>
      <c r="BJ33" s="409">
        <v>13.913891936000001</v>
      </c>
      <c r="BK33" s="409">
        <v>13.992830655000001</v>
      </c>
      <c r="BL33" s="409">
        <v>14.400347684</v>
      </c>
      <c r="BM33" s="409">
        <v>14.061748886</v>
      </c>
      <c r="BN33" s="409">
        <v>14.110615622999999</v>
      </c>
      <c r="BO33" s="409">
        <v>13.816001712</v>
      </c>
      <c r="BP33" s="409">
        <v>14.10479426</v>
      </c>
      <c r="BQ33" s="409">
        <v>13.697410276999999</v>
      </c>
      <c r="BR33" s="409">
        <v>13.603865232</v>
      </c>
      <c r="BS33" s="409">
        <v>13.951144509000001</v>
      </c>
      <c r="BT33" s="409">
        <v>14.143761526</v>
      </c>
      <c r="BU33" s="409">
        <v>14.280976337</v>
      </c>
      <c r="BV33" s="409">
        <v>14.360650841</v>
      </c>
    </row>
    <row r="34" spans="1:74" ht="11.1" customHeight="1" x14ac:dyDescent="0.2">
      <c r="A34" s="162" t="s">
        <v>303</v>
      </c>
      <c r="B34" s="173" t="s">
        <v>289</v>
      </c>
      <c r="C34" s="252">
        <v>11.789345597000001</v>
      </c>
      <c r="D34" s="252">
        <v>12.113666252</v>
      </c>
      <c r="E34" s="252">
        <v>12.076593253</v>
      </c>
      <c r="F34" s="252">
        <v>11.977544325</v>
      </c>
      <c r="G34" s="252">
        <v>12.318077898</v>
      </c>
      <c r="H34" s="252">
        <v>12.122634396</v>
      </c>
      <c r="I34" s="252">
        <v>11.837090577</v>
      </c>
      <c r="J34" s="252">
        <v>11.689916422</v>
      </c>
      <c r="K34" s="252">
        <v>11.82294924</v>
      </c>
      <c r="L34" s="252">
        <v>11.586683670999999</v>
      </c>
      <c r="M34" s="252">
        <v>12.096161396999999</v>
      </c>
      <c r="N34" s="252">
        <v>12.102413755000001</v>
      </c>
      <c r="O34" s="252">
        <v>11.996357682999999</v>
      </c>
      <c r="P34" s="252">
        <v>12.689100099999999</v>
      </c>
      <c r="Q34" s="252">
        <v>12.21138593</v>
      </c>
      <c r="R34" s="252">
        <v>12.522271005</v>
      </c>
      <c r="S34" s="252">
        <v>12.491105832000001</v>
      </c>
      <c r="T34" s="252">
        <v>12.652343268999999</v>
      </c>
      <c r="U34" s="252">
        <v>12.276697689000001</v>
      </c>
      <c r="V34" s="252">
        <v>12.244290553000001</v>
      </c>
      <c r="W34" s="252">
        <v>12.336971101</v>
      </c>
      <c r="X34" s="252">
        <v>12.507270158000001</v>
      </c>
      <c r="Y34" s="252">
        <v>12.503850019</v>
      </c>
      <c r="Z34" s="252">
        <v>12.839076068000001</v>
      </c>
      <c r="AA34" s="252">
        <v>12.71620527</v>
      </c>
      <c r="AB34" s="252">
        <v>13.105598592</v>
      </c>
      <c r="AC34" s="252">
        <v>13.028539541000001</v>
      </c>
      <c r="AD34" s="252">
        <v>12.881888535</v>
      </c>
      <c r="AE34" s="252">
        <v>13.141979993</v>
      </c>
      <c r="AF34" s="252">
        <v>12.764138399</v>
      </c>
      <c r="AG34" s="252">
        <v>12.498556690999999</v>
      </c>
      <c r="AH34" s="252">
        <v>12.833985421</v>
      </c>
      <c r="AI34" s="252">
        <v>12.475612625</v>
      </c>
      <c r="AJ34" s="252">
        <v>12.732435520999999</v>
      </c>
      <c r="AK34" s="252">
        <v>12.835716717</v>
      </c>
      <c r="AL34" s="252">
        <v>12.780135982999999</v>
      </c>
      <c r="AM34" s="252">
        <v>12.761283576</v>
      </c>
      <c r="AN34" s="252">
        <v>13.120909867</v>
      </c>
      <c r="AO34" s="252">
        <v>13.098500813999999</v>
      </c>
      <c r="AP34" s="252">
        <v>13.283130257</v>
      </c>
      <c r="AQ34" s="252">
        <v>13.430542099</v>
      </c>
      <c r="AR34" s="252">
        <v>13.216476622</v>
      </c>
      <c r="AS34" s="252">
        <v>12.935935385000001</v>
      </c>
      <c r="AT34" s="252">
        <v>13.084324993999999</v>
      </c>
      <c r="AU34" s="252">
        <v>13.062408476</v>
      </c>
      <c r="AV34" s="252">
        <v>13.285629367</v>
      </c>
      <c r="AW34" s="252">
        <v>13.471949950999999</v>
      </c>
      <c r="AX34" s="252">
        <v>13.339193270000001</v>
      </c>
      <c r="AY34" s="252">
        <v>13.412432237999999</v>
      </c>
      <c r="AZ34" s="409">
        <v>13.782647869</v>
      </c>
      <c r="BA34" s="409">
        <v>13.762805061</v>
      </c>
      <c r="BB34" s="409">
        <v>13.776384145</v>
      </c>
      <c r="BC34" s="409">
        <v>13.908091328999999</v>
      </c>
      <c r="BD34" s="409">
        <v>13.764762375</v>
      </c>
      <c r="BE34" s="409">
        <v>13.538477301</v>
      </c>
      <c r="BF34" s="409">
        <v>13.411884901000001</v>
      </c>
      <c r="BG34" s="409">
        <v>13.391436885999999</v>
      </c>
      <c r="BH34" s="409">
        <v>13.598872896</v>
      </c>
      <c r="BI34" s="409">
        <v>13.792245231000001</v>
      </c>
      <c r="BJ34" s="409">
        <v>13.892902926</v>
      </c>
      <c r="BK34" s="409">
        <v>13.812714128</v>
      </c>
      <c r="BL34" s="409">
        <v>14.199061792</v>
      </c>
      <c r="BM34" s="409">
        <v>14.18113303</v>
      </c>
      <c r="BN34" s="409">
        <v>14.194997958</v>
      </c>
      <c r="BO34" s="409">
        <v>14.333965443</v>
      </c>
      <c r="BP34" s="409">
        <v>14.18575957</v>
      </c>
      <c r="BQ34" s="409">
        <v>13.948551879</v>
      </c>
      <c r="BR34" s="409">
        <v>13.815079933</v>
      </c>
      <c r="BS34" s="409">
        <v>13.796210582</v>
      </c>
      <c r="BT34" s="409">
        <v>14.014147791999999</v>
      </c>
      <c r="BU34" s="409">
        <v>14.216958891999999</v>
      </c>
      <c r="BV34" s="409">
        <v>14.321904303</v>
      </c>
    </row>
    <row r="35" spans="1:74" ht="11.1" customHeight="1" x14ac:dyDescent="0.2">
      <c r="A35" s="162" t="s">
        <v>304</v>
      </c>
      <c r="B35" s="173" t="s">
        <v>290</v>
      </c>
      <c r="C35" s="252">
        <v>18.406451504</v>
      </c>
      <c r="D35" s="252">
        <v>18.971943988</v>
      </c>
      <c r="E35" s="252">
        <v>18.499494148</v>
      </c>
      <c r="F35" s="252">
        <v>18.996553027000001</v>
      </c>
      <c r="G35" s="252">
        <v>18.948306676000001</v>
      </c>
      <c r="H35" s="252">
        <v>19.560274324000002</v>
      </c>
      <c r="I35" s="252">
        <v>19.26786783</v>
      </c>
      <c r="J35" s="252">
        <v>19.433082406</v>
      </c>
      <c r="K35" s="252">
        <v>19.303733469000001</v>
      </c>
      <c r="L35" s="252">
        <v>19.029406627</v>
      </c>
      <c r="M35" s="252">
        <v>18.556878431000001</v>
      </c>
      <c r="N35" s="252">
        <v>18.906627409999999</v>
      </c>
      <c r="O35" s="252">
        <v>18.190093748999999</v>
      </c>
      <c r="P35" s="252">
        <v>18.332068263</v>
      </c>
      <c r="Q35" s="252">
        <v>18.398995366000001</v>
      </c>
      <c r="R35" s="252">
        <v>18.583458985</v>
      </c>
      <c r="S35" s="252">
        <v>19.094786501000002</v>
      </c>
      <c r="T35" s="252">
        <v>19.621823768999999</v>
      </c>
      <c r="U35" s="252">
        <v>19.229388687</v>
      </c>
      <c r="V35" s="252">
        <v>19.311064168000001</v>
      </c>
      <c r="W35" s="252">
        <v>19.635729104999999</v>
      </c>
      <c r="X35" s="252">
        <v>19.300326709</v>
      </c>
      <c r="Y35" s="252">
        <v>18.803169542999999</v>
      </c>
      <c r="Z35" s="252">
        <v>18.849109167999998</v>
      </c>
      <c r="AA35" s="252">
        <v>18.481608499</v>
      </c>
      <c r="AB35" s="252">
        <v>18.684501108999999</v>
      </c>
      <c r="AC35" s="252">
        <v>18.907664908000001</v>
      </c>
      <c r="AD35" s="252">
        <v>18.766948686999999</v>
      </c>
      <c r="AE35" s="252">
        <v>19.184585696999999</v>
      </c>
      <c r="AF35" s="252">
        <v>19.568169734000001</v>
      </c>
      <c r="AG35" s="252">
        <v>19.398284122</v>
      </c>
      <c r="AH35" s="252">
        <v>19.798724562</v>
      </c>
      <c r="AI35" s="252">
        <v>19.306716510000001</v>
      </c>
      <c r="AJ35" s="252">
        <v>19.349730481000002</v>
      </c>
      <c r="AK35" s="252">
        <v>18.670128976000001</v>
      </c>
      <c r="AL35" s="252">
        <v>18.747367438000001</v>
      </c>
      <c r="AM35" s="252">
        <v>18.63493222</v>
      </c>
      <c r="AN35" s="252">
        <v>18.902815892</v>
      </c>
      <c r="AO35" s="252">
        <v>18.922496311</v>
      </c>
      <c r="AP35" s="252">
        <v>19.001728843999999</v>
      </c>
      <c r="AQ35" s="252">
        <v>19.367098392999999</v>
      </c>
      <c r="AR35" s="252">
        <v>19.825629439</v>
      </c>
      <c r="AS35" s="252">
        <v>19.764473520999999</v>
      </c>
      <c r="AT35" s="252">
        <v>19.859353064</v>
      </c>
      <c r="AU35" s="252">
        <v>19.791161996</v>
      </c>
      <c r="AV35" s="252">
        <v>19.806479550999999</v>
      </c>
      <c r="AW35" s="252">
        <v>19.182039657000001</v>
      </c>
      <c r="AX35" s="252">
        <v>19.011299386000001</v>
      </c>
      <c r="AY35" s="252">
        <v>18.838372434</v>
      </c>
      <c r="AZ35" s="409">
        <v>19.10807475</v>
      </c>
      <c r="BA35" s="409">
        <v>19.127228484</v>
      </c>
      <c r="BB35" s="409">
        <v>19.294375216999999</v>
      </c>
      <c r="BC35" s="409">
        <v>19.671684154000001</v>
      </c>
      <c r="BD35" s="409">
        <v>20.143117537999998</v>
      </c>
      <c r="BE35" s="409">
        <v>20.084980048999999</v>
      </c>
      <c r="BF35" s="409">
        <v>20.189340923</v>
      </c>
      <c r="BG35" s="409">
        <v>20.135238067</v>
      </c>
      <c r="BH35" s="409">
        <v>20.16489116</v>
      </c>
      <c r="BI35" s="409">
        <v>19.545176238</v>
      </c>
      <c r="BJ35" s="409">
        <v>19.384135041</v>
      </c>
      <c r="BK35" s="409">
        <v>19.207552027999999</v>
      </c>
      <c r="BL35" s="409">
        <v>19.498574548000001</v>
      </c>
      <c r="BM35" s="409">
        <v>19.532306672000001</v>
      </c>
      <c r="BN35" s="409">
        <v>19.712151625000001</v>
      </c>
      <c r="BO35" s="409">
        <v>20.097170228</v>
      </c>
      <c r="BP35" s="409">
        <v>20.583033654000001</v>
      </c>
      <c r="BQ35" s="409">
        <v>20.531876192999999</v>
      </c>
      <c r="BR35" s="409">
        <v>20.644843957999999</v>
      </c>
      <c r="BS35" s="409">
        <v>20.597591986000001</v>
      </c>
      <c r="BT35" s="409">
        <v>20.642654724</v>
      </c>
      <c r="BU35" s="409">
        <v>20.0156961</v>
      </c>
      <c r="BV35" s="409">
        <v>19.847731304</v>
      </c>
    </row>
    <row r="36" spans="1:74" ht="11.1" customHeight="1" x14ac:dyDescent="0.2">
      <c r="A36" s="162" t="s">
        <v>306</v>
      </c>
      <c r="B36" s="173" t="s">
        <v>236</v>
      </c>
      <c r="C36" s="252">
        <v>92.175732836999998</v>
      </c>
      <c r="D36" s="252">
        <v>94.032180218999997</v>
      </c>
      <c r="E36" s="252">
        <v>92.289471311</v>
      </c>
      <c r="F36" s="252">
        <v>92.552076425999999</v>
      </c>
      <c r="G36" s="252">
        <v>92.257158631999999</v>
      </c>
      <c r="H36" s="252">
        <v>94.008175237000003</v>
      </c>
      <c r="I36" s="252">
        <v>93.842421955999995</v>
      </c>
      <c r="J36" s="252">
        <v>93.703886026000006</v>
      </c>
      <c r="K36" s="252">
        <v>94.601880304000005</v>
      </c>
      <c r="L36" s="252">
        <v>94.327670190000006</v>
      </c>
      <c r="M36" s="252">
        <v>93.621382464000007</v>
      </c>
      <c r="N36" s="252">
        <v>95.573131977000003</v>
      </c>
      <c r="O36" s="252">
        <v>92.346516194000003</v>
      </c>
      <c r="P36" s="252">
        <v>96.100476627999996</v>
      </c>
      <c r="Q36" s="252">
        <v>93.760574472000002</v>
      </c>
      <c r="R36" s="252">
        <v>94.700770667</v>
      </c>
      <c r="S36" s="252">
        <v>93.717686709999995</v>
      </c>
      <c r="T36" s="252">
        <v>96.469045668000007</v>
      </c>
      <c r="U36" s="252">
        <v>96.373996945000002</v>
      </c>
      <c r="V36" s="252">
        <v>96.783500845000006</v>
      </c>
      <c r="W36" s="252">
        <v>96.572437172999997</v>
      </c>
      <c r="X36" s="252">
        <v>95.958389518000004</v>
      </c>
      <c r="Y36" s="252">
        <v>94.607430758999996</v>
      </c>
      <c r="Z36" s="252">
        <v>96.914083009999999</v>
      </c>
      <c r="AA36" s="252">
        <v>94.385951548999998</v>
      </c>
      <c r="AB36" s="252">
        <v>97.826233251999994</v>
      </c>
      <c r="AC36" s="252">
        <v>97.011796540000006</v>
      </c>
      <c r="AD36" s="252">
        <v>96.213575255999999</v>
      </c>
      <c r="AE36" s="252">
        <v>95.606521055000002</v>
      </c>
      <c r="AF36" s="252">
        <v>97.374181465000007</v>
      </c>
      <c r="AG36" s="252">
        <v>96.311639295999996</v>
      </c>
      <c r="AH36" s="252">
        <v>99.258818054000002</v>
      </c>
      <c r="AI36" s="252">
        <v>96.949237064000002</v>
      </c>
      <c r="AJ36" s="252">
        <v>97.124410476999998</v>
      </c>
      <c r="AK36" s="252">
        <v>97.203168914000003</v>
      </c>
      <c r="AL36" s="252">
        <v>98.141190156999997</v>
      </c>
      <c r="AM36" s="252">
        <v>96.153799820000003</v>
      </c>
      <c r="AN36" s="252">
        <v>98.140456727</v>
      </c>
      <c r="AO36" s="252">
        <v>98.358906246000004</v>
      </c>
      <c r="AP36" s="252">
        <v>96.875274122999997</v>
      </c>
      <c r="AQ36" s="252">
        <v>98.250343587000003</v>
      </c>
      <c r="AR36" s="252">
        <v>99.929528289999993</v>
      </c>
      <c r="AS36" s="252">
        <v>98.785932316</v>
      </c>
      <c r="AT36" s="252">
        <v>99.256346315000002</v>
      </c>
      <c r="AU36" s="252">
        <v>98.846047889000005</v>
      </c>
      <c r="AV36" s="252">
        <v>98.890548249000005</v>
      </c>
      <c r="AW36" s="252">
        <v>99.292414996999995</v>
      </c>
      <c r="AX36" s="252">
        <v>99.268919284000006</v>
      </c>
      <c r="AY36" s="252">
        <v>98.353970681999996</v>
      </c>
      <c r="AZ36" s="409">
        <v>100.6710369</v>
      </c>
      <c r="BA36" s="409">
        <v>99.539049880999997</v>
      </c>
      <c r="BB36" s="409">
        <v>98.693809056000006</v>
      </c>
      <c r="BC36" s="409">
        <v>98.996252979000005</v>
      </c>
      <c r="BD36" s="409">
        <v>100.9372961</v>
      </c>
      <c r="BE36" s="409">
        <v>100.78306139</v>
      </c>
      <c r="BF36" s="409">
        <v>100.74021784</v>
      </c>
      <c r="BG36" s="409">
        <v>100.85890735</v>
      </c>
      <c r="BH36" s="409">
        <v>100.93028626</v>
      </c>
      <c r="BI36" s="409">
        <v>100.83212095</v>
      </c>
      <c r="BJ36" s="409">
        <v>101.43337572999999</v>
      </c>
      <c r="BK36" s="409">
        <v>99.766124734000002</v>
      </c>
      <c r="BL36" s="409">
        <v>102.44668136999999</v>
      </c>
      <c r="BM36" s="409">
        <v>101.19306496</v>
      </c>
      <c r="BN36" s="409">
        <v>100.41195233000001</v>
      </c>
      <c r="BO36" s="409">
        <v>100.70772734000001</v>
      </c>
      <c r="BP36" s="409">
        <v>102.74475325</v>
      </c>
      <c r="BQ36" s="409">
        <v>102.49985664</v>
      </c>
      <c r="BR36" s="409">
        <v>102.44723702</v>
      </c>
      <c r="BS36" s="409">
        <v>102.55544743</v>
      </c>
      <c r="BT36" s="409">
        <v>102.74779852</v>
      </c>
      <c r="BU36" s="409">
        <v>102.6347317</v>
      </c>
      <c r="BV36" s="409">
        <v>103.26062503999999</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409"/>
      <c r="BA37" s="409"/>
      <c r="BB37" s="409"/>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B38" s="254" t="s">
        <v>1212</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409"/>
      <c r="BA38" s="409"/>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323</v>
      </c>
      <c r="B39" s="173" t="s">
        <v>704</v>
      </c>
      <c r="C39" s="252">
        <v>0.43007738709999999</v>
      </c>
      <c r="D39" s="252">
        <v>-4.6112750000000001E-2</v>
      </c>
      <c r="E39" s="252">
        <v>-0.26150712903000001</v>
      </c>
      <c r="F39" s="252">
        <v>-0.92718913332999997</v>
      </c>
      <c r="G39" s="252">
        <v>-0.96025974193999997</v>
      </c>
      <c r="H39" s="252">
        <v>-0.12577983333000001</v>
      </c>
      <c r="I39" s="252">
        <v>-0.13080051612999999</v>
      </c>
      <c r="J39" s="252">
        <v>-0.18388380644999999</v>
      </c>
      <c r="K39" s="252">
        <v>-0.43692540000000002</v>
      </c>
      <c r="L39" s="252">
        <v>0.20679887096999999</v>
      </c>
      <c r="M39" s="252">
        <v>-0.31222336667</v>
      </c>
      <c r="N39" s="252">
        <v>-0.46175474193999999</v>
      </c>
      <c r="O39" s="252">
        <v>-0.70902670968000003</v>
      </c>
      <c r="P39" s="252">
        <v>-1.5002392857E-2</v>
      </c>
      <c r="Q39" s="252">
        <v>-1.0717260645</v>
      </c>
      <c r="R39" s="252">
        <v>-0.86768710000000004</v>
      </c>
      <c r="S39" s="252">
        <v>-0.68918141934999999</v>
      </c>
      <c r="T39" s="252">
        <v>-0.3379511</v>
      </c>
      <c r="U39" s="252">
        <v>7.1875451613000005E-2</v>
      </c>
      <c r="V39" s="252">
        <v>-0.70968974194000001</v>
      </c>
      <c r="W39" s="252">
        <v>-0.31131490000000001</v>
      </c>
      <c r="X39" s="252">
        <v>-0.24336141935</v>
      </c>
      <c r="Y39" s="252">
        <v>-0.46560950000000001</v>
      </c>
      <c r="Z39" s="252">
        <v>0.23224748386999999</v>
      </c>
      <c r="AA39" s="252">
        <v>-1.0204859355</v>
      </c>
      <c r="AB39" s="252">
        <v>-0.14823003447999999</v>
      </c>
      <c r="AC39" s="252">
        <v>-0.20608148387</v>
      </c>
      <c r="AD39" s="252">
        <v>-0.36112813332999999</v>
      </c>
      <c r="AE39" s="252">
        <v>-0.49526770968</v>
      </c>
      <c r="AF39" s="252">
        <v>3.6289933332999999E-2</v>
      </c>
      <c r="AG39" s="252">
        <v>-0.54992009676999998</v>
      </c>
      <c r="AH39" s="252">
        <v>4.5275483870999998E-3</v>
      </c>
      <c r="AI39" s="252">
        <v>0.50444199999999995</v>
      </c>
      <c r="AJ39" s="252">
        <v>-5.7934161290000001E-2</v>
      </c>
      <c r="AK39" s="252">
        <v>-0.10707899999999999</v>
      </c>
      <c r="AL39" s="252">
        <v>0.8597903871</v>
      </c>
      <c r="AM39" s="252">
        <v>-0.62606674194</v>
      </c>
      <c r="AN39" s="252">
        <v>9.3772535714000002E-2</v>
      </c>
      <c r="AO39" s="252">
        <v>0.55564800000000003</v>
      </c>
      <c r="AP39" s="252">
        <v>-1.3046666667E-3</v>
      </c>
      <c r="AQ39" s="252">
        <v>-0.15214712902999999</v>
      </c>
      <c r="AR39" s="252">
        <v>0.82374820000000004</v>
      </c>
      <c r="AS39" s="252">
        <v>0.36447741935</v>
      </c>
      <c r="AT39" s="252">
        <v>0.37716183870999997</v>
      </c>
      <c r="AU39" s="252">
        <v>0.26108419999999999</v>
      </c>
      <c r="AV39" s="252">
        <v>1.1330022258000001</v>
      </c>
      <c r="AW39" s="252">
        <v>0.69076636667000002</v>
      </c>
      <c r="AX39" s="252">
        <v>0.97977471842999997</v>
      </c>
      <c r="AY39" s="252">
        <v>0.42652413218000002</v>
      </c>
      <c r="AZ39" s="409">
        <v>-7.1404370317999996E-2</v>
      </c>
      <c r="BA39" s="409">
        <v>-0.41807419354999997</v>
      </c>
      <c r="BB39" s="409">
        <v>-0.58181000000000005</v>
      </c>
      <c r="BC39" s="409">
        <v>-0.63726774194000002</v>
      </c>
      <c r="BD39" s="409">
        <v>-0.22587666667</v>
      </c>
      <c r="BE39" s="409">
        <v>-0.11846129032</v>
      </c>
      <c r="BF39" s="409">
        <v>-3.9461290322999998E-2</v>
      </c>
      <c r="BG39" s="409">
        <v>-0.17891000000000001</v>
      </c>
      <c r="BH39" s="409">
        <v>0.36381612902999999</v>
      </c>
      <c r="BI39" s="409">
        <v>0.15917999999999999</v>
      </c>
      <c r="BJ39" s="409">
        <v>0.72765483871000003</v>
      </c>
      <c r="BK39" s="409">
        <v>-0.42637741935000001</v>
      </c>
      <c r="BL39" s="409">
        <v>4.0692857143E-2</v>
      </c>
      <c r="BM39" s="409">
        <v>-0.34686129032000002</v>
      </c>
      <c r="BN39" s="409">
        <v>-0.70792333333000002</v>
      </c>
      <c r="BO39" s="409">
        <v>-0.56927741934999998</v>
      </c>
      <c r="BP39" s="409">
        <v>-0.23195666667000001</v>
      </c>
      <c r="BQ39" s="409">
        <v>-4.1764516129E-2</v>
      </c>
      <c r="BR39" s="409">
        <v>-0.10692258065</v>
      </c>
      <c r="BS39" s="409">
        <v>-8.0423333333000002E-2</v>
      </c>
      <c r="BT39" s="409">
        <v>0.21410645161</v>
      </c>
      <c r="BU39" s="409">
        <v>0.12641333332999999</v>
      </c>
      <c r="BV39" s="409">
        <v>0.65488064516</v>
      </c>
    </row>
    <row r="40" spans="1:74" ht="11.1" customHeight="1" x14ac:dyDescent="0.2">
      <c r="A40" s="162" t="s">
        <v>324</v>
      </c>
      <c r="B40" s="173" t="s">
        <v>705</v>
      </c>
      <c r="C40" s="252">
        <v>-0.73974193548</v>
      </c>
      <c r="D40" s="252">
        <v>-0.13132142857000001</v>
      </c>
      <c r="E40" s="252">
        <v>8.0161290322999998E-2</v>
      </c>
      <c r="F40" s="252">
        <v>0.52180000000000004</v>
      </c>
      <c r="G40" s="252">
        <v>-1.1577741935000001</v>
      </c>
      <c r="H40" s="252">
        <v>0.5161</v>
      </c>
      <c r="I40" s="252">
        <v>-0.3694516129</v>
      </c>
      <c r="J40" s="252">
        <v>-1.2949354839</v>
      </c>
      <c r="K40" s="252">
        <v>0.19993333332999999</v>
      </c>
      <c r="L40" s="252">
        <v>0.53538709676999996</v>
      </c>
      <c r="M40" s="252">
        <v>9.7366666667000001E-2</v>
      </c>
      <c r="N40" s="252">
        <v>0.38248387096999997</v>
      </c>
      <c r="O40" s="252">
        <v>-0.31541935484</v>
      </c>
      <c r="P40" s="252">
        <v>0.10992857143</v>
      </c>
      <c r="Q40" s="252">
        <v>-0.79174193548000005</v>
      </c>
      <c r="R40" s="252">
        <v>-0.14076666667000001</v>
      </c>
      <c r="S40" s="252">
        <v>-1.2760645160999999</v>
      </c>
      <c r="T40" s="252">
        <v>0.38656666667</v>
      </c>
      <c r="U40" s="252">
        <v>-0.24990322580999999</v>
      </c>
      <c r="V40" s="252">
        <v>-1.1946129031999999</v>
      </c>
      <c r="W40" s="252">
        <v>0.17143333332999999</v>
      </c>
      <c r="X40" s="252">
        <v>0.15877419355</v>
      </c>
      <c r="Y40" s="252">
        <v>-0.15223333333</v>
      </c>
      <c r="Z40" s="252">
        <v>-0.92783870968000004</v>
      </c>
      <c r="AA40" s="252">
        <v>-0.44832258065000002</v>
      </c>
      <c r="AB40" s="252">
        <v>0.10610344828</v>
      </c>
      <c r="AC40" s="252">
        <v>0.40916129031999998</v>
      </c>
      <c r="AD40" s="252">
        <v>4.2033333333000002E-2</v>
      </c>
      <c r="AE40" s="252">
        <v>-0.30890322581000002</v>
      </c>
      <c r="AF40" s="252">
        <v>-9.5100000000000004E-2</v>
      </c>
      <c r="AG40" s="252">
        <v>-1.1425483871</v>
      </c>
      <c r="AH40" s="252">
        <v>0.46009677419</v>
      </c>
      <c r="AI40" s="252">
        <v>0.37946666667000001</v>
      </c>
      <c r="AJ40" s="252">
        <v>0.51406451613000004</v>
      </c>
      <c r="AK40" s="252">
        <v>0.52683333333000004</v>
      </c>
      <c r="AL40" s="252">
        <v>0.82606451612999998</v>
      </c>
      <c r="AM40" s="252">
        <v>-2.0765806452</v>
      </c>
      <c r="AN40" s="252">
        <v>0.22553571428999999</v>
      </c>
      <c r="AO40" s="252">
        <v>0.45835483870999999</v>
      </c>
      <c r="AP40" s="252">
        <v>-0.74150000000000005</v>
      </c>
      <c r="AQ40" s="252">
        <v>0.26745161290000002</v>
      </c>
      <c r="AR40" s="252">
        <v>0.59589999999999999</v>
      </c>
      <c r="AS40" s="252">
        <v>-0.60112903226000003</v>
      </c>
      <c r="AT40" s="252">
        <v>0.28822580645000001</v>
      </c>
      <c r="AU40" s="252">
        <v>1.0908</v>
      </c>
      <c r="AV40" s="252">
        <v>0.52532258065000004</v>
      </c>
      <c r="AW40" s="252">
        <v>-0.12339137906</v>
      </c>
      <c r="AX40" s="252">
        <v>-2.4228374681E-2</v>
      </c>
      <c r="AY40" s="252">
        <v>-0.31784681937999998</v>
      </c>
      <c r="AZ40" s="409">
        <v>0.62369234405999996</v>
      </c>
      <c r="BA40" s="409">
        <v>0.31143017064</v>
      </c>
      <c r="BB40" s="409">
        <v>-7.4803652577999993E-2</v>
      </c>
      <c r="BC40" s="409">
        <v>-0.17319606175999999</v>
      </c>
      <c r="BD40" s="409">
        <v>0.17846366214000001</v>
      </c>
      <c r="BE40" s="409">
        <v>-0.11152554249</v>
      </c>
      <c r="BF40" s="409">
        <v>-1.9711727735999999E-2</v>
      </c>
      <c r="BG40" s="409">
        <v>2.2909401299E-4</v>
      </c>
      <c r="BH40" s="409">
        <v>-0.34623967183999999</v>
      </c>
      <c r="BI40" s="409">
        <v>-0.35270727966999998</v>
      </c>
      <c r="BJ40" s="409">
        <v>-0.26967027613</v>
      </c>
      <c r="BK40" s="409">
        <v>-0.3182889056</v>
      </c>
      <c r="BL40" s="409">
        <v>0.41306750749999999</v>
      </c>
      <c r="BM40" s="409">
        <v>0.10157454459</v>
      </c>
      <c r="BN40" s="409">
        <v>-0.18930548949000001</v>
      </c>
      <c r="BO40" s="409">
        <v>-0.25614180887999999</v>
      </c>
      <c r="BP40" s="409">
        <v>0.18166209292999999</v>
      </c>
      <c r="BQ40" s="409">
        <v>-0.13108207115000001</v>
      </c>
      <c r="BR40" s="409">
        <v>4.6677089879000003E-2</v>
      </c>
      <c r="BS40" s="409">
        <v>6.1491745452E-2</v>
      </c>
      <c r="BT40" s="409">
        <v>-0.11804836225</v>
      </c>
      <c r="BU40" s="409">
        <v>-0.12234611485000001</v>
      </c>
      <c r="BV40" s="409">
        <v>-1.4187573728999999E-2</v>
      </c>
    </row>
    <row r="41" spans="1:74" ht="11.1" customHeight="1" x14ac:dyDescent="0.2">
      <c r="A41" s="162" t="s">
        <v>325</v>
      </c>
      <c r="B41" s="173" t="s">
        <v>706</v>
      </c>
      <c r="C41" s="252">
        <v>0.41643267933</v>
      </c>
      <c r="D41" s="252">
        <v>1.5951002062999999</v>
      </c>
      <c r="E41" s="252">
        <v>0.35407041153000002</v>
      </c>
      <c r="F41" s="252">
        <v>0.48212753866000002</v>
      </c>
      <c r="G41" s="252">
        <v>1.5963914167</v>
      </c>
      <c r="H41" s="252">
        <v>3.1389765585999999E-2</v>
      </c>
      <c r="I41" s="252">
        <v>0.61254491753999996</v>
      </c>
      <c r="J41" s="252">
        <v>1.0396878482</v>
      </c>
      <c r="K41" s="252">
        <v>0.13702919530999999</v>
      </c>
      <c r="L41" s="252">
        <v>-2.3259358405000001</v>
      </c>
      <c r="M41" s="252">
        <v>-1.5556380760999999</v>
      </c>
      <c r="N41" s="252">
        <v>-0.41010425413000001</v>
      </c>
      <c r="O41" s="252">
        <v>-1.794848164</v>
      </c>
      <c r="P41" s="252">
        <v>0.90728125963999995</v>
      </c>
      <c r="Q41" s="252">
        <v>-0.43376321134000001</v>
      </c>
      <c r="R41" s="252">
        <v>-0.39666494708</v>
      </c>
      <c r="S41" s="252">
        <v>-0.61404445904000005</v>
      </c>
      <c r="T41" s="252">
        <v>-0.53013558033999997</v>
      </c>
      <c r="U41" s="252">
        <v>-0.93982964194999996</v>
      </c>
      <c r="V41" s="252">
        <v>1.1443735731</v>
      </c>
      <c r="W41" s="252">
        <v>-0.42169011254</v>
      </c>
      <c r="X41" s="252">
        <v>-1.3107774452000001</v>
      </c>
      <c r="Y41" s="252">
        <v>-2.4597740096999998</v>
      </c>
      <c r="Z41" s="252">
        <v>-8.4208731659000002E-2</v>
      </c>
      <c r="AA41" s="252">
        <v>-1.6515758263</v>
      </c>
      <c r="AB41" s="252">
        <v>1.1578209770000001</v>
      </c>
      <c r="AC41" s="252">
        <v>1.6741032890000001E-3</v>
      </c>
      <c r="AD41" s="252">
        <v>-4.5650290362000004E-3</v>
      </c>
      <c r="AE41" s="252">
        <v>0.28408148066</v>
      </c>
      <c r="AF41" s="252">
        <v>0.77608306598999999</v>
      </c>
      <c r="AG41" s="252">
        <v>0.37911611360000003</v>
      </c>
      <c r="AH41" s="252">
        <v>2.1254876465999999</v>
      </c>
      <c r="AI41" s="252">
        <v>-0.77805024844000004</v>
      </c>
      <c r="AJ41" s="252">
        <v>-1.3035159894999999</v>
      </c>
      <c r="AK41" s="252">
        <v>-2.3309775183000001</v>
      </c>
      <c r="AL41" s="252">
        <v>-1.5173228741</v>
      </c>
      <c r="AM41" s="252">
        <v>1.8662155798</v>
      </c>
      <c r="AN41" s="252">
        <v>0.50596686800000001</v>
      </c>
      <c r="AO41" s="252">
        <v>0.22533394172999999</v>
      </c>
      <c r="AP41" s="252">
        <v>0.87599199065</v>
      </c>
      <c r="AQ41" s="252">
        <v>0.48319263729</v>
      </c>
      <c r="AR41" s="252">
        <v>-0.19014904231999999</v>
      </c>
      <c r="AS41" s="252">
        <v>0.29909275342000002</v>
      </c>
      <c r="AT41" s="252">
        <v>0.44490794546000001</v>
      </c>
      <c r="AU41" s="252">
        <v>-0.80257411042000004</v>
      </c>
      <c r="AV41" s="252">
        <v>-1.4964518861</v>
      </c>
      <c r="AW41" s="252">
        <v>-0.23285671239</v>
      </c>
      <c r="AX41" s="252">
        <v>-4.4853988503999999E-2</v>
      </c>
      <c r="AY41" s="252">
        <v>-0.60577831055999998</v>
      </c>
      <c r="AZ41" s="409">
        <v>1.1605996626999999</v>
      </c>
      <c r="BA41" s="409">
        <v>0.59229087695000004</v>
      </c>
      <c r="BB41" s="409">
        <v>-0.14641986294000001</v>
      </c>
      <c r="BC41" s="409">
        <v>-0.34673792307000001</v>
      </c>
      <c r="BD41" s="409">
        <v>0.35339258188</v>
      </c>
      <c r="BE41" s="409">
        <v>-0.21602423317</v>
      </c>
      <c r="BF41" s="409">
        <v>-3.8274930117999997E-2</v>
      </c>
      <c r="BG41" s="409">
        <v>4.3932967383000001E-4</v>
      </c>
      <c r="BH41" s="409">
        <v>-0.67460982798000002</v>
      </c>
      <c r="BI41" s="409">
        <v>-0.67786524548000004</v>
      </c>
      <c r="BJ41" s="409">
        <v>-0.51088704102000004</v>
      </c>
      <c r="BK41" s="409">
        <v>-0.61722849471999996</v>
      </c>
      <c r="BL41" s="409">
        <v>0.78271938814999997</v>
      </c>
      <c r="BM41" s="409">
        <v>0.19684044301</v>
      </c>
      <c r="BN41" s="409">
        <v>-0.37893128875999998</v>
      </c>
      <c r="BO41" s="409">
        <v>-0.52461076339000001</v>
      </c>
      <c r="BP41" s="409">
        <v>0.36820089092000002</v>
      </c>
      <c r="BQ41" s="409">
        <v>-0.25964291199</v>
      </c>
      <c r="BR41" s="409">
        <v>9.2741401638000001E-2</v>
      </c>
      <c r="BS41" s="409">
        <v>0.12070967371999999</v>
      </c>
      <c r="BT41" s="409">
        <v>-0.23494318424999999</v>
      </c>
      <c r="BU41" s="409">
        <v>-0.24036776826</v>
      </c>
      <c r="BV41" s="409">
        <v>-2.7497418881000001E-2</v>
      </c>
    </row>
    <row r="42" spans="1:74" ht="11.1" customHeight="1" x14ac:dyDescent="0.2">
      <c r="A42" s="162" t="s">
        <v>326</v>
      </c>
      <c r="B42" s="173" t="s">
        <v>707</v>
      </c>
      <c r="C42" s="252">
        <v>0.10676813095</v>
      </c>
      <c r="D42" s="252">
        <v>1.4176660278</v>
      </c>
      <c r="E42" s="252">
        <v>0.17272457282000001</v>
      </c>
      <c r="F42" s="252">
        <v>7.6738405327000006E-2</v>
      </c>
      <c r="G42" s="252">
        <v>-0.52164251875000001</v>
      </c>
      <c r="H42" s="252">
        <v>0.42170993224999997</v>
      </c>
      <c r="I42" s="252">
        <v>0.11229278851000001</v>
      </c>
      <c r="J42" s="252">
        <v>-0.43913144213999999</v>
      </c>
      <c r="K42" s="252">
        <v>-9.9962871351999993E-2</v>
      </c>
      <c r="L42" s="252">
        <v>-1.5837498727999999</v>
      </c>
      <c r="M42" s="252">
        <v>-1.7704947761000001</v>
      </c>
      <c r="N42" s="252">
        <v>-0.48937512509999997</v>
      </c>
      <c r="O42" s="252">
        <v>-2.8192942286</v>
      </c>
      <c r="P42" s="252">
        <v>1.0022074381999999</v>
      </c>
      <c r="Q42" s="252">
        <v>-2.2972312113000002</v>
      </c>
      <c r="R42" s="252">
        <v>-1.4051187137000001</v>
      </c>
      <c r="S42" s="252">
        <v>-2.5792903945000001</v>
      </c>
      <c r="T42" s="252">
        <v>-0.48152001368000003</v>
      </c>
      <c r="U42" s="252">
        <v>-1.1178574160999999</v>
      </c>
      <c r="V42" s="252">
        <v>-0.75992907202000004</v>
      </c>
      <c r="W42" s="252">
        <v>-0.56157167919999995</v>
      </c>
      <c r="X42" s="252">
        <v>-1.3953646710000001</v>
      </c>
      <c r="Y42" s="252">
        <v>-3.0776168430999999</v>
      </c>
      <c r="Z42" s="252">
        <v>-0.77979995746999997</v>
      </c>
      <c r="AA42" s="252">
        <v>-3.1203843424</v>
      </c>
      <c r="AB42" s="252">
        <v>1.1156943908000001</v>
      </c>
      <c r="AC42" s="252">
        <v>0.20475390973999999</v>
      </c>
      <c r="AD42" s="252">
        <v>-0.32365982904000001</v>
      </c>
      <c r="AE42" s="252">
        <v>-0.52008945483000002</v>
      </c>
      <c r="AF42" s="252">
        <v>0.71727299931999999</v>
      </c>
      <c r="AG42" s="252">
        <v>-1.3133523703000001</v>
      </c>
      <c r="AH42" s="252">
        <v>2.5901119691000001</v>
      </c>
      <c r="AI42" s="252">
        <v>0.10585841822</v>
      </c>
      <c r="AJ42" s="252">
        <v>-0.84738563463000005</v>
      </c>
      <c r="AK42" s="252">
        <v>-1.9112231850000001</v>
      </c>
      <c r="AL42" s="252">
        <v>0.16853202911000001</v>
      </c>
      <c r="AM42" s="252">
        <v>-0.83643180725999999</v>
      </c>
      <c r="AN42" s="252">
        <v>0.82527511799999997</v>
      </c>
      <c r="AO42" s="252">
        <v>1.2393367803999999</v>
      </c>
      <c r="AP42" s="252">
        <v>0.13318732398999999</v>
      </c>
      <c r="AQ42" s="252">
        <v>0.59849712115999998</v>
      </c>
      <c r="AR42" s="252">
        <v>1.2294991577000001</v>
      </c>
      <c r="AS42" s="252">
        <v>6.2441140513000003E-2</v>
      </c>
      <c r="AT42" s="252">
        <v>1.1102955906</v>
      </c>
      <c r="AU42" s="252">
        <v>0.54931008958000005</v>
      </c>
      <c r="AV42" s="252">
        <v>0.16187292037000001</v>
      </c>
      <c r="AW42" s="252">
        <v>0.33451827520999999</v>
      </c>
      <c r="AX42" s="252">
        <v>0.91069235525000003</v>
      </c>
      <c r="AY42" s="252">
        <v>-0.49710099777</v>
      </c>
      <c r="AZ42" s="409">
        <v>1.7128876365000001</v>
      </c>
      <c r="BA42" s="409">
        <v>0.48564685404000002</v>
      </c>
      <c r="BB42" s="409">
        <v>-0.80303351551000002</v>
      </c>
      <c r="BC42" s="409">
        <v>-1.1572017268000001</v>
      </c>
      <c r="BD42" s="409">
        <v>0.30597957735999998</v>
      </c>
      <c r="BE42" s="409">
        <v>-0.44601106598000001</v>
      </c>
      <c r="BF42" s="409">
        <v>-9.7447948175999999E-2</v>
      </c>
      <c r="BG42" s="409">
        <v>-0.17824157631000001</v>
      </c>
      <c r="BH42" s="409">
        <v>-0.65703337079000002</v>
      </c>
      <c r="BI42" s="409">
        <v>-0.87139252515999999</v>
      </c>
      <c r="BJ42" s="409">
        <v>-5.2902478434999997E-2</v>
      </c>
      <c r="BK42" s="409">
        <v>-1.3618948197</v>
      </c>
      <c r="BL42" s="409">
        <v>1.2364797528</v>
      </c>
      <c r="BM42" s="409">
        <v>-4.8446302725000001E-2</v>
      </c>
      <c r="BN42" s="409">
        <v>-1.2761601116000001</v>
      </c>
      <c r="BO42" s="409">
        <v>-1.3500299916</v>
      </c>
      <c r="BP42" s="409">
        <v>0.31790631719000001</v>
      </c>
      <c r="BQ42" s="409">
        <v>-0.43248949927000002</v>
      </c>
      <c r="BR42" s="409">
        <v>3.2495910870999997E-2</v>
      </c>
      <c r="BS42" s="409">
        <v>0.10177808584</v>
      </c>
      <c r="BT42" s="409">
        <v>-0.13888509488</v>
      </c>
      <c r="BU42" s="409">
        <v>-0.23630054978000001</v>
      </c>
      <c r="BV42" s="409">
        <v>0.61319565254999997</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409"/>
      <c r="BA43" s="409"/>
      <c r="BB43" s="409"/>
      <c r="BC43" s="409"/>
      <c r="BD43" s="409"/>
      <c r="BE43" s="409"/>
      <c r="BF43" s="409"/>
      <c r="BG43" s="409"/>
      <c r="BH43" s="409"/>
      <c r="BI43" s="409"/>
      <c r="BJ43" s="409"/>
      <c r="BK43" s="409"/>
      <c r="BL43" s="409"/>
      <c r="BM43" s="409"/>
      <c r="BN43" s="409"/>
      <c r="BO43" s="409"/>
      <c r="BP43" s="409"/>
      <c r="BQ43" s="409"/>
      <c r="BR43" s="409"/>
      <c r="BS43" s="409"/>
      <c r="BT43" s="409"/>
      <c r="BU43" s="409"/>
      <c r="BV43" s="409"/>
    </row>
    <row r="44" spans="1:74" ht="11.1" customHeight="1" x14ac:dyDescent="0.2">
      <c r="B44" s="65" t="s">
        <v>1371</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409"/>
      <c r="BA44" s="409"/>
      <c r="BB44" s="409"/>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703</v>
      </c>
      <c r="B45" s="173" t="s">
        <v>319</v>
      </c>
      <c r="C45" s="257">
        <v>1018.58331</v>
      </c>
      <c r="D45" s="257">
        <v>1019.874467</v>
      </c>
      <c r="E45" s="257">
        <v>1028.0211879999999</v>
      </c>
      <c r="F45" s="257">
        <v>1058.4508619999999</v>
      </c>
      <c r="G45" s="257">
        <v>1090.5619139999999</v>
      </c>
      <c r="H45" s="257">
        <v>1094.3353090000001</v>
      </c>
      <c r="I45" s="257">
        <v>1098.3901249999999</v>
      </c>
      <c r="J45" s="257">
        <v>1104.0905230000001</v>
      </c>
      <c r="K45" s="257">
        <v>1117.2012850000001</v>
      </c>
      <c r="L45" s="257">
        <v>1110.7935199999999</v>
      </c>
      <c r="M45" s="257">
        <v>1120.163221</v>
      </c>
      <c r="N45" s="257">
        <v>1134.481618</v>
      </c>
      <c r="O45" s="257">
        <v>1156.464446</v>
      </c>
      <c r="P45" s="257">
        <v>1156.8875129999999</v>
      </c>
      <c r="Q45" s="257">
        <v>1190.1140210000001</v>
      </c>
      <c r="R45" s="257">
        <v>1216.1476339999999</v>
      </c>
      <c r="S45" s="257">
        <v>1236.1142580000001</v>
      </c>
      <c r="T45" s="257">
        <v>1244.7067910000001</v>
      </c>
      <c r="U45" s="257">
        <v>1241.2356520000001</v>
      </c>
      <c r="V45" s="257">
        <v>1263.2400339999999</v>
      </c>
      <c r="W45" s="257">
        <v>1272.5814809999999</v>
      </c>
      <c r="X45" s="257">
        <v>1280.1276849999999</v>
      </c>
      <c r="Y45" s="257">
        <v>1294.09897</v>
      </c>
      <c r="Z45" s="257">
        <v>1286.9032979999999</v>
      </c>
      <c r="AA45" s="257">
        <v>1318.5413619999999</v>
      </c>
      <c r="AB45" s="257">
        <v>1322.8420329999999</v>
      </c>
      <c r="AC45" s="257">
        <v>1329.232559</v>
      </c>
      <c r="AD45" s="257">
        <v>1340.0714029999999</v>
      </c>
      <c r="AE45" s="257">
        <v>1355.427702</v>
      </c>
      <c r="AF45" s="257">
        <v>1354.3430040000001</v>
      </c>
      <c r="AG45" s="257">
        <v>1371.3945269999999</v>
      </c>
      <c r="AH45" s="257">
        <v>1371.257173</v>
      </c>
      <c r="AI45" s="257">
        <v>1356.1269130000001</v>
      </c>
      <c r="AJ45" s="257">
        <v>1357.925872</v>
      </c>
      <c r="AK45" s="257">
        <v>1361.1412419999999</v>
      </c>
      <c r="AL45" s="257">
        <v>1334.48974</v>
      </c>
      <c r="AM45" s="257">
        <v>1353.901809</v>
      </c>
      <c r="AN45" s="257">
        <v>1351.529178</v>
      </c>
      <c r="AO45" s="257">
        <v>1337.6190899999999</v>
      </c>
      <c r="AP45" s="257">
        <v>1340.38123</v>
      </c>
      <c r="AQ45" s="257">
        <v>1349.4067910000001</v>
      </c>
      <c r="AR45" s="257">
        <v>1329.998345</v>
      </c>
      <c r="AS45" s="257">
        <v>1318.9905450000001</v>
      </c>
      <c r="AT45" s="257">
        <v>1307.3825280000001</v>
      </c>
      <c r="AU45" s="257">
        <v>1304.7090020000001</v>
      </c>
      <c r="AV45" s="257">
        <v>1274.2749329999999</v>
      </c>
      <c r="AW45" s="257">
        <v>1261.2249420000001</v>
      </c>
      <c r="AX45" s="257">
        <v>1228.3823543000001</v>
      </c>
      <c r="AY45" s="257">
        <v>1214.2429324</v>
      </c>
      <c r="AZ45" s="341">
        <v>1216.883</v>
      </c>
      <c r="BA45" s="341">
        <v>1230.5840000000001</v>
      </c>
      <c r="BB45" s="341">
        <v>1248.779</v>
      </c>
      <c r="BC45" s="341">
        <v>1269.2750000000001</v>
      </c>
      <c r="BD45" s="341">
        <v>1276.7919999999999</v>
      </c>
      <c r="BE45" s="341">
        <v>1281.2049999999999</v>
      </c>
      <c r="BF45" s="341">
        <v>1283.1690000000001</v>
      </c>
      <c r="BG45" s="341">
        <v>1289.277</v>
      </c>
      <c r="BH45" s="341">
        <v>1279.3320000000001</v>
      </c>
      <c r="BI45" s="341">
        <v>1275.8900000000001</v>
      </c>
      <c r="BJ45" s="341">
        <v>1254.6659999999999</v>
      </c>
      <c r="BK45" s="341">
        <v>1269.2170000000001</v>
      </c>
      <c r="BL45" s="341">
        <v>1269.4110000000001</v>
      </c>
      <c r="BM45" s="341">
        <v>1281.4970000000001</v>
      </c>
      <c r="BN45" s="341">
        <v>1304.068</v>
      </c>
      <c r="BO45" s="341">
        <v>1323.049</v>
      </c>
      <c r="BP45" s="341">
        <v>1331.3409999999999</v>
      </c>
      <c r="BQ45" s="341">
        <v>1333.9690000000001</v>
      </c>
      <c r="BR45" s="341">
        <v>1338.617</v>
      </c>
      <c r="BS45" s="341">
        <v>1342.3630000000001</v>
      </c>
      <c r="BT45" s="341">
        <v>1336.259</v>
      </c>
      <c r="BU45" s="341">
        <v>1333</v>
      </c>
      <c r="BV45" s="341">
        <v>1313.232</v>
      </c>
    </row>
    <row r="46" spans="1:74" ht="11.1" customHeight="1" x14ac:dyDescent="0.2">
      <c r="A46" s="162" t="s">
        <v>322</v>
      </c>
      <c r="B46" s="256" t="s">
        <v>321</v>
      </c>
      <c r="C46" s="255">
        <v>2552.13231</v>
      </c>
      <c r="D46" s="255">
        <v>2556.0364669999999</v>
      </c>
      <c r="E46" s="255">
        <v>2561.8091880000002</v>
      </c>
      <c r="F46" s="255">
        <v>2576.4908620000001</v>
      </c>
      <c r="G46" s="255">
        <v>2641.6189140000001</v>
      </c>
      <c r="H46" s="255">
        <v>2633.547309</v>
      </c>
      <c r="I46" s="255">
        <v>2648.6531249999998</v>
      </c>
      <c r="J46" s="255">
        <v>2693.5615229999999</v>
      </c>
      <c r="K46" s="255">
        <v>2703.9232849999999</v>
      </c>
      <c r="L46" s="255">
        <v>2682.83752</v>
      </c>
      <c r="M46" s="255">
        <v>2687.7272210000001</v>
      </c>
      <c r="N46" s="255">
        <v>2688.0446179999999</v>
      </c>
      <c r="O46" s="255">
        <v>2721.848446</v>
      </c>
      <c r="P46" s="255">
        <v>2717.8565130000002</v>
      </c>
      <c r="Q46" s="255">
        <v>2772.599021</v>
      </c>
      <c r="R46" s="255">
        <v>2799.6476339999999</v>
      </c>
      <c r="S46" s="255">
        <v>2861.493258</v>
      </c>
      <c r="T46" s="255">
        <v>2859.9077910000001</v>
      </c>
      <c r="U46" s="255">
        <v>2867.711652</v>
      </c>
      <c r="V46" s="255">
        <v>2929.1160340000001</v>
      </c>
      <c r="W46" s="255">
        <v>2934.6414810000001</v>
      </c>
      <c r="X46" s="255">
        <v>2937.2256849999999</v>
      </c>
      <c r="Y46" s="255">
        <v>2954.9439699999998</v>
      </c>
      <c r="Z46" s="255">
        <v>2970.0282980000002</v>
      </c>
      <c r="AA46" s="255">
        <v>3012.3063619999998</v>
      </c>
      <c r="AB46" s="255">
        <v>3012.6780330000001</v>
      </c>
      <c r="AC46" s="255">
        <v>3003.8905589999999</v>
      </c>
      <c r="AD46" s="255">
        <v>3015.0574029999998</v>
      </c>
      <c r="AE46" s="255">
        <v>3040.7567020000001</v>
      </c>
      <c r="AF46" s="255">
        <v>3042.511004</v>
      </c>
      <c r="AG46" s="255">
        <v>3092.4765269999998</v>
      </c>
      <c r="AH46" s="255">
        <v>3076.824173</v>
      </c>
      <c r="AI46" s="255">
        <v>3050.7889129999999</v>
      </c>
      <c r="AJ46" s="255">
        <v>3037.3138720000002</v>
      </c>
      <c r="AK46" s="255">
        <v>3016.7982419999998</v>
      </c>
      <c r="AL46" s="255">
        <v>2967.6967399999999</v>
      </c>
      <c r="AM46" s="255">
        <v>3049.1858090000001</v>
      </c>
      <c r="AN46" s="255">
        <v>3039.5171780000001</v>
      </c>
      <c r="AO46" s="255">
        <v>3011.3400900000001</v>
      </c>
      <c r="AP46" s="255">
        <v>3035.0832300000002</v>
      </c>
      <c r="AQ46" s="255">
        <v>3037.0007909999999</v>
      </c>
      <c r="AR46" s="255">
        <v>2998.5393450000001</v>
      </c>
      <c r="AS46" s="255">
        <v>3010.458545</v>
      </c>
      <c r="AT46" s="255">
        <v>2990.4765280000001</v>
      </c>
      <c r="AU46" s="255">
        <v>2955.4730020000002</v>
      </c>
      <c r="AV46" s="255">
        <v>2911.5269330000001</v>
      </c>
      <c r="AW46" s="255">
        <v>2902.1786834</v>
      </c>
      <c r="AX46" s="255">
        <v>2870.0871753000001</v>
      </c>
      <c r="AY46" s="255">
        <v>2865.8010048000001</v>
      </c>
      <c r="AZ46" s="342">
        <v>2850.9776867999999</v>
      </c>
      <c r="BA46" s="342">
        <v>2855.0243515000002</v>
      </c>
      <c r="BB46" s="342">
        <v>2875.4634609999998</v>
      </c>
      <c r="BC46" s="342">
        <v>2901.3285390000001</v>
      </c>
      <c r="BD46" s="342">
        <v>2903.4916291</v>
      </c>
      <c r="BE46" s="342">
        <v>2911.3619208999999</v>
      </c>
      <c r="BF46" s="342">
        <v>2913.9369845000001</v>
      </c>
      <c r="BG46" s="342">
        <v>2920.0381115999999</v>
      </c>
      <c r="BH46" s="342">
        <v>2920.8265415000001</v>
      </c>
      <c r="BI46" s="342">
        <v>2927.9657599000002</v>
      </c>
      <c r="BJ46" s="342">
        <v>2915.1015384000002</v>
      </c>
      <c r="BK46" s="342">
        <v>2939.5194944999998</v>
      </c>
      <c r="BL46" s="342">
        <v>2928.1476042999998</v>
      </c>
      <c r="BM46" s="342">
        <v>2937.0847933999999</v>
      </c>
      <c r="BN46" s="342">
        <v>2965.3349581000002</v>
      </c>
      <c r="BO46" s="342">
        <v>2992.2563541999998</v>
      </c>
      <c r="BP46" s="342">
        <v>2995.0984914000001</v>
      </c>
      <c r="BQ46" s="342">
        <v>3001.7900356</v>
      </c>
      <c r="BR46" s="342">
        <v>3004.9910457999999</v>
      </c>
      <c r="BS46" s="342">
        <v>3006.8922934000002</v>
      </c>
      <c r="BT46" s="342">
        <v>3004.4477926999998</v>
      </c>
      <c r="BU46" s="342">
        <v>3004.8591760999998</v>
      </c>
      <c r="BV46" s="342">
        <v>2985.5309908999998</v>
      </c>
    </row>
    <row r="47" spans="1:74" ht="11.1" customHeight="1" x14ac:dyDescent="0.2">
      <c r="AY47" s="779">
        <f>AY46-AM46</f>
        <v>-183.38480419999996</v>
      </c>
      <c r="BK47" s="411"/>
      <c r="BL47" s="411"/>
      <c r="BM47" s="411"/>
      <c r="BN47" s="411"/>
      <c r="BO47" s="411"/>
      <c r="BP47" s="411"/>
      <c r="BQ47" s="411"/>
      <c r="BR47" s="411"/>
      <c r="BS47" s="411"/>
      <c r="BT47" s="411"/>
      <c r="BU47" s="411"/>
      <c r="BV47" s="411"/>
    </row>
    <row r="48" spans="1:74" ht="12" customHeight="1" x14ac:dyDescent="0.2">
      <c r="B48" s="802" t="s">
        <v>1016</v>
      </c>
      <c r="C48" s="799"/>
      <c r="D48" s="799"/>
      <c r="E48" s="799"/>
      <c r="F48" s="799"/>
      <c r="G48" s="799"/>
      <c r="H48" s="799"/>
      <c r="I48" s="799"/>
      <c r="J48" s="799"/>
      <c r="K48" s="799"/>
      <c r="L48" s="799"/>
      <c r="M48" s="799"/>
      <c r="N48" s="799"/>
      <c r="O48" s="799"/>
      <c r="P48" s="799"/>
      <c r="Q48" s="799"/>
      <c r="BJ48" s="153"/>
    </row>
    <row r="49" spans="1:74" s="439" customFormat="1" ht="12" customHeight="1" x14ac:dyDescent="0.2">
      <c r="A49" s="438"/>
      <c r="B49" s="814" t="s">
        <v>809</v>
      </c>
      <c r="C49" s="789"/>
      <c r="D49" s="789"/>
      <c r="E49" s="789"/>
      <c r="F49" s="789"/>
      <c r="G49" s="789"/>
      <c r="H49" s="789"/>
      <c r="I49" s="789"/>
      <c r="J49" s="789"/>
      <c r="K49" s="789"/>
      <c r="L49" s="789"/>
      <c r="M49" s="789"/>
      <c r="N49" s="789"/>
      <c r="O49" s="789"/>
      <c r="P49" s="789"/>
      <c r="Q49" s="785"/>
      <c r="AY49" s="537"/>
      <c r="AZ49" s="537"/>
      <c r="BA49" s="537"/>
      <c r="BB49" s="537"/>
      <c r="BC49" s="537"/>
      <c r="BD49" s="651"/>
      <c r="BE49" s="651"/>
      <c r="BF49" s="651"/>
      <c r="BG49" s="537"/>
      <c r="BH49" s="537"/>
      <c r="BI49" s="537"/>
      <c r="BJ49" s="537"/>
    </row>
    <row r="50" spans="1:74" s="439" customFormat="1" ht="12" customHeight="1" x14ac:dyDescent="0.2">
      <c r="A50" s="438"/>
      <c r="B50" s="814" t="s">
        <v>1253</v>
      </c>
      <c r="C50" s="785"/>
      <c r="D50" s="785"/>
      <c r="E50" s="785"/>
      <c r="F50" s="785"/>
      <c r="G50" s="785"/>
      <c r="H50" s="785"/>
      <c r="I50" s="785"/>
      <c r="J50" s="785"/>
      <c r="K50" s="785"/>
      <c r="L50" s="785"/>
      <c r="M50" s="785"/>
      <c r="N50" s="785"/>
      <c r="O50" s="785"/>
      <c r="P50" s="785"/>
      <c r="Q50" s="785"/>
      <c r="AY50" s="537"/>
      <c r="AZ50" s="537"/>
      <c r="BA50" s="537"/>
      <c r="BB50" s="537"/>
      <c r="BC50" s="537"/>
      <c r="BD50" s="651"/>
      <c r="BE50" s="651"/>
      <c r="BF50" s="651"/>
      <c r="BG50" s="537"/>
      <c r="BH50" s="537"/>
      <c r="BI50" s="537"/>
      <c r="BJ50" s="537"/>
    </row>
    <row r="51" spans="1:74" s="439" customFormat="1" ht="12" customHeight="1" x14ac:dyDescent="0.2">
      <c r="A51" s="438"/>
      <c r="B51" s="814" t="s">
        <v>1254</v>
      </c>
      <c r="C51" s="785"/>
      <c r="D51" s="785"/>
      <c r="E51" s="785"/>
      <c r="F51" s="785"/>
      <c r="G51" s="785"/>
      <c r="H51" s="785"/>
      <c r="I51" s="785"/>
      <c r="J51" s="785"/>
      <c r="K51" s="785"/>
      <c r="L51" s="785"/>
      <c r="M51" s="785"/>
      <c r="N51" s="785"/>
      <c r="O51" s="785"/>
      <c r="P51" s="785"/>
      <c r="Q51" s="785"/>
      <c r="AY51" s="537"/>
      <c r="AZ51" s="537"/>
      <c r="BA51" s="537"/>
      <c r="BB51" s="537"/>
      <c r="BC51" s="537"/>
      <c r="BD51" s="651"/>
      <c r="BE51" s="651"/>
      <c r="BF51" s="651"/>
      <c r="BG51" s="537"/>
      <c r="BH51" s="537"/>
      <c r="BI51" s="537"/>
      <c r="BJ51" s="537"/>
    </row>
    <row r="52" spans="1:74" s="439" customFormat="1" ht="12" customHeight="1" x14ac:dyDescent="0.2">
      <c r="A52" s="438"/>
      <c r="B52" s="816" t="s">
        <v>1347</v>
      </c>
      <c r="C52" s="816"/>
      <c r="D52" s="816"/>
      <c r="E52" s="816"/>
      <c r="F52" s="816"/>
      <c r="G52" s="816"/>
      <c r="H52" s="816"/>
      <c r="I52" s="816"/>
      <c r="J52" s="816"/>
      <c r="K52" s="816"/>
      <c r="L52" s="816"/>
      <c r="M52" s="816"/>
      <c r="N52" s="816"/>
      <c r="O52" s="816"/>
      <c r="P52" s="816"/>
      <c r="Q52" s="816"/>
      <c r="R52" s="816"/>
      <c r="AY52" s="537"/>
      <c r="AZ52" s="537"/>
      <c r="BA52" s="537"/>
      <c r="BB52" s="537"/>
      <c r="BC52" s="537"/>
      <c r="BD52" s="651"/>
      <c r="BE52" s="651"/>
      <c r="BF52" s="651"/>
      <c r="BG52" s="537"/>
      <c r="BH52" s="537"/>
      <c r="BI52" s="537"/>
      <c r="BJ52" s="537"/>
    </row>
    <row r="53" spans="1:74" s="439" customFormat="1" ht="12" customHeight="1" x14ac:dyDescent="0.2">
      <c r="A53" s="438"/>
      <c r="B53" s="814" t="s">
        <v>1000</v>
      </c>
      <c r="C53" s="814"/>
      <c r="D53" s="814"/>
      <c r="E53" s="814"/>
      <c r="F53" s="814"/>
      <c r="G53" s="814"/>
      <c r="H53" s="814"/>
      <c r="I53" s="814"/>
      <c r="J53" s="814"/>
      <c r="K53" s="814"/>
      <c r="L53" s="814"/>
      <c r="M53" s="814"/>
      <c r="N53" s="814"/>
      <c r="O53" s="814"/>
      <c r="P53" s="814"/>
      <c r="Q53" s="785"/>
      <c r="AY53" s="537"/>
      <c r="AZ53" s="537"/>
      <c r="BA53" s="537"/>
      <c r="BB53" s="537"/>
      <c r="BC53" s="537"/>
      <c r="BD53" s="651"/>
      <c r="BE53" s="651"/>
      <c r="BF53" s="651"/>
      <c r="BG53" s="537"/>
      <c r="BH53" s="537"/>
      <c r="BI53" s="537"/>
      <c r="BJ53" s="537"/>
    </row>
    <row r="54" spans="1:74" s="734" customFormat="1" ht="12" customHeight="1" x14ac:dyDescent="0.2">
      <c r="A54" s="438"/>
      <c r="B54" s="742" t="s">
        <v>1260</v>
      </c>
      <c r="Q54" s="733"/>
      <c r="AY54" s="537"/>
      <c r="AZ54" s="537"/>
      <c r="BA54" s="537"/>
      <c r="BB54" s="537"/>
      <c r="BC54" s="537"/>
      <c r="BD54" s="651"/>
      <c r="BE54" s="651"/>
      <c r="BF54" s="651"/>
      <c r="BG54" s="537"/>
      <c r="BH54" s="537"/>
      <c r="BI54" s="537"/>
      <c r="BJ54" s="537"/>
    </row>
    <row r="55" spans="1:74" s="439" customFormat="1" ht="12" customHeight="1" x14ac:dyDescent="0.2">
      <c r="A55" s="438"/>
      <c r="B55" s="814" t="s">
        <v>1261</v>
      </c>
      <c r="C55" s="789"/>
      <c r="D55" s="789"/>
      <c r="E55" s="789"/>
      <c r="F55" s="789"/>
      <c r="G55" s="789"/>
      <c r="H55" s="789"/>
      <c r="I55" s="789"/>
      <c r="J55" s="789"/>
      <c r="K55" s="789"/>
      <c r="L55" s="789"/>
      <c r="M55" s="789"/>
      <c r="N55" s="789"/>
      <c r="O55" s="789"/>
      <c r="P55" s="789"/>
      <c r="Q55" s="785"/>
      <c r="AY55" s="537"/>
      <c r="AZ55" s="537"/>
      <c r="BA55" s="537"/>
      <c r="BB55" s="537"/>
      <c r="BC55" s="537"/>
      <c r="BD55" s="651"/>
      <c r="BE55" s="651"/>
      <c r="BF55" s="651"/>
      <c r="BG55" s="537"/>
      <c r="BH55" s="537"/>
      <c r="BI55" s="537"/>
      <c r="BJ55" s="537"/>
    </row>
    <row r="56" spans="1:74" s="439" customFormat="1" ht="12" customHeight="1" x14ac:dyDescent="0.2">
      <c r="A56" s="438"/>
      <c r="B56" s="814" t="s">
        <v>1053</v>
      </c>
      <c r="C56" s="789"/>
      <c r="D56" s="789"/>
      <c r="E56" s="789"/>
      <c r="F56" s="789"/>
      <c r="G56" s="789"/>
      <c r="H56" s="789"/>
      <c r="I56" s="789"/>
      <c r="J56" s="789"/>
      <c r="K56" s="789"/>
      <c r="L56" s="789"/>
      <c r="M56" s="789"/>
      <c r="N56" s="789"/>
      <c r="O56" s="789"/>
      <c r="P56" s="789"/>
      <c r="Q56" s="785"/>
      <c r="AY56" s="537"/>
      <c r="AZ56" s="537"/>
      <c r="BA56" s="537"/>
      <c r="BB56" s="537"/>
      <c r="BC56" s="537"/>
      <c r="BD56" s="651"/>
      <c r="BE56" s="651"/>
      <c r="BF56" s="651"/>
      <c r="BG56" s="537"/>
      <c r="BH56" s="537"/>
      <c r="BI56" s="537"/>
      <c r="BJ56" s="537"/>
    </row>
    <row r="57" spans="1:74" s="439" customFormat="1" ht="12" customHeight="1" x14ac:dyDescent="0.2">
      <c r="A57" s="438"/>
      <c r="B57" s="788" t="s">
        <v>1041</v>
      </c>
      <c r="C57" s="789"/>
      <c r="D57" s="789"/>
      <c r="E57" s="789"/>
      <c r="F57" s="789"/>
      <c r="G57" s="789"/>
      <c r="H57" s="789"/>
      <c r="I57" s="789"/>
      <c r="J57" s="789"/>
      <c r="K57" s="789"/>
      <c r="L57" s="789"/>
      <c r="M57" s="789"/>
      <c r="N57" s="789"/>
      <c r="O57" s="789"/>
      <c r="P57" s="789"/>
      <c r="Q57" s="785"/>
      <c r="AY57" s="537"/>
      <c r="AZ57" s="537"/>
      <c r="BA57" s="537"/>
      <c r="BB57" s="537"/>
      <c r="BC57" s="537"/>
      <c r="BD57" s="651"/>
      <c r="BE57" s="651"/>
      <c r="BF57" s="651"/>
      <c r="BG57" s="537"/>
      <c r="BH57" s="537"/>
      <c r="BI57" s="537"/>
      <c r="BJ57" s="537"/>
    </row>
    <row r="58" spans="1:74" s="439" customFormat="1" ht="12.75" x14ac:dyDescent="0.2">
      <c r="A58" s="438"/>
      <c r="B58" s="813" t="s">
        <v>1064</v>
      </c>
      <c r="C58" s="785"/>
      <c r="D58" s="785"/>
      <c r="E58" s="785"/>
      <c r="F58" s="785"/>
      <c r="G58" s="785"/>
      <c r="H58" s="785"/>
      <c r="I58" s="785"/>
      <c r="J58" s="785"/>
      <c r="K58" s="785"/>
      <c r="L58" s="785"/>
      <c r="M58" s="785"/>
      <c r="N58" s="785"/>
      <c r="O58" s="785"/>
      <c r="P58" s="785"/>
      <c r="Q58" s="785"/>
      <c r="AY58" s="537"/>
      <c r="AZ58" s="537"/>
      <c r="BA58" s="537"/>
      <c r="BB58" s="537"/>
      <c r="BC58" s="537"/>
      <c r="BD58" s="651"/>
      <c r="BE58" s="651"/>
      <c r="BF58" s="651"/>
      <c r="BG58" s="537"/>
      <c r="BH58" s="537"/>
      <c r="BI58" s="537"/>
      <c r="BJ58" s="537"/>
    </row>
    <row r="59" spans="1:74" s="439" customFormat="1" ht="12" customHeight="1" x14ac:dyDescent="0.2">
      <c r="A59" s="438"/>
      <c r="B59" s="783" t="s">
        <v>1045</v>
      </c>
      <c r="C59" s="784"/>
      <c r="D59" s="784"/>
      <c r="E59" s="784"/>
      <c r="F59" s="784"/>
      <c r="G59" s="784"/>
      <c r="H59" s="784"/>
      <c r="I59" s="784"/>
      <c r="J59" s="784"/>
      <c r="K59" s="784"/>
      <c r="L59" s="784"/>
      <c r="M59" s="784"/>
      <c r="N59" s="784"/>
      <c r="O59" s="784"/>
      <c r="P59" s="784"/>
      <c r="Q59" s="785"/>
      <c r="AY59" s="537"/>
      <c r="AZ59" s="537"/>
      <c r="BA59" s="537"/>
      <c r="BB59" s="537"/>
      <c r="BC59" s="537"/>
      <c r="BD59" s="651"/>
      <c r="BE59" s="651"/>
      <c r="BF59" s="651"/>
      <c r="BG59" s="537"/>
      <c r="BH59" s="537"/>
      <c r="BI59" s="537"/>
      <c r="BJ59" s="537"/>
    </row>
    <row r="60" spans="1:74" s="440" customFormat="1" ht="12" customHeight="1" x14ac:dyDescent="0.2">
      <c r="A60" s="436"/>
      <c r="B60" s="805" t="s">
        <v>1147</v>
      </c>
      <c r="C60" s="785"/>
      <c r="D60" s="785"/>
      <c r="E60" s="785"/>
      <c r="F60" s="785"/>
      <c r="G60" s="785"/>
      <c r="H60" s="785"/>
      <c r="I60" s="785"/>
      <c r="J60" s="785"/>
      <c r="K60" s="785"/>
      <c r="L60" s="785"/>
      <c r="M60" s="785"/>
      <c r="N60" s="785"/>
      <c r="O60" s="785"/>
      <c r="P60" s="785"/>
      <c r="Q60" s="785"/>
      <c r="AY60" s="536"/>
      <c r="AZ60" s="536"/>
      <c r="BA60" s="536"/>
      <c r="BB60" s="536"/>
      <c r="BC60" s="536"/>
      <c r="BD60" s="650"/>
      <c r="BE60" s="650"/>
      <c r="BF60" s="650"/>
      <c r="BG60" s="536"/>
      <c r="BH60" s="536"/>
      <c r="BI60" s="536"/>
      <c r="BJ60" s="536"/>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0">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3"/>
  <sheetViews>
    <sheetView workbookViewId="0">
      <pane xSplit="2" ySplit="4" topLeftCell="AU14" activePane="bottomRight" state="frozen"/>
      <selection activeCell="BF63" sqref="BF63"/>
      <selection pane="topRight" activeCell="BF63" sqref="BF63"/>
      <selection pane="bottomLeft" activeCell="BF63" sqref="BF63"/>
      <selection pane="bottomRight" activeCell="BB37" sqref="BB37"/>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91" t="s">
        <v>995</v>
      </c>
      <c r="B1" s="815" t="s">
        <v>1122</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row>
    <row r="2" spans="1:74" ht="12.75" x14ac:dyDescent="0.2">
      <c r="A2" s="792"/>
      <c r="B2" s="541" t="str">
        <f>"U.S. Energy Information Administration  |  Short-Term Energy Outlook  - "&amp;Dates!D1</f>
        <v>U.S. Energy Information Administration  |  Short-Term Energy Outlook  - February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800">
        <f>Dates!D3</f>
        <v>2014</v>
      </c>
      <c r="D3" s="796"/>
      <c r="E3" s="796"/>
      <c r="F3" s="796"/>
      <c r="G3" s="796"/>
      <c r="H3" s="796"/>
      <c r="I3" s="796"/>
      <c r="J3" s="796"/>
      <c r="K3" s="796"/>
      <c r="L3" s="796"/>
      <c r="M3" s="796"/>
      <c r="N3" s="797"/>
      <c r="O3" s="800">
        <f>C3+1</f>
        <v>2015</v>
      </c>
      <c r="P3" s="801"/>
      <c r="Q3" s="801"/>
      <c r="R3" s="801"/>
      <c r="S3" s="801"/>
      <c r="T3" s="801"/>
      <c r="U3" s="801"/>
      <c r="V3" s="801"/>
      <c r="W3" s="801"/>
      <c r="X3" s="796"/>
      <c r="Y3" s="796"/>
      <c r="Z3" s="797"/>
      <c r="AA3" s="793">
        <f>O3+1</f>
        <v>2016</v>
      </c>
      <c r="AB3" s="796"/>
      <c r="AC3" s="796"/>
      <c r="AD3" s="796"/>
      <c r="AE3" s="796"/>
      <c r="AF3" s="796"/>
      <c r="AG3" s="796"/>
      <c r="AH3" s="796"/>
      <c r="AI3" s="796"/>
      <c r="AJ3" s="796"/>
      <c r="AK3" s="796"/>
      <c r="AL3" s="797"/>
      <c r="AM3" s="793">
        <f>AA3+1</f>
        <v>2017</v>
      </c>
      <c r="AN3" s="796"/>
      <c r="AO3" s="796"/>
      <c r="AP3" s="796"/>
      <c r="AQ3" s="796"/>
      <c r="AR3" s="796"/>
      <c r="AS3" s="796"/>
      <c r="AT3" s="796"/>
      <c r="AU3" s="796"/>
      <c r="AV3" s="796"/>
      <c r="AW3" s="796"/>
      <c r="AX3" s="797"/>
      <c r="AY3" s="793">
        <f>AM3+1</f>
        <v>2018</v>
      </c>
      <c r="AZ3" s="794"/>
      <c r="BA3" s="794"/>
      <c r="BB3" s="794"/>
      <c r="BC3" s="794"/>
      <c r="BD3" s="794"/>
      <c r="BE3" s="794"/>
      <c r="BF3" s="794"/>
      <c r="BG3" s="794"/>
      <c r="BH3" s="794"/>
      <c r="BI3" s="794"/>
      <c r="BJ3" s="795"/>
      <c r="BK3" s="793">
        <f>AY3+1</f>
        <v>2019</v>
      </c>
      <c r="BL3" s="796"/>
      <c r="BM3" s="796"/>
      <c r="BN3" s="796"/>
      <c r="BO3" s="796"/>
      <c r="BP3" s="796"/>
      <c r="BQ3" s="796"/>
      <c r="BR3" s="796"/>
      <c r="BS3" s="796"/>
      <c r="BT3" s="796"/>
      <c r="BU3" s="796"/>
      <c r="BV3" s="797"/>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G5" s="645"/>
      <c r="BK5" s="411"/>
      <c r="BL5" s="411"/>
      <c r="BM5" s="411"/>
      <c r="BN5" s="411"/>
      <c r="BO5" s="411"/>
      <c r="BP5" s="411"/>
      <c r="BQ5" s="411"/>
      <c r="BR5" s="411"/>
      <c r="BS5" s="411"/>
      <c r="BT5" s="411"/>
      <c r="BU5" s="411"/>
      <c r="BV5" s="411"/>
    </row>
    <row r="6" spans="1:74" ht="11.1" customHeight="1" x14ac:dyDescent="0.2">
      <c r="A6" s="162" t="s">
        <v>498</v>
      </c>
      <c r="B6" s="172" t="s">
        <v>512</v>
      </c>
      <c r="C6" s="252">
        <v>20.300517161999998</v>
      </c>
      <c r="D6" s="252">
        <v>20.389585176000001</v>
      </c>
      <c r="E6" s="252">
        <v>20.650014549000002</v>
      </c>
      <c r="F6" s="252">
        <v>21.100465032999999</v>
      </c>
      <c r="G6" s="252">
        <v>20.908585581000001</v>
      </c>
      <c r="H6" s="252">
        <v>21.381001033</v>
      </c>
      <c r="I6" s="252">
        <v>21.468717420000001</v>
      </c>
      <c r="J6" s="252">
        <v>21.536979065000001</v>
      </c>
      <c r="K6" s="252">
        <v>21.639996032999999</v>
      </c>
      <c r="L6" s="252">
        <v>21.990201806999998</v>
      </c>
      <c r="M6" s="252">
        <v>22.152457366</v>
      </c>
      <c r="N6" s="252">
        <v>22.460413258999999</v>
      </c>
      <c r="O6" s="252">
        <v>22.087171282</v>
      </c>
      <c r="P6" s="252">
        <v>22.424150037</v>
      </c>
      <c r="Q6" s="252">
        <v>22.385768314</v>
      </c>
      <c r="R6" s="252">
        <v>22.174076894999999</v>
      </c>
      <c r="S6" s="252">
        <v>21.758998184999999</v>
      </c>
      <c r="T6" s="252">
        <v>21.843735560999999</v>
      </c>
      <c r="U6" s="252">
        <v>22.453308572000001</v>
      </c>
      <c r="V6" s="252">
        <v>22.576156313999999</v>
      </c>
      <c r="W6" s="252">
        <v>22.116647561000001</v>
      </c>
      <c r="X6" s="252">
        <v>22.217736185</v>
      </c>
      <c r="Y6" s="252">
        <v>22.517631561000002</v>
      </c>
      <c r="Z6" s="252">
        <v>22.482160926999999</v>
      </c>
      <c r="AA6" s="252">
        <v>22.410664349000001</v>
      </c>
      <c r="AB6" s="252">
        <v>22.164873019000002</v>
      </c>
      <c r="AC6" s="252">
        <v>22.277596768999999</v>
      </c>
      <c r="AD6" s="252">
        <v>21.724188305999999</v>
      </c>
      <c r="AE6" s="252">
        <v>21.248623736999999</v>
      </c>
      <c r="AF6" s="252">
        <v>21.370222640000001</v>
      </c>
      <c r="AG6" s="252">
        <v>21.991441188</v>
      </c>
      <c r="AH6" s="252">
        <v>21.919605316999998</v>
      </c>
      <c r="AI6" s="252">
        <v>21.669359972999999</v>
      </c>
      <c r="AJ6" s="252">
        <v>21.998043543000001</v>
      </c>
      <c r="AK6" s="252">
        <v>22.506312973</v>
      </c>
      <c r="AL6" s="252">
        <v>21.982745027</v>
      </c>
      <c r="AM6" s="252">
        <v>22.158918800999999</v>
      </c>
      <c r="AN6" s="252">
        <v>22.560868783</v>
      </c>
      <c r="AO6" s="252">
        <v>22.527256640000001</v>
      </c>
      <c r="AP6" s="252">
        <v>22.027773972999999</v>
      </c>
      <c r="AQ6" s="252">
        <v>22.34053364</v>
      </c>
      <c r="AR6" s="252">
        <v>22.743716306</v>
      </c>
      <c r="AS6" s="252">
        <v>22.697178349000001</v>
      </c>
      <c r="AT6" s="252">
        <v>22.797737898000001</v>
      </c>
      <c r="AU6" s="252">
        <v>22.515424972999998</v>
      </c>
      <c r="AV6" s="252">
        <v>23.219241870000001</v>
      </c>
      <c r="AW6" s="252">
        <v>23.731726361</v>
      </c>
      <c r="AX6" s="252">
        <v>23.561838633000001</v>
      </c>
      <c r="AY6" s="252">
        <v>23.560000472999999</v>
      </c>
      <c r="AZ6" s="409">
        <v>23.829048400000001</v>
      </c>
      <c r="BA6" s="409">
        <v>24.097553842</v>
      </c>
      <c r="BB6" s="409">
        <v>24.245806220999999</v>
      </c>
      <c r="BC6" s="409">
        <v>24.556203365999998</v>
      </c>
      <c r="BD6" s="409">
        <v>24.675742174</v>
      </c>
      <c r="BE6" s="409">
        <v>24.919176032999999</v>
      </c>
      <c r="BF6" s="409">
        <v>25.082949453000001</v>
      </c>
      <c r="BG6" s="409">
        <v>25.15623235</v>
      </c>
      <c r="BH6" s="409">
        <v>25.430375039000001</v>
      </c>
      <c r="BI6" s="409">
        <v>25.704609314999999</v>
      </c>
      <c r="BJ6" s="409">
        <v>25.665464850999999</v>
      </c>
      <c r="BK6" s="409">
        <v>25.526718109000001</v>
      </c>
      <c r="BL6" s="409">
        <v>25.608260267999999</v>
      </c>
      <c r="BM6" s="409">
        <v>25.709940231000001</v>
      </c>
      <c r="BN6" s="409">
        <v>25.835710764000002</v>
      </c>
      <c r="BO6" s="409">
        <v>25.968099758000001</v>
      </c>
      <c r="BP6" s="409">
        <v>25.999134356999999</v>
      </c>
      <c r="BQ6" s="409">
        <v>25.957987294999999</v>
      </c>
      <c r="BR6" s="409">
        <v>25.913234765999999</v>
      </c>
      <c r="BS6" s="409">
        <v>25.834911136999999</v>
      </c>
      <c r="BT6" s="409">
        <v>25.962990768000001</v>
      </c>
      <c r="BU6" s="409">
        <v>26.241222034</v>
      </c>
      <c r="BV6" s="409">
        <v>26.167780196999999</v>
      </c>
    </row>
    <row r="7" spans="1:74" ht="11.1" customHeight="1" x14ac:dyDescent="0.2">
      <c r="A7" s="162" t="s">
        <v>262</v>
      </c>
      <c r="B7" s="173" t="s">
        <v>356</v>
      </c>
      <c r="C7" s="252">
        <v>4.3787635041000001</v>
      </c>
      <c r="D7" s="252">
        <v>4.4097635040999998</v>
      </c>
      <c r="E7" s="252">
        <v>4.4677635040999997</v>
      </c>
      <c r="F7" s="252">
        <v>4.3407635040999999</v>
      </c>
      <c r="G7" s="252">
        <v>4.1817635041000001</v>
      </c>
      <c r="H7" s="252">
        <v>4.3037635041</v>
      </c>
      <c r="I7" s="252">
        <v>4.3557635040999996</v>
      </c>
      <c r="J7" s="252">
        <v>4.2947635040999996</v>
      </c>
      <c r="K7" s="252">
        <v>4.3327635040999999</v>
      </c>
      <c r="L7" s="252">
        <v>4.5147635041000003</v>
      </c>
      <c r="M7" s="252">
        <v>4.5217635040999999</v>
      </c>
      <c r="N7" s="252">
        <v>4.6277635040999998</v>
      </c>
      <c r="O7" s="252">
        <v>4.7024868944999998</v>
      </c>
      <c r="P7" s="252">
        <v>4.7434868945000002</v>
      </c>
      <c r="Q7" s="252">
        <v>4.6324868945000004</v>
      </c>
      <c r="R7" s="252">
        <v>4.3004868944999997</v>
      </c>
      <c r="S7" s="252">
        <v>3.9994868944999999</v>
      </c>
      <c r="T7" s="252">
        <v>4.2044868944999996</v>
      </c>
      <c r="U7" s="252">
        <v>4.6184868945000002</v>
      </c>
      <c r="V7" s="252">
        <v>4.7594868945000002</v>
      </c>
      <c r="W7" s="252">
        <v>4.2994868945000002</v>
      </c>
      <c r="X7" s="252">
        <v>4.4194868945000003</v>
      </c>
      <c r="Y7" s="252">
        <v>4.6864868944999998</v>
      </c>
      <c r="Z7" s="252">
        <v>4.7734868945000004</v>
      </c>
      <c r="AA7" s="252">
        <v>4.8144868944999999</v>
      </c>
      <c r="AB7" s="252">
        <v>4.7344868944999998</v>
      </c>
      <c r="AC7" s="252">
        <v>4.6544868944999997</v>
      </c>
      <c r="AD7" s="252">
        <v>4.3164868944999997</v>
      </c>
      <c r="AE7" s="252">
        <v>3.6784868945000002</v>
      </c>
      <c r="AF7" s="252">
        <v>3.9794868944999999</v>
      </c>
      <c r="AG7" s="252">
        <v>4.6044868944999999</v>
      </c>
      <c r="AH7" s="252">
        <v>4.7424868944999998</v>
      </c>
      <c r="AI7" s="252">
        <v>4.7464868945000003</v>
      </c>
      <c r="AJ7" s="252">
        <v>4.8104868945000003</v>
      </c>
      <c r="AK7" s="252">
        <v>5.1324868945000004</v>
      </c>
      <c r="AL7" s="252">
        <v>4.9154868944999999</v>
      </c>
      <c r="AM7" s="252">
        <v>5.1144868944999997</v>
      </c>
      <c r="AN7" s="252">
        <v>5.1344868945000002</v>
      </c>
      <c r="AO7" s="252">
        <v>4.9144868945000004</v>
      </c>
      <c r="AP7" s="252">
        <v>4.4944868944999996</v>
      </c>
      <c r="AQ7" s="252">
        <v>4.6274868944999996</v>
      </c>
      <c r="AR7" s="252">
        <v>5.0164868944999998</v>
      </c>
      <c r="AS7" s="252">
        <v>4.9374868945000001</v>
      </c>
      <c r="AT7" s="252">
        <v>5.1114868944999996</v>
      </c>
      <c r="AU7" s="252">
        <v>4.9374868945000001</v>
      </c>
      <c r="AV7" s="252">
        <v>4.8990543240999997</v>
      </c>
      <c r="AW7" s="252">
        <v>4.8573233508999998</v>
      </c>
      <c r="AX7" s="252">
        <v>4.8575967485999998</v>
      </c>
      <c r="AY7" s="252">
        <v>4.9036577211000001</v>
      </c>
      <c r="AZ7" s="409">
        <v>5.0396556409000004</v>
      </c>
      <c r="BA7" s="409">
        <v>5.0709434414999999</v>
      </c>
      <c r="BB7" s="409">
        <v>5.1285338201000004</v>
      </c>
      <c r="BC7" s="409">
        <v>5.1737561804999999</v>
      </c>
      <c r="BD7" s="409">
        <v>5.2320283328999997</v>
      </c>
      <c r="BE7" s="409">
        <v>5.2213589195000001</v>
      </c>
      <c r="BF7" s="409">
        <v>5.2886429684999996</v>
      </c>
      <c r="BG7" s="409">
        <v>5.3516303124000002</v>
      </c>
      <c r="BH7" s="409">
        <v>5.3675891002</v>
      </c>
      <c r="BI7" s="409">
        <v>5.4075852092999996</v>
      </c>
      <c r="BJ7" s="409">
        <v>5.3874058393000004</v>
      </c>
      <c r="BK7" s="409">
        <v>5.3976400285999997</v>
      </c>
      <c r="BL7" s="409">
        <v>5.4310738642</v>
      </c>
      <c r="BM7" s="409">
        <v>5.3860765622000004</v>
      </c>
      <c r="BN7" s="409">
        <v>5.3993855805999997</v>
      </c>
      <c r="BO7" s="409">
        <v>5.3878146586</v>
      </c>
      <c r="BP7" s="409">
        <v>5.4124862969</v>
      </c>
      <c r="BQ7" s="409">
        <v>5.4020040185999996</v>
      </c>
      <c r="BR7" s="409">
        <v>5.4454165009000004</v>
      </c>
      <c r="BS7" s="409">
        <v>5.4873593817000001</v>
      </c>
      <c r="BT7" s="409">
        <v>5.4894045662000002</v>
      </c>
      <c r="BU7" s="409">
        <v>5.5097999030000002</v>
      </c>
      <c r="BV7" s="409">
        <v>5.4538832384999996</v>
      </c>
    </row>
    <row r="8" spans="1:74" ht="11.1" customHeight="1" x14ac:dyDescent="0.2">
      <c r="A8" s="162" t="s">
        <v>263</v>
      </c>
      <c r="B8" s="173" t="s">
        <v>357</v>
      </c>
      <c r="C8" s="252">
        <v>2.8895345288000001</v>
      </c>
      <c r="D8" s="252">
        <v>2.8985345288</v>
      </c>
      <c r="E8" s="252">
        <v>2.8795345287999998</v>
      </c>
      <c r="F8" s="252">
        <v>2.8725345288000002</v>
      </c>
      <c r="G8" s="252">
        <v>2.8885345288000002</v>
      </c>
      <c r="H8" s="252">
        <v>2.8285345288000001</v>
      </c>
      <c r="I8" s="252">
        <v>2.7745345287999998</v>
      </c>
      <c r="J8" s="252">
        <v>2.8085345288000001</v>
      </c>
      <c r="K8" s="252">
        <v>2.7825345287999999</v>
      </c>
      <c r="L8" s="252">
        <v>2.7515345288000002</v>
      </c>
      <c r="M8" s="252">
        <v>2.7435345288000001</v>
      </c>
      <c r="N8" s="252">
        <v>2.7375345287999999</v>
      </c>
      <c r="O8" s="252">
        <v>2.635643</v>
      </c>
      <c r="P8" s="252">
        <v>2.711643</v>
      </c>
      <c r="Q8" s="252">
        <v>2.6926429999999999</v>
      </c>
      <c r="R8" s="252">
        <v>2.5456430000000001</v>
      </c>
      <c r="S8" s="252">
        <v>2.5836429999999999</v>
      </c>
      <c r="T8" s="252">
        <v>2.6056430000000002</v>
      </c>
      <c r="U8" s="252">
        <v>2.6346430000000001</v>
      </c>
      <c r="V8" s="252">
        <v>2.6176430000000002</v>
      </c>
      <c r="W8" s="252">
        <v>2.6216430000000002</v>
      </c>
      <c r="X8" s="252">
        <v>2.6286429999999998</v>
      </c>
      <c r="Y8" s="252">
        <v>2.6116429999999999</v>
      </c>
      <c r="Z8" s="252">
        <v>2.6116429999999999</v>
      </c>
      <c r="AA8" s="252">
        <v>2.6093707452000001</v>
      </c>
      <c r="AB8" s="252">
        <v>2.5463707452</v>
      </c>
      <c r="AC8" s="252">
        <v>2.5383707451999999</v>
      </c>
      <c r="AD8" s="252">
        <v>2.5093707452</v>
      </c>
      <c r="AE8" s="252">
        <v>2.5073707451999998</v>
      </c>
      <c r="AF8" s="252">
        <v>2.5313707451999998</v>
      </c>
      <c r="AG8" s="252">
        <v>2.5073707451999998</v>
      </c>
      <c r="AH8" s="252">
        <v>2.4953707451999998</v>
      </c>
      <c r="AI8" s="252">
        <v>2.4463707451999999</v>
      </c>
      <c r="AJ8" s="252">
        <v>2.4233707452000002</v>
      </c>
      <c r="AK8" s="252">
        <v>2.4003707452</v>
      </c>
      <c r="AL8" s="252">
        <v>2.3603707452</v>
      </c>
      <c r="AM8" s="252">
        <v>2.3533707451999999</v>
      </c>
      <c r="AN8" s="252">
        <v>2.3583707451999998</v>
      </c>
      <c r="AO8" s="252">
        <v>2.3563707452</v>
      </c>
      <c r="AP8" s="252">
        <v>2.3413707451999999</v>
      </c>
      <c r="AQ8" s="252">
        <v>2.3473707452000001</v>
      </c>
      <c r="AR8" s="252">
        <v>2.3363707452</v>
      </c>
      <c r="AS8" s="252">
        <v>2.3083707452</v>
      </c>
      <c r="AT8" s="252">
        <v>2.2323707451999999</v>
      </c>
      <c r="AU8" s="252">
        <v>2.0263707451999999</v>
      </c>
      <c r="AV8" s="252">
        <v>2.1973850943</v>
      </c>
      <c r="AW8" s="252">
        <v>2.1432110100999999</v>
      </c>
      <c r="AX8" s="252">
        <v>2.1447036482000001</v>
      </c>
      <c r="AY8" s="252">
        <v>2.2188519822999999</v>
      </c>
      <c r="AZ8" s="409">
        <v>2.2150929594000002</v>
      </c>
      <c r="BA8" s="409">
        <v>2.2102770003000001</v>
      </c>
      <c r="BB8" s="409">
        <v>2.2055745007000001</v>
      </c>
      <c r="BC8" s="409">
        <v>2.2012550853000001</v>
      </c>
      <c r="BD8" s="409">
        <v>2.1974724409999999</v>
      </c>
      <c r="BE8" s="409">
        <v>2.1930565137000002</v>
      </c>
      <c r="BF8" s="409">
        <v>2.1886985847</v>
      </c>
      <c r="BG8" s="409">
        <v>2.1844142375</v>
      </c>
      <c r="BH8" s="409">
        <v>2.1857665387999998</v>
      </c>
      <c r="BI8" s="409">
        <v>2.1814598052999998</v>
      </c>
      <c r="BJ8" s="409">
        <v>2.1773948119000002</v>
      </c>
      <c r="BK8" s="409">
        <v>2.1760186804999999</v>
      </c>
      <c r="BL8" s="409">
        <v>2.1726500039999999</v>
      </c>
      <c r="BM8" s="409">
        <v>2.1680708683000001</v>
      </c>
      <c r="BN8" s="409">
        <v>2.1636618837000001</v>
      </c>
      <c r="BO8" s="409">
        <v>2.1596122999</v>
      </c>
      <c r="BP8" s="409">
        <v>2.1561301602</v>
      </c>
      <c r="BQ8" s="409">
        <v>2.1519547765999998</v>
      </c>
      <c r="BR8" s="409">
        <v>2.147861265</v>
      </c>
      <c r="BS8" s="409">
        <v>2.1438396551999999</v>
      </c>
      <c r="BT8" s="409">
        <v>2.1398658021000001</v>
      </c>
      <c r="BU8" s="409">
        <v>2.1358175308999998</v>
      </c>
      <c r="BV8" s="409">
        <v>2.1320219588999998</v>
      </c>
    </row>
    <row r="9" spans="1:74" ht="11.1" customHeight="1" x14ac:dyDescent="0.2">
      <c r="A9" s="162" t="s">
        <v>264</v>
      </c>
      <c r="B9" s="173" t="s">
        <v>358</v>
      </c>
      <c r="C9" s="252">
        <v>13.032219129</v>
      </c>
      <c r="D9" s="252">
        <v>13.081287143000001</v>
      </c>
      <c r="E9" s="252">
        <v>13.302716516</v>
      </c>
      <c r="F9" s="252">
        <v>13.887167</v>
      </c>
      <c r="G9" s="252">
        <v>13.838287548</v>
      </c>
      <c r="H9" s="252">
        <v>14.248703000000001</v>
      </c>
      <c r="I9" s="252">
        <v>14.338419387</v>
      </c>
      <c r="J9" s="252">
        <v>14.433681032000001</v>
      </c>
      <c r="K9" s="252">
        <v>14.524698000000001</v>
      </c>
      <c r="L9" s="252">
        <v>14.723903774</v>
      </c>
      <c r="M9" s="252">
        <v>14.887159333</v>
      </c>
      <c r="N9" s="252">
        <v>15.095115226000001</v>
      </c>
      <c r="O9" s="252">
        <v>14.749041387</v>
      </c>
      <c r="P9" s="252">
        <v>14.969020143</v>
      </c>
      <c r="Q9" s="252">
        <v>15.060638419</v>
      </c>
      <c r="R9" s="252">
        <v>15.327947</v>
      </c>
      <c r="S9" s="252">
        <v>15.17586829</v>
      </c>
      <c r="T9" s="252">
        <v>15.033605667</v>
      </c>
      <c r="U9" s="252">
        <v>15.200178677</v>
      </c>
      <c r="V9" s="252">
        <v>15.199026419000001</v>
      </c>
      <c r="W9" s="252">
        <v>15.195517667000001</v>
      </c>
      <c r="X9" s="252">
        <v>15.169606290000001</v>
      </c>
      <c r="Y9" s="252">
        <v>15.219501666999999</v>
      </c>
      <c r="Z9" s="252">
        <v>15.097031032</v>
      </c>
      <c r="AA9" s="252">
        <v>14.98680671</v>
      </c>
      <c r="AB9" s="252">
        <v>14.884015378999999</v>
      </c>
      <c r="AC9" s="252">
        <v>15.084739129000001</v>
      </c>
      <c r="AD9" s="252">
        <v>14.898330667</v>
      </c>
      <c r="AE9" s="252">
        <v>15.062766097000001</v>
      </c>
      <c r="AF9" s="252">
        <v>14.859365</v>
      </c>
      <c r="AG9" s="252">
        <v>14.879583547999999</v>
      </c>
      <c r="AH9" s="252">
        <v>14.681747677000001</v>
      </c>
      <c r="AI9" s="252">
        <v>14.476502332999999</v>
      </c>
      <c r="AJ9" s="252">
        <v>14.764185903</v>
      </c>
      <c r="AK9" s="252">
        <v>14.973455333</v>
      </c>
      <c r="AL9" s="252">
        <v>14.706887387</v>
      </c>
      <c r="AM9" s="252">
        <v>14.691061161</v>
      </c>
      <c r="AN9" s="252">
        <v>15.068011143</v>
      </c>
      <c r="AO9" s="252">
        <v>15.256399</v>
      </c>
      <c r="AP9" s="252">
        <v>15.191916333</v>
      </c>
      <c r="AQ9" s="252">
        <v>15.365676000000001</v>
      </c>
      <c r="AR9" s="252">
        <v>15.390858667</v>
      </c>
      <c r="AS9" s="252">
        <v>15.451320709999999</v>
      </c>
      <c r="AT9" s="252">
        <v>15.453880258</v>
      </c>
      <c r="AU9" s="252">
        <v>15.551567332999999</v>
      </c>
      <c r="AV9" s="252">
        <v>16.122802451999998</v>
      </c>
      <c r="AW9" s="252">
        <v>16.731192</v>
      </c>
      <c r="AX9" s="252">
        <v>16.559538236000002</v>
      </c>
      <c r="AY9" s="252">
        <v>16.43749077</v>
      </c>
      <c r="AZ9" s="409">
        <v>16.574299799999999</v>
      </c>
      <c r="BA9" s="409">
        <v>16.816333400000001</v>
      </c>
      <c r="BB9" s="409">
        <v>16.9116979</v>
      </c>
      <c r="BC9" s="409">
        <v>17.181192100000001</v>
      </c>
      <c r="BD9" s="409">
        <v>17.246241399999999</v>
      </c>
      <c r="BE9" s="409">
        <v>17.504760600000001</v>
      </c>
      <c r="BF9" s="409">
        <v>17.605607899999999</v>
      </c>
      <c r="BG9" s="409">
        <v>17.6201878</v>
      </c>
      <c r="BH9" s="409">
        <v>17.877019399999998</v>
      </c>
      <c r="BI9" s="409">
        <v>18.115564299999999</v>
      </c>
      <c r="BJ9" s="409">
        <v>18.100664200000001</v>
      </c>
      <c r="BK9" s="409">
        <v>17.953059400000001</v>
      </c>
      <c r="BL9" s="409">
        <v>18.004536399999999</v>
      </c>
      <c r="BM9" s="409">
        <v>18.1557928</v>
      </c>
      <c r="BN9" s="409">
        <v>18.272663300000001</v>
      </c>
      <c r="BO9" s="409">
        <v>18.420672799999998</v>
      </c>
      <c r="BP9" s="409">
        <v>18.430517900000002</v>
      </c>
      <c r="BQ9" s="409">
        <v>18.404028499999999</v>
      </c>
      <c r="BR9" s="409">
        <v>18.319956999999999</v>
      </c>
      <c r="BS9" s="409">
        <v>18.203712100000001</v>
      </c>
      <c r="BT9" s="409">
        <v>18.333720400000001</v>
      </c>
      <c r="BU9" s="409">
        <v>18.595604600000001</v>
      </c>
      <c r="BV9" s="409">
        <v>18.581875</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410"/>
      <c r="BA10" s="410"/>
      <c r="BB10" s="410"/>
      <c r="BC10" s="410"/>
      <c r="BD10" s="410"/>
      <c r="BE10" s="410"/>
      <c r="BF10" s="410"/>
      <c r="BG10" s="410"/>
      <c r="BH10" s="410"/>
      <c r="BI10" s="410"/>
      <c r="BJ10" s="410"/>
      <c r="BK10" s="410"/>
      <c r="BL10" s="410"/>
      <c r="BM10" s="410"/>
      <c r="BN10" s="410"/>
      <c r="BO10" s="410"/>
      <c r="BP10" s="410"/>
      <c r="BQ10" s="410"/>
      <c r="BR10" s="410"/>
      <c r="BS10" s="410"/>
      <c r="BT10" s="410"/>
      <c r="BU10" s="410"/>
      <c r="BV10" s="410"/>
    </row>
    <row r="11" spans="1:74" ht="11.1" customHeight="1" x14ac:dyDescent="0.2">
      <c r="A11" s="162" t="s">
        <v>497</v>
      </c>
      <c r="B11" s="172" t="s">
        <v>513</v>
      </c>
      <c r="C11" s="252">
        <v>4.5158262528000002</v>
      </c>
      <c r="D11" s="252">
        <v>4.5795730667000001</v>
      </c>
      <c r="E11" s="252">
        <v>4.5415685618000001</v>
      </c>
      <c r="F11" s="252">
        <v>4.8050133396000003</v>
      </c>
      <c r="G11" s="252">
        <v>5.2220821064000003</v>
      </c>
      <c r="H11" s="252">
        <v>5.4596900003000002</v>
      </c>
      <c r="I11" s="252">
        <v>5.4123555922</v>
      </c>
      <c r="J11" s="252">
        <v>5.6653307657000003</v>
      </c>
      <c r="K11" s="252">
        <v>5.5840341262999997</v>
      </c>
      <c r="L11" s="252">
        <v>5.7386347206000003</v>
      </c>
      <c r="M11" s="252">
        <v>5.2722338409000002</v>
      </c>
      <c r="N11" s="252">
        <v>5.1538914482999996</v>
      </c>
      <c r="O11" s="252">
        <v>5.0148018055000003</v>
      </c>
      <c r="P11" s="252">
        <v>4.9408958055000003</v>
      </c>
      <c r="Q11" s="252">
        <v>4.9056158055000001</v>
      </c>
      <c r="R11" s="252">
        <v>5.1896938055000001</v>
      </c>
      <c r="S11" s="252">
        <v>5.4175538054999999</v>
      </c>
      <c r="T11" s="252">
        <v>5.6592468054999996</v>
      </c>
      <c r="U11" s="252">
        <v>5.5570098054999999</v>
      </c>
      <c r="V11" s="252">
        <v>5.8222618055000002</v>
      </c>
      <c r="W11" s="252">
        <v>5.5856468054999997</v>
      </c>
      <c r="X11" s="252">
        <v>5.7236568055000001</v>
      </c>
      <c r="Y11" s="252">
        <v>5.3088998055000003</v>
      </c>
      <c r="Z11" s="252">
        <v>5.2497478055000002</v>
      </c>
      <c r="AA11" s="252">
        <v>4.8278378054999997</v>
      </c>
      <c r="AB11" s="252">
        <v>4.7238708054999998</v>
      </c>
      <c r="AC11" s="252">
        <v>4.6798088054999996</v>
      </c>
      <c r="AD11" s="252">
        <v>5.2034698055000002</v>
      </c>
      <c r="AE11" s="252">
        <v>5.5566168055</v>
      </c>
      <c r="AF11" s="252">
        <v>5.4738548055000003</v>
      </c>
      <c r="AG11" s="252">
        <v>5.6338118054999997</v>
      </c>
      <c r="AH11" s="252">
        <v>5.5912818055000004</v>
      </c>
      <c r="AI11" s="252">
        <v>5.7068108055</v>
      </c>
      <c r="AJ11" s="252">
        <v>5.4852968055</v>
      </c>
      <c r="AK11" s="252">
        <v>5.3604558055</v>
      </c>
      <c r="AL11" s="252">
        <v>5.1131658055000004</v>
      </c>
      <c r="AM11" s="252">
        <v>4.9728948055000002</v>
      </c>
      <c r="AN11" s="252">
        <v>4.9518948055000003</v>
      </c>
      <c r="AO11" s="252">
        <v>4.8228948054999998</v>
      </c>
      <c r="AP11" s="252">
        <v>5.1018948054999997</v>
      </c>
      <c r="AQ11" s="252">
        <v>5.4568948055000002</v>
      </c>
      <c r="AR11" s="252">
        <v>5.6478948055</v>
      </c>
      <c r="AS11" s="252">
        <v>5.7068948055000002</v>
      </c>
      <c r="AT11" s="252">
        <v>5.6378948055000002</v>
      </c>
      <c r="AU11" s="252">
        <v>5.9418948054999996</v>
      </c>
      <c r="AV11" s="252">
        <v>5.5870358345</v>
      </c>
      <c r="AW11" s="252">
        <v>5.3054675493000003</v>
      </c>
      <c r="AX11" s="252">
        <v>5.2535504061999996</v>
      </c>
      <c r="AY11" s="252">
        <v>5.0623163135000002</v>
      </c>
      <c r="AZ11" s="409">
        <v>5.0481171235</v>
      </c>
      <c r="BA11" s="409">
        <v>4.9252550366000003</v>
      </c>
      <c r="BB11" s="409">
        <v>5.1954330968000004</v>
      </c>
      <c r="BC11" s="409">
        <v>5.5589406412000004</v>
      </c>
      <c r="BD11" s="409">
        <v>5.7500770939999999</v>
      </c>
      <c r="BE11" s="409">
        <v>5.8215093535999998</v>
      </c>
      <c r="BF11" s="409">
        <v>5.7453860179999996</v>
      </c>
      <c r="BG11" s="409">
        <v>5.9318809010000004</v>
      </c>
      <c r="BH11" s="409">
        <v>5.6977696794000003</v>
      </c>
      <c r="BI11" s="409">
        <v>5.4136346326</v>
      </c>
      <c r="BJ11" s="409">
        <v>5.3772457200000003</v>
      </c>
      <c r="BK11" s="409">
        <v>5.1784340147999997</v>
      </c>
      <c r="BL11" s="409">
        <v>5.1624094229999997</v>
      </c>
      <c r="BM11" s="409">
        <v>5.0335866883999998</v>
      </c>
      <c r="BN11" s="409">
        <v>5.3120866808000002</v>
      </c>
      <c r="BO11" s="409">
        <v>5.6887503548999998</v>
      </c>
      <c r="BP11" s="409">
        <v>5.8831035593000003</v>
      </c>
      <c r="BQ11" s="409">
        <v>5.9462340030999998</v>
      </c>
      <c r="BR11" s="409">
        <v>5.8596224193999999</v>
      </c>
      <c r="BS11" s="409">
        <v>6.0648679311000002</v>
      </c>
      <c r="BT11" s="409">
        <v>5.8253976507000003</v>
      </c>
      <c r="BU11" s="409">
        <v>5.5441865291000001</v>
      </c>
      <c r="BV11" s="409">
        <v>5.5146768746000001</v>
      </c>
    </row>
    <row r="12" spans="1:74" ht="11.1" customHeight="1" x14ac:dyDescent="0.2">
      <c r="A12" s="162" t="s">
        <v>265</v>
      </c>
      <c r="B12" s="173" t="s">
        <v>359</v>
      </c>
      <c r="C12" s="252">
        <v>0.70273391613000002</v>
      </c>
      <c r="D12" s="252">
        <v>0.70419141928999995</v>
      </c>
      <c r="E12" s="252">
        <v>0.69369665225999999</v>
      </c>
      <c r="F12" s="252">
        <v>0.68198243000000003</v>
      </c>
      <c r="G12" s="252">
        <v>0.71514619677000002</v>
      </c>
      <c r="H12" s="252">
        <v>0.72609709066999994</v>
      </c>
      <c r="I12" s="252">
        <v>0.72428668257999995</v>
      </c>
      <c r="J12" s="252">
        <v>0.72947885612999996</v>
      </c>
      <c r="K12" s="252">
        <v>0.74607421666999996</v>
      </c>
      <c r="L12" s="252">
        <v>0.74864181097000004</v>
      </c>
      <c r="M12" s="252">
        <v>0.73086793133000005</v>
      </c>
      <c r="N12" s="252">
        <v>0.70862953871000001</v>
      </c>
      <c r="O12" s="252">
        <v>0.70062800000000003</v>
      </c>
      <c r="P12" s="252">
        <v>0.69121500000000002</v>
      </c>
      <c r="Q12" s="252">
        <v>0.69386899999999996</v>
      </c>
      <c r="R12" s="252">
        <v>0.70366499999999998</v>
      </c>
      <c r="S12" s="252">
        <v>0.70474300000000001</v>
      </c>
      <c r="T12" s="252">
        <v>0.723001</v>
      </c>
      <c r="U12" s="252">
        <v>0.71855999999999998</v>
      </c>
      <c r="V12" s="252">
        <v>0.72160400000000002</v>
      </c>
      <c r="W12" s="252">
        <v>0.71865100000000004</v>
      </c>
      <c r="X12" s="252">
        <v>0.72899899999999995</v>
      </c>
      <c r="Y12" s="252">
        <v>0.72254399999999996</v>
      </c>
      <c r="Z12" s="252">
        <v>0.69659700000000002</v>
      </c>
      <c r="AA12" s="252">
        <v>0.69238</v>
      </c>
      <c r="AB12" s="252">
        <v>0.70038</v>
      </c>
      <c r="AC12" s="252">
        <v>0.70038</v>
      </c>
      <c r="AD12" s="252">
        <v>0.71138000000000001</v>
      </c>
      <c r="AE12" s="252">
        <v>0.70138</v>
      </c>
      <c r="AF12" s="252">
        <v>0.70638000000000001</v>
      </c>
      <c r="AG12" s="252">
        <v>0.71638000000000002</v>
      </c>
      <c r="AH12" s="252">
        <v>0.72738000000000003</v>
      </c>
      <c r="AI12" s="252">
        <v>0.73638000000000003</v>
      </c>
      <c r="AJ12" s="252">
        <v>0.73038000000000003</v>
      </c>
      <c r="AK12" s="252">
        <v>0.72138000000000002</v>
      </c>
      <c r="AL12" s="252">
        <v>0.68237999999999999</v>
      </c>
      <c r="AM12" s="252">
        <v>0.67937999999999998</v>
      </c>
      <c r="AN12" s="252">
        <v>0.66737999999999997</v>
      </c>
      <c r="AO12" s="252">
        <v>0.66437999999999997</v>
      </c>
      <c r="AP12" s="252">
        <v>0.65337999999999996</v>
      </c>
      <c r="AQ12" s="252">
        <v>0.67837999999999998</v>
      </c>
      <c r="AR12" s="252">
        <v>0.67237999999999998</v>
      </c>
      <c r="AS12" s="252">
        <v>0.66437999999999997</v>
      </c>
      <c r="AT12" s="252">
        <v>0.70538000000000001</v>
      </c>
      <c r="AU12" s="252">
        <v>0.71538000000000002</v>
      </c>
      <c r="AV12" s="252">
        <v>0.69349580341999995</v>
      </c>
      <c r="AW12" s="252">
        <v>0.70237083589000004</v>
      </c>
      <c r="AX12" s="252">
        <v>0.66400751435000005</v>
      </c>
      <c r="AY12" s="252">
        <v>0.67426271651000003</v>
      </c>
      <c r="AZ12" s="409">
        <v>0.66194869148000002</v>
      </c>
      <c r="BA12" s="409">
        <v>0.65820956852000001</v>
      </c>
      <c r="BB12" s="409">
        <v>0.64567924286</v>
      </c>
      <c r="BC12" s="409">
        <v>0.67031258774000002</v>
      </c>
      <c r="BD12" s="409">
        <v>0.66446828985999995</v>
      </c>
      <c r="BE12" s="409">
        <v>0.65777338504000005</v>
      </c>
      <c r="BF12" s="409">
        <v>0.67494063589999997</v>
      </c>
      <c r="BG12" s="409">
        <v>0.68546992953999997</v>
      </c>
      <c r="BH12" s="409">
        <v>0.68582383372</v>
      </c>
      <c r="BI12" s="409">
        <v>0.69457834343000002</v>
      </c>
      <c r="BJ12" s="409">
        <v>0.65788986902000002</v>
      </c>
      <c r="BK12" s="409">
        <v>0.66758502923999996</v>
      </c>
      <c r="BL12" s="409">
        <v>0.65556692581999998</v>
      </c>
      <c r="BM12" s="409">
        <v>0.65188594594000004</v>
      </c>
      <c r="BN12" s="409">
        <v>0.63874346957000006</v>
      </c>
      <c r="BO12" s="409">
        <v>0.66279149632000001</v>
      </c>
      <c r="BP12" s="409">
        <v>0.65710857612999996</v>
      </c>
      <c r="BQ12" s="409">
        <v>0.65086768121000005</v>
      </c>
      <c r="BR12" s="409">
        <v>0.66761394280999997</v>
      </c>
      <c r="BS12" s="409">
        <v>0.67792314841000001</v>
      </c>
      <c r="BT12" s="409">
        <v>0.67832443213000004</v>
      </c>
      <c r="BU12" s="409">
        <v>0.68703912720000004</v>
      </c>
      <c r="BV12" s="409">
        <v>0.65184829626999996</v>
      </c>
    </row>
    <row r="13" spans="1:74" ht="11.1" customHeight="1" x14ac:dyDescent="0.2">
      <c r="A13" s="162" t="s">
        <v>266</v>
      </c>
      <c r="B13" s="173" t="s">
        <v>360</v>
      </c>
      <c r="C13" s="252">
        <v>2.3283934271</v>
      </c>
      <c r="D13" s="252">
        <v>2.3706317378000001</v>
      </c>
      <c r="E13" s="252">
        <v>2.3639019999999999</v>
      </c>
      <c r="F13" s="252">
        <v>2.6888619999999999</v>
      </c>
      <c r="G13" s="252">
        <v>3.062214</v>
      </c>
      <c r="H13" s="252">
        <v>3.2368549999999998</v>
      </c>
      <c r="I13" s="252">
        <v>3.2198690000000001</v>
      </c>
      <c r="J13" s="252">
        <v>3.448747</v>
      </c>
      <c r="K13" s="252">
        <v>3.3522150000000002</v>
      </c>
      <c r="L13" s="252">
        <v>3.4905330000000001</v>
      </c>
      <c r="M13" s="252">
        <v>3.0489190000000002</v>
      </c>
      <c r="N13" s="252">
        <v>2.943378</v>
      </c>
      <c r="O13" s="252">
        <v>2.791712</v>
      </c>
      <c r="P13" s="252">
        <v>2.7408380000000001</v>
      </c>
      <c r="Q13" s="252">
        <v>2.710658</v>
      </c>
      <c r="R13" s="252">
        <v>3.0023369999999998</v>
      </c>
      <c r="S13" s="252">
        <v>3.2437930000000001</v>
      </c>
      <c r="T13" s="252">
        <v>3.4571529999999999</v>
      </c>
      <c r="U13" s="252">
        <v>3.422231</v>
      </c>
      <c r="V13" s="252">
        <v>3.674566</v>
      </c>
      <c r="W13" s="252">
        <v>3.3986170000000002</v>
      </c>
      <c r="X13" s="252">
        <v>3.5206840000000001</v>
      </c>
      <c r="Y13" s="252">
        <v>3.1207880000000001</v>
      </c>
      <c r="Z13" s="252">
        <v>3.079615</v>
      </c>
      <c r="AA13" s="252">
        <v>2.718216</v>
      </c>
      <c r="AB13" s="252">
        <v>2.6182159999999999</v>
      </c>
      <c r="AC13" s="252">
        <v>2.6112160000000002</v>
      </c>
      <c r="AD13" s="252">
        <v>3.125216</v>
      </c>
      <c r="AE13" s="252">
        <v>3.492216</v>
      </c>
      <c r="AF13" s="252">
        <v>3.4452159999999998</v>
      </c>
      <c r="AG13" s="252">
        <v>3.6312160000000002</v>
      </c>
      <c r="AH13" s="252">
        <v>3.5902159999999999</v>
      </c>
      <c r="AI13" s="252">
        <v>3.673216</v>
      </c>
      <c r="AJ13" s="252">
        <v>3.4702160000000002</v>
      </c>
      <c r="AK13" s="252">
        <v>3.3402159999999999</v>
      </c>
      <c r="AL13" s="252">
        <v>3.1402160000000001</v>
      </c>
      <c r="AM13" s="252">
        <v>2.984216</v>
      </c>
      <c r="AN13" s="252">
        <v>2.9672160000000001</v>
      </c>
      <c r="AO13" s="252">
        <v>2.9132159999999998</v>
      </c>
      <c r="AP13" s="252">
        <v>3.1512159999999998</v>
      </c>
      <c r="AQ13" s="252">
        <v>3.4902160000000002</v>
      </c>
      <c r="AR13" s="252">
        <v>3.669216</v>
      </c>
      <c r="AS13" s="252">
        <v>3.7402160000000002</v>
      </c>
      <c r="AT13" s="252">
        <v>3.617216</v>
      </c>
      <c r="AU13" s="252">
        <v>3.9392160000000001</v>
      </c>
      <c r="AV13" s="252">
        <v>3.5944626522999998</v>
      </c>
      <c r="AW13" s="252">
        <v>3.3086252983</v>
      </c>
      <c r="AX13" s="252">
        <v>3.3072504883999998</v>
      </c>
      <c r="AY13" s="252">
        <v>3.0884500157999999</v>
      </c>
      <c r="AZ13" s="409">
        <v>3.0786463884000002</v>
      </c>
      <c r="BA13" s="409">
        <v>3.0298602039000002</v>
      </c>
      <c r="BB13" s="409">
        <v>3.2602473434000001</v>
      </c>
      <c r="BC13" s="409">
        <v>3.6056944526999999</v>
      </c>
      <c r="BD13" s="409">
        <v>3.7855404796999998</v>
      </c>
      <c r="BE13" s="409">
        <v>3.8654212439000002</v>
      </c>
      <c r="BF13" s="409">
        <v>3.7561910522000002</v>
      </c>
      <c r="BG13" s="409">
        <v>3.9597795709999999</v>
      </c>
      <c r="BH13" s="409">
        <v>3.7129036918999998</v>
      </c>
      <c r="BI13" s="409">
        <v>3.4239191169000001</v>
      </c>
      <c r="BJ13" s="409">
        <v>3.4350742575000002</v>
      </c>
      <c r="BK13" s="409">
        <v>3.2093939307000001</v>
      </c>
      <c r="BL13" s="409">
        <v>3.1975100038000002</v>
      </c>
      <c r="BM13" s="409">
        <v>3.1422036690000001</v>
      </c>
      <c r="BN13" s="409">
        <v>3.3820297711</v>
      </c>
      <c r="BO13" s="409">
        <v>3.7410443130000002</v>
      </c>
      <c r="BP13" s="409">
        <v>3.9240130606000001</v>
      </c>
      <c r="BQ13" s="409">
        <v>3.9953081142000002</v>
      </c>
      <c r="BR13" s="409">
        <v>3.8759543739</v>
      </c>
      <c r="BS13" s="409">
        <v>4.0983544031000001</v>
      </c>
      <c r="BT13" s="409">
        <v>3.8458951733000002</v>
      </c>
      <c r="BU13" s="409">
        <v>3.5600688741000002</v>
      </c>
      <c r="BV13" s="409">
        <v>3.5764088142000001</v>
      </c>
    </row>
    <row r="14" spans="1:74" ht="11.1" customHeight="1" x14ac:dyDescent="0.2">
      <c r="A14" s="162" t="s">
        <v>267</v>
      </c>
      <c r="B14" s="173" t="s">
        <v>361</v>
      </c>
      <c r="C14" s="252">
        <v>1.0394410000000001</v>
      </c>
      <c r="D14" s="252">
        <v>1.0284279999999999</v>
      </c>
      <c r="E14" s="252">
        <v>1.003039</v>
      </c>
      <c r="F14" s="252">
        <v>0.96050899999999995</v>
      </c>
      <c r="G14" s="252">
        <v>0.97455099999999995</v>
      </c>
      <c r="H14" s="252">
        <v>1.0342610000000001</v>
      </c>
      <c r="I14" s="252">
        <v>0.99405100000000002</v>
      </c>
      <c r="J14" s="252">
        <v>1.0249509999999999</v>
      </c>
      <c r="K14" s="252">
        <v>1.0189509999999999</v>
      </c>
      <c r="L14" s="252">
        <v>1.0279510000000001</v>
      </c>
      <c r="M14" s="252">
        <v>1.0274529999999999</v>
      </c>
      <c r="N14" s="252">
        <v>1.0334840000000001</v>
      </c>
      <c r="O14" s="252">
        <v>1.0609109999999999</v>
      </c>
      <c r="P14" s="252">
        <v>1.052951</v>
      </c>
      <c r="Q14" s="252">
        <v>1.046951</v>
      </c>
      <c r="R14" s="252">
        <v>1.050951</v>
      </c>
      <c r="S14" s="252">
        <v>1.050951</v>
      </c>
      <c r="T14" s="252">
        <v>1.032951</v>
      </c>
      <c r="U14" s="252">
        <v>0.97095100000000001</v>
      </c>
      <c r="V14" s="252">
        <v>0.99195100000000003</v>
      </c>
      <c r="W14" s="252">
        <v>1.032951</v>
      </c>
      <c r="X14" s="252">
        <v>1.0249509999999999</v>
      </c>
      <c r="Y14" s="252">
        <v>1.013951</v>
      </c>
      <c r="Z14" s="252">
        <v>1.0199510000000001</v>
      </c>
      <c r="AA14" s="252">
        <v>1.011951</v>
      </c>
      <c r="AB14" s="252">
        <v>0.98095100000000002</v>
      </c>
      <c r="AC14" s="252">
        <v>0.94295099999999998</v>
      </c>
      <c r="AD14" s="252">
        <v>0.94095099999999998</v>
      </c>
      <c r="AE14" s="252">
        <v>0.93195099999999997</v>
      </c>
      <c r="AF14" s="252">
        <v>0.91395099999999996</v>
      </c>
      <c r="AG14" s="252">
        <v>0.86895100000000003</v>
      </c>
      <c r="AH14" s="252">
        <v>0.85295100000000001</v>
      </c>
      <c r="AI14" s="252">
        <v>0.88495100000000004</v>
      </c>
      <c r="AJ14" s="252">
        <v>0.87295100000000003</v>
      </c>
      <c r="AK14" s="252">
        <v>0.88095100000000004</v>
      </c>
      <c r="AL14" s="252">
        <v>0.86295100000000002</v>
      </c>
      <c r="AM14" s="252">
        <v>0.88595100000000004</v>
      </c>
      <c r="AN14" s="252">
        <v>0.88995100000000005</v>
      </c>
      <c r="AO14" s="252">
        <v>0.82995099999999999</v>
      </c>
      <c r="AP14" s="252">
        <v>0.88295100000000004</v>
      </c>
      <c r="AQ14" s="252">
        <v>0.87695100000000004</v>
      </c>
      <c r="AR14" s="252">
        <v>0.88295100000000004</v>
      </c>
      <c r="AS14" s="252">
        <v>0.88195100000000004</v>
      </c>
      <c r="AT14" s="252">
        <v>0.88495100000000004</v>
      </c>
      <c r="AU14" s="252">
        <v>0.87795100000000004</v>
      </c>
      <c r="AV14" s="252">
        <v>0.88991605324</v>
      </c>
      <c r="AW14" s="252">
        <v>0.87254605130999996</v>
      </c>
      <c r="AX14" s="252">
        <v>0.85472460879000001</v>
      </c>
      <c r="AY14" s="252">
        <v>0.88001843558000004</v>
      </c>
      <c r="AZ14" s="409">
        <v>0.88413269170999997</v>
      </c>
      <c r="BA14" s="409">
        <v>0.82448319343999998</v>
      </c>
      <c r="BB14" s="409">
        <v>0.87706029993000001</v>
      </c>
      <c r="BC14" s="409">
        <v>0.87112086846000003</v>
      </c>
      <c r="BD14" s="409">
        <v>0.87710966167000004</v>
      </c>
      <c r="BE14" s="409">
        <v>0.87658431229</v>
      </c>
      <c r="BF14" s="409">
        <v>0.87868679675000005</v>
      </c>
      <c r="BG14" s="409">
        <v>0.87242452489</v>
      </c>
      <c r="BH14" s="409">
        <v>0.88399437010000004</v>
      </c>
      <c r="BI14" s="409">
        <v>0.86671543144999996</v>
      </c>
      <c r="BJ14" s="409">
        <v>0.84905708545000003</v>
      </c>
      <c r="BK14" s="409">
        <v>0.87412727468999996</v>
      </c>
      <c r="BL14" s="409">
        <v>0.87823604328000004</v>
      </c>
      <c r="BM14" s="409">
        <v>0.81899613759000001</v>
      </c>
      <c r="BN14" s="409">
        <v>0.87120877822999998</v>
      </c>
      <c r="BO14" s="409">
        <v>0.86531064331999996</v>
      </c>
      <c r="BP14" s="409">
        <v>0.87126424202999997</v>
      </c>
      <c r="BQ14" s="409">
        <v>0.87073693762000004</v>
      </c>
      <c r="BR14" s="409">
        <v>0.87282408606999995</v>
      </c>
      <c r="BS14" s="409">
        <v>0.86660505775999996</v>
      </c>
      <c r="BT14" s="409">
        <v>0.87810137181000003</v>
      </c>
      <c r="BU14" s="409">
        <v>0.86094242867000004</v>
      </c>
      <c r="BV14" s="409">
        <v>0.84340946217000001</v>
      </c>
    </row>
    <row r="15" spans="1:74" ht="11.1" customHeight="1" x14ac:dyDescent="0.2">
      <c r="A15" s="162" t="s">
        <v>268</v>
      </c>
      <c r="B15" s="173" t="s">
        <v>362</v>
      </c>
      <c r="C15" s="252">
        <v>0.44525790959</v>
      </c>
      <c r="D15" s="252">
        <v>0.47632190958999998</v>
      </c>
      <c r="E15" s="252">
        <v>0.48093090959000001</v>
      </c>
      <c r="F15" s="252">
        <v>0.47365990958999998</v>
      </c>
      <c r="G15" s="252">
        <v>0.47017090959000002</v>
      </c>
      <c r="H15" s="252">
        <v>0.46247690958999998</v>
      </c>
      <c r="I15" s="252">
        <v>0.47414890959</v>
      </c>
      <c r="J15" s="252">
        <v>0.46215390959000002</v>
      </c>
      <c r="K15" s="252">
        <v>0.46679390959</v>
      </c>
      <c r="L15" s="252">
        <v>0.47150890959000002</v>
      </c>
      <c r="M15" s="252">
        <v>0.46499390958999998</v>
      </c>
      <c r="N15" s="252">
        <v>0.46839990959</v>
      </c>
      <c r="O15" s="252">
        <v>0.46155080547999999</v>
      </c>
      <c r="P15" s="252">
        <v>0.45589180548000002</v>
      </c>
      <c r="Q15" s="252">
        <v>0.45413780547999999</v>
      </c>
      <c r="R15" s="252">
        <v>0.43274080547999999</v>
      </c>
      <c r="S15" s="252">
        <v>0.41806680548000003</v>
      </c>
      <c r="T15" s="252">
        <v>0.44614180547999999</v>
      </c>
      <c r="U15" s="252">
        <v>0.44526780548</v>
      </c>
      <c r="V15" s="252">
        <v>0.43414080548</v>
      </c>
      <c r="W15" s="252">
        <v>0.43542780547999999</v>
      </c>
      <c r="X15" s="252">
        <v>0.44902280548000001</v>
      </c>
      <c r="Y15" s="252">
        <v>0.45161680547999999</v>
      </c>
      <c r="Z15" s="252">
        <v>0.45358480548000002</v>
      </c>
      <c r="AA15" s="252">
        <v>0.40529080548000002</v>
      </c>
      <c r="AB15" s="252">
        <v>0.42432380547999998</v>
      </c>
      <c r="AC15" s="252">
        <v>0.42526180547999998</v>
      </c>
      <c r="AD15" s="252">
        <v>0.42592280548</v>
      </c>
      <c r="AE15" s="252">
        <v>0.43106980548000001</v>
      </c>
      <c r="AF15" s="252">
        <v>0.40830780548000001</v>
      </c>
      <c r="AG15" s="252">
        <v>0.41726480548</v>
      </c>
      <c r="AH15" s="252">
        <v>0.42073480547999997</v>
      </c>
      <c r="AI15" s="252">
        <v>0.41226380548000002</v>
      </c>
      <c r="AJ15" s="252">
        <v>0.41174980548000001</v>
      </c>
      <c r="AK15" s="252">
        <v>0.41790880547999998</v>
      </c>
      <c r="AL15" s="252">
        <v>0.42761880547999997</v>
      </c>
      <c r="AM15" s="252">
        <v>0.42334780548000001</v>
      </c>
      <c r="AN15" s="252">
        <v>0.42734780548000001</v>
      </c>
      <c r="AO15" s="252">
        <v>0.41534780548</v>
      </c>
      <c r="AP15" s="252">
        <v>0.41434780548</v>
      </c>
      <c r="AQ15" s="252">
        <v>0.41134780548</v>
      </c>
      <c r="AR15" s="252">
        <v>0.42334780548000001</v>
      </c>
      <c r="AS15" s="252">
        <v>0.42034780548</v>
      </c>
      <c r="AT15" s="252">
        <v>0.43034780548000001</v>
      </c>
      <c r="AU15" s="252">
        <v>0.40934780547999999</v>
      </c>
      <c r="AV15" s="252">
        <v>0.40916132563000002</v>
      </c>
      <c r="AW15" s="252">
        <v>0.42192536385000001</v>
      </c>
      <c r="AX15" s="252">
        <v>0.42756779468</v>
      </c>
      <c r="AY15" s="252">
        <v>0.41958514564999999</v>
      </c>
      <c r="AZ15" s="409">
        <v>0.42338935195999999</v>
      </c>
      <c r="BA15" s="409">
        <v>0.41270207071999998</v>
      </c>
      <c r="BB15" s="409">
        <v>0.41244621065999998</v>
      </c>
      <c r="BC15" s="409">
        <v>0.41181273221999998</v>
      </c>
      <c r="BD15" s="409">
        <v>0.4229586628</v>
      </c>
      <c r="BE15" s="409">
        <v>0.42173041232000003</v>
      </c>
      <c r="BF15" s="409">
        <v>0.43556753314000002</v>
      </c>
      <c r="BG15" s="409">
        <v>0.41420687558000002</v>
      </c>
      <c r="BH15" s="409">
        <v>0.41504778367</v>
      </c>
      <c r="BI15" s="409">
        <v>0.42842174086000001</v>
      </c>
      <c r="BJ15" s="409">
        <v>0.43522450801000001</v>
      </c>
      <c r="BK15" s="409">
        <v>0.42732778019000001</v>
      </c>
      <c r="BL15" s="409">
        <v>0.43109645004000002</v>
      </c>
      <c r="BM15" s="409">
        <v>0.42050093590999998</v>
      </c>
      <c r="BN15" s="409">
        <v>0.42010466194000001</v>
      </c>
      <c r="BO15" s="409">
        <v>0.41960390231</v>
      </c>
      <c r="BP15" s="409">
        <v>0.43071768050999998</v>
      </c>
      <c r="BQ15" s="409">
        <v>0.42932127000999998</v>
      </c>
      <c r="BR15" s="409">
        <v>0.44323001658</v>
      </c>
      <c r="BS15" s="409">
        <v>0.42198532174999998</v>
      </c>
      <c r="BT15" s="409">
        <v>0.42307667349</v>
      </c>
      <c r="BU15" s="409">
        <v>0.43613609911000001</v>
      </c>
      <c r="BV15" s="409">
        <v>0.44301030188000001</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223"/>
      <c r="AZ16" s="410"/>
      <c r="BA16" s="410"/>
      <c r="BB16" s="410"/>
      <c r="BC16" s="410"/>
      <c r="BD16" s="410"/>
      <c r="BE16" s="410"/>
      <c r="BF16" s="410"/>
      <c r="BG16" s="410"/>
      <c r="BH16" s="410"/>
      <c r="BI16" s="410"/>
      <c r="BJ16" s="410"/>
      <c r="BK16" s="410"/>
      <c r="BL16" s="410"/>
      <c r="BM16" s="410"/>
      <c r="BN16" s="410"/>
      <c r="BO16" s="410"/>
      <c r="BP16" s="410"/>
      <c r="BQ16" s="410"/>
      <c r="BR16" s="410"/>
      <c r="BS16" s="410"/>
      <c r="BT16" s="410"/>
      <c r="BU16" s="410"/>
      <c r="BV16" s="410"/>
    </row>
    <row r="17" spans="1:74" ht="11.1" customHeight="1" x14ac:dyDescent="0.2">
      <c r="A17" s="162" t="s">
        <v>364</v>
      </c>
      <c r="B17" s="172" t="s">
        <v>514</v>
      </c>
      <c r="C17" s="252">
        <v>3.9724566253</v>
      </c>
      <c r="D17" s="252">
        <v>4.0840726253000001</v>
      </c>
      <c r="E17" s="252">
        <v>4.0676796253000003</v>
      </c>
      <c r="F17" s="252">
        <v>3.9681746253000001</v>
      </c>
      <c r="G17" s="252">
        <v>3.7311286252999998</v>
      </c>
      <c r="H17" s="252">
        <v>3.6499136253</v>
      </c>
      <c r="I17" s="252">
        <v>3.8042546253</v>
      </c>
      <c r="J17" s="252">
        <v>3.4955856252999999</v>
      </c>
      <c r="K17" s="252">
        <v>3.7209966253000002</v>
      </c>
      <c r="L17" s="252">
        <v>3.9463226253000001</v>
      </c>
      <c r="M17" s="252">
        <v>3.9832916253000001</v>
      </c>
      <c r="N17" s="252">
        <v>4.0551276252999999</v>
      </c>
      <c r="O17" s="252">
        <v>3.9922911348999999</v>
      </c>
      <c r="P17" s="252">
        <v>3.9236461348999998</v>
      </c>
      <c r="Q17" s="252">
        <v>4.0086421348999997</v>
      </c>
      <c r="R17" s="252">
        <v>4.0719001348999999</v>
      </c>
      <c r="S17" s="252">
        <v>4.1262861349</v>
      </c>
      <c r="T17" s="252">
        <v>4.0172171349000001</v>
      </c>
      <c r="U17" s="252">
        <v>3.9907341348999998</v>
      </c>
      <c r="V17" s="252">
        <v>3.8999111349</v>
      </c>
      <c r="W17" s="252">
        <v>3.8979401348999998</v>
      </c>
      <c r="X17" s="252">
        <v>4.1231531348999999</v>
      </c>
      <c r="Y17" s="252">
        <v>4.1748501348999998</v>
      </c>
      <c r="Z17" s="252">
        <v>4.2240551349000004</v>
      </c>
      <c r="AA17" s="252">
        <v>4.2274048510000002</v>
      </c>
      <c r="AB17" s="252">
        <v>4.2187741510999999</v>
      </c>
      <c r="AC17" s="252">
        <v>4.1856161705000003</v>
      </c>
      <c r="AD17" s="252">
        <v>4.1465560872999996</v>
      </c>
      <c r="AE17" s="252">
        <v>4.0763490819000001</v>
      </c>
      <c r="AF17" s="252">
        <v>3.8218101341000001</v>
      </c>
      <c r="AG17" s="252">
        <v>4.2197177868000004</v>
      </c>
      <c r="AH17" s="252">
        <v>3.9197980767999998</v>
      </c>
      <c r="AI17" s="252">
        <v>3.5791869811999999</v>
      </c>
      <c r="AJ17" s="252">
        <v>4.0714348774999998</v>
      </c>
      <c r="AK17" s="252">
        <v>4.3006024343</v>
      </c>
      <c r="AL17" s="252">
        <v>4.2027264098000003</v>
      </c>
      <c r="AM17" s="252">
        <v>4.1803971348999998</v>
      </c>
      <c r="AN17" s="252">
        <v>4.2183971349</v>
      </c>
      <c r="AO17" s="252">
        <v>4.2673971349000004</v>
      </c>
      <c r="AP17" s="252">
        <v>4.1883971348999998</v>
      </c>
      <c r="AQ17" s="252">
        <v>4.0423971348999999</v>
      </c>
      <c r="AR17" s="252">
        <v>3.9313971349000001</v>
      </c>
      <c r="AS17" s="252">
        <v>4.0283971348999996</v>
      </c>
      <c r="AT17" s="252">
        <v>3.9003971349</v>
      </c>
      <c r="AU17" s="252">
        <v>3.8063971349000001</v>
      </c>
      <c r="AV17" s="252">
        <v>4.0320703783000003</v>
      </c>
      <c r="AW17" s="252">
        <v>4.0482568881000001</v>
      </c>
      <c r="AX17" s="252">
        <v>3.8084484437000001</v>
      </c>
      <c r="AY17" s="252">
        <v>4.341355385</v>
      </c>
      <c r="AZ17" s="409">
        <v>4.3561573319000004</v>
      </c>
      <c r="BA17" s="409">
        <v>4.3606587728999999</v>
      </c>
      <c r="BB17" s="409">
        <v>4.358270042</v>
      </c>
      <c r="BC17" s="409">
        <v>4.2414354847000002</v>
      </c>
      <c r="BD17" s="409">
        <v>4.2342331434</v>
      </c>
      <c r="BE17" s="409">
        <v>4.3197005814000002</v>
      </c>
      <c r="BF17" s="409">
        <v>4.0436920490999997</v>
      </c>
      <c r="BG17" s="409">
        <v>3.9128064007000001</v>
      </c>
      <c r="BH17" s="409">
        <v>4.3162087742999997</v>
      </c>
      <c r="BI17" s="409">
        <v>4.3137217091000002</v>
      </c>
      <c r="BJ17" s="409">
        <v>4.3052429473</v>
      </c>
      <c r="BK17" s="409">
        <v>4.2958503097999996</v>
      </c>
      <c r="BL17" s="409">
        <v>4.3011338382000002</v>
      </c>
      <c r="BM17" s="409">
        <v>4.2924516461</v>
      </c>
      <c r="BN17" s="409">
        <v>4.2837579302000002</v>
      </c>
      <c r="BO17" s="409">
        <v>4.1762640488000002</v>
      </c>
      <c r="BP17" s="409">
        <v>4.1905153865999996</v>
      </c>
      <c r="BQ17" s="409">
        <v>4.2944116750000001</v>
      </c>
      <c r="BR17" s="409">
        <v>4.0938573178000004</v>
      </c>
      <c r="BS17" s="409">
        <v>3.9102098878999998</v>
      </c>
      <c r="BT17" s="409">
        <v>4.3057528666999998</v>
      </c>
      <c r="BU17" s="409">
        <v>4.2899957783999998</v>
      </c>
      <c r="BV17" s="409">
        <v>4.2776068725999998</v>
      </c>
    </row>
    <row r="18" spans="1:74" ht="11.1" customHeight="1" x14ac:dyDescent="0.2">
      <c r="A18" s="162" t="s">
        <v>269</v>
      </c>
      <c r="B18" s="173" t="s">
        <v>363</v>
      </c>
      <c r="C18" s="252">
        <v>1.9742995862999999</v>
      </c>
      <c r="D18" s="252">
        <v>1.9602995862999999</v>
      </c>
      <c r="E18" s="252">
        <v>1.9632995863</v>
      </c>
      <c r="F18" s="252">
        <v>1.9522995862999999</v>
      </c>
      <c r="G18" s="252">
        <v>1.6522995863000001</v>
      </c>
      <c r="H18" s="252">
        <v>1.7832995863000001</v>
      </c>
      <c r="I18" s="252">
        <v>1.9232995863</v>
      </c>
      <c r="J18" s="252">
        <v>1.8492995862999999</v>
      </c>
      <c r="K18" s="252">
        <v>1.8032995863000001</v>
      </c>
      <c r="L18" s="252">
        <v>1.9552995863</v>
      </c>
      <c r="M18" s="252">
        <v>1.9602995862999999</v>
      </c>
      <c r="N18" s="252">
        <v>1.9902995862999999</v>
      </c>
      <c r="O18" s="252">
        <v>1.9318426603000001</v>
      </c>
      <c r="P18" s="252">
        <v>1.9318426603000001</v>
      </c>
      <c r="Q18" s="252">
        <v>1.9548426603</v>
      </c>
      <c r="R18" s="252">
        <v>1.9518426603000001</v>
      </c>
      <c r="S18" s="252">
        <v>1.9088426602999999</v>
      </c>
      <c r="T18" s="252">
        <v>1.9588426603</v>
      </c>
      <c r="U18" s="252">
        <v>1.9628426603</v>
      </c>
      <c r="V18" s="252">
        <v>1.9318426603000001</v>
      </c>
      <c r="W18" s="252">
        <v>1.8718426603</v>
      </c>
      <c r="X18" s="252">
        <v>2.0328426603</v>
      </c>
      <c r="Y18" s="252">
        <v>1.9958426602999999</v>
      </c>
      <c r="Z18" s="252">
        <v>2.0568426603000001</v>
      </c>
      <c r="AA18" s="252">
        <v>2.0428426602999998</v>
      </c>
      <c r="AB18" s="252">
        <v>2.0728426603000001</v>
      </c>
      <c r="AC18" s="252">
        <v>2.0178426602999999</v>
      </c>
      <c r="AD18" s="252">
        <v>2.0428426602999998</v>
      </c>
      <c r="AE18" s="252">
        <v>1.9708426603</v>
      </c>
      <c r="AF18" s="252">
        <v>1.8238426603</v>
      </c>
      <c r="AG18" s="252">
        <v>2.1398426602999998</v>
      </c>
      <c r="AH18" s="252">
        <v>1.9448426603</v>
      </c>
      <c r="AI18" s="252">
        <v>1.6218426603</v>
      </c>
      <c r="AJ18" s="252">
        <v>2.1248426603000001</v>
      </c>
      <c r="AK18" s="252">
        <v>2.1648426603000002</v>
      </c>
      <c r="AL18" s="252">
        <v>2.0738426603</v>
      </c>
      <c r="AM18" s="252">
        <v>2.0458426602999999</v>
      </c>
      <c r="AN18" s="252">
        <v>2.0908426602999999</v>
      </c>
      <c r="AO18" s="252">
        <v>2.1398426602999998</v>
      </c>
      <c r="AP18" s="252">
        <v>2.1168426603000001</v>
      </c>
      <c r="AQ18" s="252">
        <v>2.0088426603</v>
      </c>
      <c r="AR18" s="252">
        <v>1.9038426603</v>
      </c>
      <c r="AS18" s="252">
        <v>1.9818426602999999</v>
      </c>
      <c r="AT18" s="252">
        <v>1.9518426603000001</v>
      </c>
      <c r="AU18" s="252">
        <v>1.7708426603</v>
      </c>
      <c r="AV18" s="252">
        <v>1.9253103546000001</v>
      </c>
      <c r="AW18" s="252">
        <v>1.9164399621999999</v>
      </c>
      <c r="AX18" s="252">
        <v>1.9426014559</v>
      </c>
      <c r="AY18" s="252">
        <v>2.1408929518000002</v>
      </c>
      <c r="AZ18" s="409">
        <v>2.1366342199999999</v>
      </c>
      <c r="BA18" s="409">
        <v>2.1321461009</v>
      </c>
      <c r="BB18" s="409">
        <v>2.1277725096000002</v>
      </c>
      <c r="BC18" s="409">
        <v>2.0236208802000002</v>
      </c>
      <c r="BD18" s="409">
        <v>2.0197537585999998</v>
      </c>
      <c r="BE18" s="409">
        <v>2.1157910576000001</v>
      </c>
      <c r="BF18" s="409">
        <v>2.1119558644</v>
      </c>
      <c r="BG18" s="409">
        <v>1.8622523136</v>
      </c>
      <c r="BH18" s="409">
        <v>2.1119718614999998</v>
      </c>
      <c r="BI18" s="409">
        <v>2.1090419849000002</v>
      </c>
      <c r="BJ18" s="409">
        <v>2.1012955421999999</v>
      </c>
      <c r="BK18" s="409">
        <v>2.0988304102000002</v>
      </c>
      <c r="BL18" s="409">
        <v>2.0968527176</v>
      </c>
      <c r="BM18" s="409">
        <v>2.0945214074999998</v>
      </c>
      <c r="BN18" s="409">
        <v>2.0962835571</v>
      </c>
      <c r="BO18" s="409">
        <v>1.9989501864000001</v>
      </c>
      <c r="BP18" s="409">
        <v>2.0013384089000001</v>
      </c>
      <c r="BQ18" s="409">
        <v>2.0995418983</v>
      </c>
      <c r="BR18" s="409">
        <v>2.0978115229999998</v>
      </c>
      <c r="BS18" s="409">
        <v>1.8461437472</v>
      </c>
      <c r="BT18" s="409">
        <v>2.0934054453000002</v>
      </c>
      <c r="BU18" s="409">
        <v>2.0906817282999999</v>
      </c>
      <c r="BV18" s="409">
        <v>2.0889533041999999</v>
      </c>
    </row>
    <row r="19" spans="1:74" ht="11.1" customHeight="1" x14ac:dyDescent="0.2">
      <c r="A19" s="162" t="s">
        <v>1262</v>
      </c>
      <c r="B19" s="173" t="s">
        <v>1263</v>
      </c>
      <c r="C19" s="252">
        <v>0.94449696233000002</v>
      </c>
      <c r="D19" s="252">
        <v>1.0567319623</v>
      </c>
      <c r="E19" s="252">
        <v>1.0281559623000001</v>
      </c>
      <c r="F19" s="252">
        <v>0.94703296233000001</v>
      </c>
      <c r="G19" s="252">
        <v>0.98911296233000001</v>
      </c>
      <c r="H19" s="252">
        <v>0.86029696232999997</v>
      </c>
      <c r="I19" s="252">
        <v>0.81862396233000001</v>
      </c>
      <c r="J19" s="252">
        <v>0.56387796232999998</v>
      </c>
      <c r="K19" s="252">
        <v>0.84071296233000004</v>
      </c>
      <c r="L19" s="252">
        <v>0.89283596232999995</v>
      </c>
      <c r="M19" s="252">
        <v>0.91533096233</v>
      </c>
      <c r="N19" s="252">
        <v>0.96395196233000002</v>
      </c>
      <c r="O19" s="252">
        <v>0.98750640478999996</v>
      </c>
      <c r="P19" s="252">
        <v>0.91904340479000002</v>
      </c>
      <c r="Q19" s="252">
        <v>0.97072740478999997</v>
      </c>
      <c r="R19" s="252">
        <v>1.0356814048</v>
      </c>
      <c r="S19" s="252">
        <v>1.1397834048</v>
      </c>
      <c r="T19" s="252">
        <v>0.98911440479000001</v>
      </c>
      <c r="U19" s="252">
        <v>0.95674440479</v>
      </c>
      <c r="V19" s="252">
        <v>0.88699940478999995</v>
      </c>
      <c r="W19" s="252">
        <v>0.95191940479000003</v>
      </c>
      <c r="X19" s="252">
        <v>1.0107684048000001</v>
      </c>
      <c r="Y19" s="252">
        <v>1.0977854048</v>
      </c>
      <c r="Z19" s="252">
        <v>1.1040094048</v>
      </c>
      <c r="AA19" s="252">
        <v>1.1297991209</v>
      </c>
      <c r="AB19" s="252">
        <v>1.1431684209999999</v>
      </c>
      <c r="AC19" s="252">
        <v>1.1130104404000001</v>
      </c>
      <c r="AD19" s="252">
        <v>1.1179503572</v>
      </c>
      <c r="AE19" s="252">
        <v>1.1227433518000001</v>
      </c>
      <c r="AF19" s="252">
        <v>1.0192044039999999</v>
      </c>
      <c r="AG19" s="252">
        <v>1.1141120567</v>
      </c>
      <c r="AH19" s="252">
        <v>0.96019234666999997</v>
      </c>
      <c r="AI19" s="252">
        <v>0.94258125110000002</v>
      </c>
      <c r="AJ19" s="252">
        <v>0.89682914735999997</v>
      </c>
      <c r="AK19" s="252">
        <v>1.0889967041999999</v>
      </c>
      <c r="AL19" s="252">
        <v>1.0971206795999999</v>
      </c>
      <c r="AM19" s="252">
        <v>1.1057914047999999</v>
      </c>
      <c r="AN19" s="252">
        <v>1.0867914048</v>
      </c>
      <c r="AO19" s="252">
        <v>1.0917914047999999</v>
      </c>
      <c r="AP19" s="252">
        <v>1.0557914048000001</v>
      </c>
      <c r="AQ19" s="252">
        <v>1.0817914047999999</v>
      </c>
      <c r="AR19" s="252">
        <v>1.0777914047999999</v>
      </c>
      <c r="AS19" s="252">
        <v>1.0567914048</v>
      </c>
      <c r="AT19" s="252">
        <v>0.94879140479000001</v>
      </c>
      <c r="AU19" s="252">
        <v>1.0067914048</v>
      </c>
      <c r="AV19" s="252">
        <v>1.096260222</v>
      </c>
      <c r="AW19" s="252">
        <v>1.1140950747</v>
      </c>
      <c r="AX19" s="252">
        <v>0.84935706962000002</v>
      </c>
      <c r="AY19" s="252">
        <v>1.1892077564000001</v>
      </c>
      <c r="AZ19" s="409">
        <v>1.2036482351</v>
      </c>
      <c r="BA19" s="409">
        <v>1.2163905751999999</v>
      </c>
      <c r="BB19" s="409">
        <v>1.2293439091</v>
      </c>
      <c r="BC19" s="409">
        <v>1.2253552920999999</v>
      </c>
      <c r="BD19" s="409">
        <v>1.2152130083999999</v>
      </c>
      <c r="BE19" s="409">
        <v>1.2046130517</v>
      </c>
      <c r="BF19" s="409">
        <v>0.95194467001000005</v>
      </c>
      <c r="BG19" s="409">
        <v>1.0466264703999999</v>
      </c>
      <c r="BH19" s="409">
        <v>1.1987176303</v>
      </c>
      <c r="BI19" s="409">
        <v>1.198241044</v>
      </c>
      <c r="BJ19" s="409">
        <v>1.1968706788000001</v>
      </c>
      <c r="BK19" s="409">
        <v>1.1970912509</v>
      </c>
      <c r="BL19" s="409">
        <v>1.198494446</v>
      </c>
      <c r="BM19" s="409">
        <v>1.1962621038000001</v>
      </c>
      <c r="BN19" s="409">
        <v>1.196486747</v>
      </c>
      <c r="BO19" s="409">
        <v>1.1949806402000001</v>
      </c>
      <c r="BP19" s="409">
        <v>1.1995757923999999</v>
      </c>
      <c r="BQ19" s="409">
        <v>1.2054127206</v>
      </c>
      <c r="BR19" s="409">
        <v>1.0238035034999999</v>
      </c>
      <c r="BS19" s="409">
        <v>1.0698501131</v>
      </c>
      <c r="BT19" s="409">
        <v>1.2160393813999999</v>
      </c>
      <c r="BU19" s="409">
        <v>1.2020960605</v>
      </c>
      <c r="BV19" s="409">
        <v>1.1906576367999999</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223"/>
      <c r="AZ20" s="410"/>
      <c r="BA20" s="410"/>
      <c r="BB20" s="410"/>
      <c r="BC20" s="410"/>
      <c r="BD20" s="410"/>
      <c r="BE20" s="410"/>
      <c r="BF20" s="410"/>
      <c r="BG20" s="410"/>
      <c r="BH20" s="410"/>
      <c r="BI20" s="410"/>
      <c r="BJ20" s="410"/>
      <c r="BK20" s="410"/>
      <c r="BL20" s="410"/>
      <c r="BM20" s="410"/>
      <c r="BN20" s="410"/>
      <c r="BO20" s="410"/>
      <c r="BP20" s="410"/>
      <c r="BQ20" s="410"/>
      <c r="BR20" s="410"/>
      <c r="BS20" s="410"/>
      <c r="BT20" s="410"/>
      <c r="BU20" s="410"/>
      <c r="BV20" s="410"/>
    </row>
    <row r="21" spans="1:74" ht="11.1" customHeight="1" x14ac:dyDescent="0.2">
      <c r="A21" s="162" t="s">
        <v>503</v>
      </c>
      <c r="B21" s="172" t="s">
        <v>1145</v>
      </c>
      <c r="C21" s="252">
        <v>13.920486</v>
      </c>
      <c r="D21" s="252">
        <v>13.941578</v>
      </c>
      <c r="E21" s="252">
        <v>13.813513</v>
      </c>
      <c r="F21" s="252">
        <v>13.837903000000001</v>
      </c>
      <c r="G21" s="252">
        <v>13.798977000000001</v>
      </c>
      <c r="H21" s="252">
        <v>13.849309</v>
      </c>
      <c r="I21" s="252">
        <v>13.826580999999999</v>
      </c>
      <c r="J21" s="252">
        <v>13.91614</v>
      </c>
      <c r="K21" s="252">
        <v>13.79487</v>
      </c>
      <c r="L21" s="252">
        <v>13.86834</v>
      </c>
      <c r="M21" s="252">
        <v>13.963659</v>
      </c>
      <c r="N21" s="252">
        <v>14.125135</v>
      </c>
      <c r="O21" s="252">
        <v>14.174548</v>
      </c>
      <c r="P21" s="252">
        <v>14.092426</v>
      </c>
      <c r="Q21" s="252">
        <v>14.275539</v>
      </c>
      <c r="R21" s="252">
        <v>13.966346</v>
      </c>
      <c r="S21" s="252">
        <v>14.131092000000001</v>
      </c>
      <c r="T21" s="252">
        <v>13.941679000000001</v>
      </c>
      <c r="U21" s="252">
        <v>14.064621000000001</v>
      </c>
      <c r="V21" s="252">
        <v>14.030115</v>
      </c>
      <c r="W21" s="252">
        <v>13.939457000000001</v>
      </c>
      <c r="X21" s="252">
        <v>14.058749000000001</v>
      </c>
      <c r="Y21" s="252">
        <v>14.198058</v>
      </c>
      <c r="Z21" s="252">
        <v>14.252176</v>
      </c>
      <c r="AA21" s="252">
        <v>14.313528</v>
      </c>
      <c r="AB21" s="252">
        <v>14.330527999999999</v>
      </c>
      <c r="AC21" s="252">
        <v>14.373528</v>
      </c>
      <c r="AD21" s="252">
        <v>14.126528</v>
      </c>
      <c r="AE21" s="252">
        <v>14.019527999999999</v>
      </c>
      <c r="AF21" s="252">
        <v>14.161528000000001</v>
      </c>
      <c r="AG21" s="252">
        <v>13.934528</v>
      </c>
      <c r="AH21" s="252">
        <v>13.611528</v>
      </c>
      <c r="AI21" s="252">
        <v>14.218527999999999</v>
      </c>
      <c r="AJ21" s="252">
        <v>14.513528000000001</v>
      </c>
      <c r="AK21" s="252">
        <v>14.494528000000001</v>
      </c>
      <c r="AL21" s="252">
        <v>14.563528</v>
      </c>
      <c r="AM21" s="252">
        <v>14.462528000000001</v>
      </c>
      <c r="AN21" s="252">
        <v>14.452527999999999</v>
      </c>
      <c r="AO21" s="252">
        <v>14.386528</v>
      </c>
      <c r="AP21" s="252">
        <v>14.354528</v>
      </c>
      <c r="AQ21" s="252">
        <v>14.266527999999999</v>
      </c>
      <c r="AR21" s="252">
        <v>14.302528000000001</v>
      </c>
      <c r="AS21" s="252">
        <v>14.318528000000001</v>
      </c>
      <c r="AT21" s="252">
        <v>14.132528000000001</v>
      </c>
      <c r="AU21" s="252">
        <v>14.236528</v>
      </c>
      <c r="AV21" s="252">
        <v>14.242144029</v>
      </c>
      <c r="AW21" s="252">
        <v>14.360996233</v>
      </c>
      <c r="AX21" s="252">
        <v>14.398108697</v>
      </c>
      <c r="AY21" s="252">
        <v>14.440711052999999</v>
      </c>
      <c r="AZ21" s="409">
        <v>14.484354612000001</v>
      </c>
      <c r="BA21" s="409">
        <v>14.453140978</v>
      </c>
      <c r="BB21" s="409">
        <v>14.423947463999999</v>
      </c>
      <c r="BC21" s="409">
        <v>14.453685187</v>
      </c>
      <c r="BD21" s="409">
        <v>14.438389165</v>
      </c>
      <c r="BE21" s="409">
        <v>14.427202211999999</v>
      </c>
      <c r="BF21" s="409">
        <v>14.344722852</v>
      </c>
      <c r="BG21" s="409">
        <v>14.330505162</v>
      </c>
      <c r="BH21" s="409">
        <v>14.324283539</v>
      </c>
      <c r="BI21" s="409">
        <v>14.437711699999999</v>
      </c>
      <c r="BJ21" s="409">
        <v>14.462317302000001</v>
      </c>
      <c r="BK21" s="409">
        <v>14.472213479000001</v>
      </c>
      <c r="BL21" s="409">
        <v>14.470877495</v>
      </c>
      <c r="BM21" s="409">
        <v>14.491354961000001</v>
      </c>
      <c r="BN21" s="409">
        <v>14.505715245999999</v>
      </c>
      <c r="BO21" s="409">
        <v>14.398771174</v>
      </c>
      <c r="BP21" s="409">
        <v>14.394528534999999</v>
      </c>
      <c r="BQ21" s="409">
        <v>14.53912343</v>
      </c>
      <c r="BR21" s="409">
        <v>14.417769935000001</v>
      </c>
      <c r="BS21" s="409">
        <v>14.504428635</v>
      </c>
      <c r="BT21" s="409">
        <v>14.497450947000001</v>
      </c>
      <c r="BU21" s="409">
        <v>14.466867347999999</v>
      </c>
      <c r="BV21" s="409">
        <v>14.51324629</v>
      </c>
    </row>
    <row r="22" spans="1:74" ht="11.1" customHeight="1" x14ac:dyDescent="0.2">
      <c r="A22" s="162" t="s">
        <v>270</v>
      </c>
      <c r="B22" s="173" t="s">
        <v>499</v>
      </c>
      <c r="C22" s="252">
        <v>0.85687400000000002</v>
      </c>
      <c r="D22" s="252">
        <v>0.93387399999999998</v>
      </c>
      <c r="E22" s="252">
        <v>0.75387400000000004</v>
      </c>
      <c r="F22" s="252">
        <v>0.84687400000000002</v>
      </c>
      <c r="G22" s="252">
        <v>0.88187400000000005</v>
      </c>
      <c r="H22" s="252">
        <v>0.86187400000000003</v>
      </c>
      <c r="I22" s="252">
        <v>0.88075099999999995</v>
      </c>
      <c r="J22" s="252">
        <v>0.92275099999999999</v>
      </c>
      <c r="K22" s="252">
        <v>0.83275100000000002</v>
      </c>
      <c r="L22" s="252">
        <v>0.85275100000000004</v>
      </c>
      <c r="M22" s="252">
        <v>0.80475099999999999</v>
      </c>
      <c r="N22" s="252">
        <v>0.85475100000000004</v>
      </c>
      <c r="O22" s="252">
        <v>0.89175099999999996</v>
      </c>
      <c r="P22" s="252">
        <v>0.88475099999999995</v>
      </c>
      <c r="Q22" s="252">
        <v>0.90475099999999997</v>
      </c>
      <c r="R22" s="252">
        <v>0.89075099999999996</v>
      </c>
      <c r="S22" s="252">
        <v>0.83275100000000002</v>
      </c>
      <c r="T22" s="252">
        <v>0.83275100000000002</v>
      </c>
      <c r="U22" s="252">
        <v>0.85775100000000004</v>
      </c>
      <c r="V22" s="252">
        <v>0.82375100000000001</v>
      </c>
      <c r="W22" s="252">
        <v>0.87875099999999995</v>
      </c>
      <c r="X22" s="252">
        <v>0.86375100000000005</v>
      </c>
      <c r="Y22" s="252">
        <v>0.82273300000000005</v>
      </c>
      <c r="Z22" s="252">
        <v>0.81672400000000001</v>
      </c>
      <c r="AA22" s="252">
        <v>0.85205200000000003</v>
      </c>
      <c r="AB22" s="252">
        <v>0.86405200000000004</v>
      </c>
      <c r="AC22" s="252">
        <v>0.88305199999999995</v>
      </c>
      <c r="AD22" s="252">
        <v>0.86805200000000005</v>
      </c>
      <c r="AE22" s="252">
        <v>0.86405200000000004</v>
      </c>
      <c r="AF22" s="252">
        <v>0.88405199999999995</v>
      </c>
      <c r="AG22" s="252">
        <v>0.88405199999999995</v>
      </c>
      <c r="AH22" s="252">
        <v>0.84905200000000003</v>
      </c>
      <c r="AI22" s="252">
        <v>0.78205199999999997</v>
      </c>
      <c r="AJ22" s="252">
        <v>0.83105200000000001</v>
      </c>
      <c r="AK22" s="252">
        <v>0.75405199999999994</v>
      </c>
      <c r="AL22" s="252">
        <v>0.80605199999999999</v>
      </c>
      <c r="AM22" s="252">
        <v>0.819052</v>
      </c>
      <c r="AN22" s="252">
        <v>0.80205199999999999</v>
      </c>
      <c r="AO22" s="252">
        <v>0.75805199999999995</v>
      </c>
      <c r="AP22" s="252">
        <v>0.80105199999999999</v>
      </c>
      <c r="AQ22" s="252">
        <v>0.80105199999999999</v>
      </c>
      <c r="AR22" s="252">
        <v>0.811052</v>
      </c>
      <c r="AS22" s="252">
        <v>0.812052</v>
      </c>
      <c r="AT22" s="252">
        <v>0.75405199999999994</v>
      </c>
      <c r="AU22" s="252">
        <v>0.80905199999999999</v>
      </c>
      <c r="AV22" s="252">
        <v>0.80970963064000001</v>
      </c>
      <c r="AW22" s="252">
        <v>0.79754701970999997</v>
      </c>
      <c r="AX22" s="252">
        <v>0.81700741995000004</v>
      </c>
      <c r="AY22" s="252">
        <v>0.81371408290000002</v>
      </c>
      <c r="AZ22" s="409">
        <v>0.81058992788999995</v>
      </c>
      <c r="BA22" s="409">
        <v>0.80728621861000005</v>
      </c>
      <c r="BB22" s="409">
        <v>0.80402744304999996</v>
      </c>
      <c r="BC22" s="409">
        <v>0.80086294014000003</v>
      </c>
      <c r="BD22" s="409">
        <v>0.79781025059999999</v>
      </c>
      <c r="BE22" s="409">
        <v>0.79454487189</v>
      </c>
      <c r="BF22" s="409">
        <v>0.79140016797000001</v>
      </c>
      <c r="BG22" s="409">
        <v>0.76077920429000001</v>
      </c>
      <c r="BH22" s="409">
        <v>0.76016887654999998</v>
      </c>
      <c r="BI22" s="409">
        <v>0.75956070605000003</v>
      </c>
      <c r="BJ22" s="409">
        <v>0.78901005848000005</v>
      </c>
      <c r="BK22" s="409">
        <v>0.78822039639999997</v>
      </c>
      <c r="BL22" s="409">
        <v>0.78766980255999997</v>
      </c>
      <c r="BM22" s="409">
        <v>0.78690958674</v>
      </c>
      <c r="BN22" s="409">
        <v>0.78620612632999998</v>
      </c>
      <c r="BO22" s="409">
        <v>0.78559274344999996</v>
      </c>
      <c r="BP22" s="409">
        <v>0.78509780988</v>
      </c>
      <c r="BQ22" s="409">
        <v>0.78437876153999997</v>
      </c>
      <c r="BR22" s="409">
        <v>0.78378566718999998</v>
      </c>
      <c r="BS22" s="409">
        <v>0.75321649896999998</v>
      </c>
      <c r="BT22" s="409">
        <v>0.75266640453</v>
      </c>
      <c r="BU22" s="409">
        <v>0.75211021471999995</v>
      </c>
      <c r="BV22" s="409">
        <v>0.78161424783</v>
      </c>
    </row>
    <row r="23" spans="1:74" ht="11.1" customHeight="1" x14ac:dyDescent="0.2">
      <c r="A23" s="162" t="s">
        <v>271</v>
      </c>
      <c r="B23" s="173" t="s">
        <v>500</v>
      </c>
      <c r="C23" s="252">
        <v>1.7381329999999999</v>
      </c>
      <c r="D23" s="252">
        <v>1.7261329999999999</v>
      </c>
      <c r="E23" s="252">
        <v>1.725133</v>
      </c>
      <c r="F23" s="252">
        <v>1.727133</v>
      </c>
      <c r="G23" s="252">
        <v>1.6521330000000001</v>
      </c>
      <c r="H23" s="252">
        <v>1.6051329999999999</v>
      </c>
      <c r="I23" s="252">
        <v>1.729133</v>
      </c>
      <c r="J23" s="252">
        <v>1.737133</v>
      </c>
      <c r="K23" s="252">
        <v>1.6501330000000001</v>
      </c>
      <c r="L23" s="252">
        <v>1.671133</v>
      </c>
      <c r="M23" s="252">
        <v>1.804133</v>
      </c>
      <c r="N23" s="252">
        <v>1.8611329999999999</v>
      </c>
      <c r="O23" s="252">
        <v>1.7871330000000001</v>
      </c>
      <c r="P23" s="252">
        <v>1.7871330000000001</v>
      </c>
      <c r="Q23" s="252">
        <v>1.834133</v>
      </c>
      <c r="R23" s="252">
        <v>1.7571330000000001</v>
      </c>
      <c r="S23" s="252">
        <v>1.8051330000000001</v>
      </c>
      <c r="T23" s="252">
        <v>1.701133</v>
      </c>
      <c r="U23" s="252">
        <v>1.7571330000000001</v>
      </c>
      <c r="V23" s="252">
        <v>1.705133</v>
      </c>
      <c r="W23" s="252">
        <v>1.624133</v>
      </c>
      <c r="X23" s="252">
        <v>1.6401330000000001</v>
      </c>
      <c r="Y23" s="252">
        <v>1.8011330000000001</v>
      </c>
      <c r="Z23" s="252">
        <v>1.8171330000000001</v>
      </c>
      <c r="AA23" s="252">
        <v>1.7611330000000001</v>
      </c>
      <c r="AB23" s="252">
        <v>1.7651330000000001</v>
      </c>
      <c r="AC23" s="252">
        <v>1.7531330000000001</v>
      </c>
      <c r="AD23" s="252">
        <v>1.6171329999999999</v>
      </c>
      <c r="AE23" s="252">
        <v>1.570133</v>
      </c>
      <c r="AF23" s="252">
        <v>1.7061329999999999</v>
      </c>
      <c r="AG23" s="252">
        <v>1.7021329999999999</v>
      </c>
      <c r="AH23" s="252">
        <v>1.3781330000000001</v>
      </c>
      <c r="AI23" s="252">
        <v>1.6361330000000001</v>
      </c>
      <c r="AJ23" s="252">
        <v>1.794133</v>
      </c>
      <c r="AK23" s="252">
        <v>1.8431329999999999</v>
      </c>
      <c r="AL23" s="252">
        <v>1.858133</v>
      </c>
      <c r="AM23" s="252">
        <v>1.844133</v>
      </c>
      <c r="AN23" s="252">
        <v>1.870133</v>
      </c>
      <c r="AO23" s="252">
        <v>1.9081330000000001</v>
      </c>
      <c r="AP23" s="252">
        <v>1.8831329999999999</v>
      </c>
      <c r="AQ23" s="252">
        <v>1.854133</v>
      </c>
      <c r="AR23" s="252">
        <v>1.8771329999999999</v>
      </c>
      <c r="AS23" s="252">
        <v>1.897133</v>
      </c>
      <c r="AT23" s="252">
        <v>1.8111330000000001</v>
      </c>
      <c r="AU23" s="252">
        <v>1.862133</v>
      </c>
      <c r="AV23" s="252">
        <v>1.8384159452</v>
      </c>
      <c r="AW23" s="252">
        <v>1.9721526271000001</v>
      </c>
      <c r="AX23" s="252">
        <v>1.9667427662000001</v>
      </c>
      <c r="AY23" s="252">
        <v>1.9952464149</v>
      </c>
      <c r="AZ23" s="409">
        <v>2.0102751961999998</v>
      </c>
      <c r="BA23" s="409">
        <v>2.0254547425</v>
      </c>
      <c r="BB23" s="409">
        <v>1.9951663612999999</v>
      </c>
      <c r="BC23" s="409">
        <v>2.0102639504000002</v>
      </c>
      <c r="BD23" s="409">
        <v>2.0246343816999999</v>
      </c>
      <c r="BE23" s="409">
        <v>2.0395024062</v>
      </c>
      <c r="BF23" s="409">
        <v>1.9629261146000001</v>
      </c>
      <c r="BG23" s="409">
        <v>2.0652970705999998</v>
      </c>
      <c r="BH23" s="409">
        <v>2.0802636225</v>
      </c>
      <c r="BI23" s="409">
        <v>2.0783422114999999</v>
      </c>
      <c r="BJ23" s="409">
        <v>2.0764449520000001</v>
      </c>
      <c r="BK23" s="409">
        <v>2.0943540042</v>
      </c>
      <c r="BL23" s="409">
        <v>2.1088297359000001</v>
      </c>
      <c r="BM23" s="409">
        <v>2.1234461606999999</v>
      </c>
      <c r="BN23" s="409">
        <v>2.1376061634000001</v>
      </c>
      <c r="BO23" s="409">
        <v>2.0121553380999999</v>
      </c>
      <c r="BP23" s="409">
        <v>1.9809861082</v>
      </c>
      <c r="BQ23" s="409">
        <v>2.1186472002999999</v>
      </c>
      <c r="BR23" s="409">
        <v>2.0165386217000001</v>
      </c>
      <c r="BS23" s="409">
        <v>2.1433826050000002</v>
      </c>
      <c r="BT23" s="409">
        <v>2.1411650542</v>
      </c>
      <c r="BU23" s="409">
        <v>2.1387270957000002</v>
      </c>
      <c r="BV23" s="409">
        <v>2.1363197943999999</v>
      </c>
    </row>
    <row r="24" spans="1:74" ht="11.1" customHeight="1" x14ac:dyDescent="0.2">
      <c r="A24" s="162" t="s">
        <v>272</v>
      </c>
      <c r="B24" s="173" t="s">
        <v>501</v>
      </c>
      <c r="C24" s="252">
        <v>10.872185</v>
      </c>
      <c r="D24" s="252">
        <v>10.845185000000001</v>
      </c>
      <c r="E24" s="252">
        <v>10.842185000000001</v>
      </c>
      <c r="F24" s="252">
        <v>10.821185</v>
      </c>
      <c r="G24" s="252">
        <v>10.821185</v>
      </c>
      <c r="H24" s="252">
        <v>10.834185</v>
      </c>
      <c r="I24" s="252">
        <v>10.725185</v>
      </c>
      <c r="J24" s="252">
        <v>10.798185</v>
      </c>
      <c r="K24" s="252">
        <v>10.820185</v>
      </c>
      <c r="L24" s="252">
        <v>10.922185000000001</v>
      </c>
      <c r="M24" s="252">
        <v>10.919185000000001</v>
      </c>
      <c r="N24" s="252">
        <v>10.944184999999999</v>
      </c>
      <c r="O24" s="252">
        <v>11.015185000000001</v>
      </c>
      <c r="P24" s="252">
        <v>10.954185000000001</v>
      </c>
      <c r="Q24" s="252">
        <v>11.037184999999999</v>
      </c>
      <c r="R24" s="252">
        <v>10.884185</v>
      </c>
      <c r="S24" s="252">
        <v>11.045185</v>
      </c>
      <c r="T24" s="252">
        <v>10.956185</v>
      </c>
      <c r="U24" s="252">
        <v>10.993185</v>
      </c>
      <c r="V24" s="252">
        <v>11.043184999999999</v>
      </c>
      <c r="W24" s="252">
        <v>10.984185</v>
      </c>
      <c r="X24" s="252">
        <v>11.115185</v>
      </c>
      <c r="Y24" s="252">
        <v>11.135185</v>
      </c>
      <c r="Z24" s="252">
        <v>11.181184999999999</v>
      </c>
      <c r="AA24" s="252">
        <v>11.255185000000001</v>
      </c>
      <c r="AB24" s="252">
        <v>11.255185000000001</v>
      </c>
      <c r="AC24" s="252">
        <v>11.292185</v>
      </c>
      <c r="AD24" s="252">
        <v>11.195185</v>
      </c>
      <c r="AE24" s="252">
        <v>11.160185</v>
      </c>
      <c r="AF24" s="252">
        <v>11.148185</v>
      </c>
      <c r="AG24" s="252">
        <v>10.924185</v>
      </c>
      <c r="AH24" s="252">
        <v>10.961185</v>
      </c>
      <c r="AI24" s="252">
        <v>11.349185</v>
      </c>
      <c r="AJ24" s="252">
        <v>11.446185</v>
      </c>
      <c r="AK24" s="252">
        <v>11.452185</v>
      </c>
      <c r="AL24" s="252">
        <v>11.450184999999999</v>
      </c>
      <c r="AM24" s="252">
        <v>11.353185</v>
      </c>
      <c r="AN24" s="252">
        <v>11.333185</v>
      </c>
      <c r="AO24" s="252">
        <v>11.274184999999999</v>
      </c>
      <c r="AP24" s="252">
        <v>11.223185000000001</v>
      </c>
      <c r="AQ24" s="252">
        <v>11.163185</v>
      </c>
      <c r="AR24" s="252">
        <v>11.163185</v>
      </c>
      <c r="AS24" s="252">
        <v>11.166185</v>
      </c>
      <c r="AT24" s="252">
        <v>11.127185000000001</v>
      </c>
      <c r="AU24" s="252">
        <v>11.123184999999999</v>
      </c>
      <c r="AV24" s="252">
        <v>11.127513811</v>
      </c>
      <c r="AW24" s="252">
        <v>11.123688952</v>
      </c>
      <c r="AX24" s="252">
        <v>11.148022022999999</v>
      </c>
      <c r="AY24" s="252">
        <v>11.169655975</v>
      </c>
      <c r="AZ24" s="409">
        <v>11.200166445000001</v>
      </c>
      <c r="BA24" s="409">
        <v>11.159735062999999</v>
      </c>
      <c r="BB24" s="409">
        <v>11.164553925</v>
      </c>
      <c r="BC24" s="409">
        <v>11.180773426</v>
      </c>
      <c r="BD24" s="409">
        <v>11.154492011</v>
      </c>
      <c r="BE24" s="409">
        <v>11.131308236000001</v>
      </c>
      <c r="BF24" s="409">
        <v>11.129655531999999</v>
      </c>
      <c r="BG24" s="409">
        <v>11.044210060999999</v>
      </c>
      <c r="BH24" s="409">
        <v>11.025927445000001</v>
      </c>
      <c r="BI24" s="409">
        <v>11.140781349999999</v>
      </c>
      <c r="BJ24" s="409">
        <v>11.138951854</v>
      </c>
      <c r="BK24" s="409">
        <v>11.146204631</v>
      </c>
      <c r="BL24" s="409">
        <v>11.129575027</v>
      </c>
      <c r="BM24" s="409">
        <v>11.138791118</v>
      </c>
      <c r="BN24" s="409">
        <v>11.140076374</v>
      </c>
      <c r="BO24" s="409">
        <v>11.157543686</v>
      </c>
      <c r="BP24" s="409">
        <v>11.185220434</v>
      </c>
      <c r="BQ24" s="409">
        <v>11.192433809000001</v>
      </c>
      <c r="BR24" s="409">
        <v>11.174835227000001</v>
      </c>
      <c r="BS24" s="409">
        <v>11.16569318</v>
      </c>
      <c r="BT24" s="409">
        <v>11.163715126</v>
      </c>
      <c r="BU24" s="409">
        <v>11.134981713</v>
      </c>
      <c r="BV24" s="409">
        <v>11.155338352999999</v>
      </c>
    </row>
    <row r="25" spans="1:74" ht="11.1" customHeight="1" x14ac:dyDescent="0.2">
      <c r="A25" s="162" t="s">
        <v>1073</v>
      </c>
      <c r="B25" s="173" t="s">
        <v>1074</v>
      </c>
      <c r="C25" s="252">
        <v>0.27367799999999998</v>
      </c>
      <c r="D25" s="252">
        <v>0.233678</v>
      </c>
      <c r="E25" s="252">
        <v>0.31367800000000001</v>
      </c>
      <c r="F25" s="252">
        <v>0.25367800000000001</v>
      </c>
      <c r="G25" s="252">
        <v>0.24567800000000001</v>
      </c>
      <c r="H25" s="252">
        <v>0.35067799999999999</v>
      </c>
      <c r="I25" s="252">
        <v>0.28467799999999999</v>
      </c>
      <c r="J25" s="252">
        <v>0.27767799999999998</v>
      </c>
      <c r="K25" s="252">
        <v>0.294678</v>
      </c>
      <c r="L25" s="252">
        <v>0.24667800000000001</v>
      </c>
      <c r="M25" s="252">
        <v>0.235678</v>
      </c>
      <c r="N25" s="252">
        <v>0.27067799999999997</v>
      </c>
      <c r="O25" s="252">
        <v>0.295678</v>
      </c>
      <c r="P25" s="252">
        <v>0.27067799999999997</v>
      </c>
      <c r="Q25" s="252">
        <v>0.31567800000000001</v>
      </c>
      <c r="R25" s="252">
        <v>0.25667800000000002</v>
      </c>
      <c r="S25" s="252">
        <v>0.27167799999999998</v>
      </c>
      <c r="T25" s="252">
        <v>0.27667799999999998</v>
      </c>
      <c r="U25" s="252">
        <v>0.28167799999999998</v>
      </c>
      <c r="V25" s="252">
        <v>0.28667799999999999</v>
      </c>
      <c r="W25" s="252">
        <v>0.28167799999999998</v>
      </c>
      <c r="X25" s="252">
        <v>0.27167799999999998</v>
      </c>
      <c r="Y25" s="252">
        <v>0.27167799999999998</v>
      </c>
      <c r="Z25" s="252">
        <v>0.27167799999999998</v>
      </c>
      <c r="AA25" s="252">
        <v>0.27167799999999998</v>
      </c>
      <c r="AB25" s="252">
        <v>0.27167799999999998</v>
      </c>
      <c r="AC25" s="252">
        <v>0.27167799999999998</v>
      </c>
      <c r="AD25" s="252">
        <v>0.27167799999999998</v>
      </c>
      <c r="AE25" s="252">
        <v>0.25167800000000001</v>
      </c>
      <c r="AF25" s="252">
        <v>0.25167800000000001</v>
      </c>
      <c r="AG25" s="252">
        <v>0.25167800000000001</v>
      </c>
      <c r="AH25" s="252">
        <v>0.25167800000000001</v>
      </c>
      <c r="AI25" s="252">
        <v>0.28167799999999998</v>
      </c>
      <c r="AJ25" s="252">
        <v>0.27667799999999998</v>
      </c>
      <c r="AK25" s="252">
        <v>0.27667799999999998</v>
      </c>
      <c r="AL25" s="252">
        <v>0.28167799999999998</v>
      </c>
      <c r="AM25" s="252">
        <v>0.28167799999999998</v>
      </c>
      <c r="AN25" s="252">
        <v>0.28167799999999998</v>
      </c>
      <c r="AO25" s="252">
        <v>0.28167799999999998</v>
      </c>
      <c r="AP25" s="252">
        <v>0.28167799999999998</v>
      </c>
      <c r="AQ25" s="252">
        <v>0.28167799999999998</v>
      </c>
      <c r="AR25" s="252">
        <v>0.28567799999999999</v>
      </c>
      <c r="AS25" s="252">
        <v>0.28567799999999999</v>
      </c>
      <c r="AT25" s="252">
        <v>0.28567799999999999</v>
      </c>
      <c r="AU25" s="252">
        <v>0.28567799999999999</v>
      </c>
      <c r="AV25" s="252">
        <v>0.28569968511999999</v>
      </c>
      <c r="AW25" s="252">
        <v>0.28574562903</v>
      </c>
      <c r="AX25" s="252">
        <v>0.28578424929000001</v>
      </c>
      <c r="AY25" s="252">
        <v>0.28576841015999999</v>
      </c>
      <c r="AZ25" s="409">
        <v>0.28580852204000001</v>
      </c>
      <c r="BA25" s="409">
        <v>0.28578892565000003</v>
      </c>
      <c r="BB25" s="409">
        <v>0.28577429326999998</v>
      </c>
      <c r="BC25" s="409">
        <v>0.28577952902999998</v>
      </c>
      <c r="BD25" s="409">
        <v>0.28581313137999997</v>
      </c>
      <c r="BE25" s="409">
        <v>0.28581046134999999</v>
      </c>
      <c r="BF25" s="409">
        <v>0.28580971966000002</v>
      </c>
      <c r="BG25" s="409">
        <v>0.28581177435999999</v>
      </c>
      <c r="BH25" s="409">
        <v>0.28581301002999998</v>
      </c>
      <c r="BI25" s="409">
        <v>0.28581131063999998</v>
      </c>
      <c r="BJ25" s="409">
        <v>0.28582171926</v>
      </c>
      <c r="BK25" s="409">
        <v>0.27727088397999999</v>
      </c>
      <c r="BL25" s="409">
        <v>0.27731728841999997</v>
      </c>
      <c r="BM25" s="409">
        <v>0.27729558644000002</v>
      </c>
      <c r="BN25" s="409">
        <v>0.27728206422000001</v>
      </c>
      <c r="BO25" s="409">
        <v>0.27728718452000001</v>
      </c>
      <c r="BP25" s="409">
        <v>0.27732244847999998</v>
      </c>
      <c r="BQ25" s="409">
        <v>0.27731820895999998</v>
      </c>
      <c r="BR25" s="409">
        <v>0.27731729802999999</v>
      </c>
      <c r="BS25" s="409">
        <v>0.27731917132</v>
      </c>
      <c r="BT25" s="409">
        <v>0.27732250120000002</v>
      </c>
      <c r="BU25" s="409">
        <v>0.27732054384999999</v>
      </c>
      <c r="BV25" s="409">
        <v>0.27733137899999999</v>
      </c>
    </row>
    <row r="26" spans="1:74" ht="11.1" customHeight="1" x14ac:dyDescent="0.2">
      <c r="A26" s="162" t="s">
        <v>502</v>
      </c>
      <c r="B26" s="173" t="s">
        <v>1146</v>
      </c>
      <c r="C26" s="252">
        <v>0.179616</v>
      </c>
      <c r="D26" s="252">
        <v>0.202708</v>
      </c>
      <c r="E26" s="252">
        <v>0.178643</v>
      </c>
      <c r="F26" s="252">
        <v>0.18903300000000001</v>
      </c>
      <c r="G26" s="252">
        <v>0.19810700000000001</v>
      </c>
      <c r="H26" s="252">
        <v>0.197439</v>
      </c>
      <c r="I26" s="252">
        <v>0.20683399999999999</v>
      </c>
      <c r="J26" s="252">
        <v>0.180393</v>
      </c>
      <c r="K26" s="252">
        <v>0.19712299999999999</v>
      </c>
      <c r="L26" s="252">
        <v>0.175593</v>
      </c>
      <c r="M26" s="252">
        <v>0.19991200000000001</v>
      </c>
      <c r="N26" s="252">
        <v>0.19438800000000001</v>
      </c>
      <c r="O26" s="252">
        <v>0.18480099999999999</v>
      </c>
      <c r="P26" s="252">
        <v>0.19567899999999999</v>
      </c>
      <c r="Q26" s="252">
        <v>0.18379200000000001</v>
      </c>
      <c r="R26" s="252">
        <v>0.17759900000000001</v>
      </c>
      <c r="S26" s="252">
        <v>0.176345</v>
      </c>
      <c r="T26" s="252">
        <v>0.174932</v>
      </c>
      <c r="U26" s="252">
        <v>0.174874</v>
      </c>
      <c r="V26" s="252">
        <v>0.17136799999999999</v>
      </c>
      <c r="W26" s="252">
        <v>0.17071</v>
      </c>
      <c r="X26" s="252">
        <v>0.16800200000000001</v>
      </c>
      <c r="Y26" s="252">
        <v>0.16732900000000001</v>
      </c>
      <c r="Z26" s="252">
        <v>0.16545599999999999</v>
      </c>
      <c r="AA26" s="252">
        <v>0.17348</v>
      </c>
      <c r="AB26" s="252">
        <v>0.17448</v>
      </c>
      <c r="AC26" s="252">
        <v>0.17348</v>
      </c>
      <c r="AD26" s="252">
        <v>0.17448</v>
      </c>
      <c r="AE26" s="252">
        <v>0.17348</v>
      </c>
      <c r="AF26" s="252">
        <v>0.17147999999999999</v>
      </c>
      <c r="AG26" s="252">
        <v>0.17247999999999999</v>
      </c>
      <c r="AH26" s="252">
        <v>0.17147999999999999</v>
      </c>
      <c r="AI26" s="252">
        <v>0.16947999999999999</v>
      </c>
      <c r="AJ26" s="252">
        <v>0.16547999999999999</v>
      </c>
      <c r="AK26" s="252">
        <v>0.16847999999999999</v>
      </c>
      <c r="AL26" s="252">
        <v>0.16747999999999999</v>
      </c>
      <c r="AM26" s="252">
        <v>0.16447999999999999</v>
      </c>
      <c r="AN26" s="252">
        <v>0.16547999999999999</v>
      </c>
      <c r="AO26" s="252">
        <v>0.16447999999999999</v>
      </c>
      <c r="AP26" s="252">
        <v>0.16547999999999999</v>
      </c>
      <c r="AQ26" s="252">
        <v>0.16647999999999999</v>
      </c>
      <c r="AR26" s="252">
        <v>0.16547999999999999</v>
      </c>
      <c r="AS26" s="252">
        <v>0.15748000000000001</v>
      </c>
      <c r="AT26" s="252">
        <v>0.15448000000000001</v>
      </c>
      <c r="AU26" s="252">
        <v>0.15648000000000001</v>
      </c>
      <c r="AV26" s="252">
        <v>0.18080495774999999</v>
      </c>
      <c r="AW26" s="252">
        <v>0.18186200564999999</v>
      </c>
      <c r="AX26" s="252">
        <v>0.18055223845999999</v>
      </c>
      <c r="AY26" s="252">
        <v>0.17632616977000001</v>
      </c>
      <c r="AZ26" s="409">
        <v>0.17751452031000001</v>
      </c>
      <c r="BA26" s="409">
        <v>0.17487602813</v>
      </c>
      <c r="BB26" s="409">
        <v>0.17442544113</v>
      </c>
      <c r="BC26" s="409">
        <v>0.17600534147999999</v>
      </c>
      <c r="BD26" s="409">
        <v>0.17563939011999999</v>
      </c>
      <c r="BE26" s="409">
        <v>0.17603623683</v>
      </c>
      <c r="BF26" s="409">
        <v>0.17493131786999999</v>
      </c>
      <c r="BG26" s="409">
        <v>0.1744070519</v>
      </c>
      <c r="BH26" s="409">
        <v>0.17211058452</v>
      </c>
      <c r="BI26" s="409">
        <v>0.17321612262</v>
      </c>
      <c r="BJ26" s="409">
        <v>0.17208871824999999</v>
      </c>
      <c r="BK26" s="409">
        <v>0.16616356341999999</v>
      </c>
      <c r="BL26" s="409">
        <v>0.16748564129999999</v>
      </c>
      <c r="BM26" s="409">
        <v>0.16491250921</v>
      </c>
      <c r="BN26" s="409">
        <v>0.16454451821999999</v>
      </c>
      <c r="BO26" s="409">
        <v>0.16619222146000001</v>
      </c>
      <c r="BP26" s="409">
        <v>0.16590173385000001</v>
      </c>
      <c r="BQ26" s="409">
        <v>0.16634545043999999</v>
      </c>
      <c r="BR26" s="409">
        <v>0.16529312072999999</v>
      </c>
      <c r="BS26" s="409">
        <v>0.16481717958</v>
      </c>
      <c r="BT26" s="409">
        <v>0.16258186081000001</v>
      </c>
      <c r="BU26" s="409">
        <v>0.16372778162000001</v>
      </c>
      <c r="BV26" s="409">
        <v>0.16264251561000001</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223"/>
      <c r="AZ27" s="410"/>
      <c r="BA27" s="410"/>
      <c r="BB27" s="410"/>
      <c r="BC27" s="410"/>
      <c r="BD27" s="410"/>
      <c r="BE27" s="410"/>
      <c r="BF27" s="410"/>
      <c r="BG27" s="410"/>
      <c r="BH27" s="410"/>
      <c r="BI27" s="410"/>
      <c r="BJ27" s="410"/>
      <c r="BK27" s="410"/>
      <c r="BL27" s="410"/>
      <c r="BM27" s="410"/>
      <c r="BN27" s="410"/>
      <c r="BO27" s="410"/>
      <c r="BP27" s="410"/>
      <c r="BQ27" s="410"/>
      <c r="BR27" s="410"/>
      <c r="BS27" s="410"/>
      <c r="BT27" s="410"/>
      <c r="BU27" s="410"/>
      <c r="BV27" s="410"/>
    </row>
    <row r="28" spans="1:74" ht="11.1" customHeight="1" x14ac:dyDescent="0.2">
      <c r="A28" s="162" t="s">
        <v>505</v>
      </c>
      <c r="B28" s="172" t="s">
        <v>515</v>
      </c>
      <c r="C28" s="252">
        <v>1.1904136685</v>
      </c>
      <c r="D28" s="252">
        <v>1.1895776684999999</v>
      </c>
      <c r="E28" s="252">
        <v>1.1792646684999999</v>
      </c>
      <c r="F28" s="252">
        <v>1.1560126685000001</v>
      </c>
      <c r="G28" s="252">
        <v>1.1656406685</v>
      </c>
      <c r="H28" s="252">
        <v>1.1925106685</v>
      </c>
      <c r="I28" s="252">
        <v>1.1955196685</v>
      </c>
      <c r="J28" s="252">
        <v>1.1911916684999999</v>
      </c>
      <c r="K28" s="252">
        <v>1.1929596684999999</v>
      </c>
      <c r="L28" s="252">
        <v>1.1692976685000001</v>
      </c>
      <c r="M28" s="252">
        <v>1.1532426684999999</v>
      </c>
      <c r="N28" s="252">
        <v>1.1508396685</v>
      </c>
      <c r="O28" s="252">
        <v>1.1865266410999999</v>
      </c>
      <c r="P28" s="252">
        <v>1.1837766410999999</v>
      </c>
      <c r="Q28" s="252">
        <v>1.1818426411</v>
      </c>
      <c r="R28" s="252">
        <v>1.1495166411</v>
      </c>
      <c r="S28" s="252">
        <v>1.1162046411</v>
      </c>
      <c r="T28" s="252">
        <v>1.1339406410999999</v>
      </c>
      <c r="U28" s="252">
        <v>1.1372986410999999</v>
      </c>
      <c r="V28" s="252">
        <v>1.1260306411000001</v>
      </c>
      <c r="W28" s="252">
        <v>1.1217106411</v>
      </c>
      <c r="X28" s="252">
        <v>1.1162166411000001</v>
      </c>
      <c r="Y28" s="252">
        <v>1.1319246410999999</v>
      </c>
      <c r="Z28" s="252">
        <v>1.1431216411</v>
      </c>
      <c r="AA28" s="252">
        <v>1.1426246411000001</v>
      </c>
      <c r="AB28" s="252">
        <v>1.1492166411</v>
      </c>
      <c r="AC28" s="252">
        <v>1.1432166411</v>
      </c>
      <c r="AD28" s="252">
        <v>1.1302166411000001</v>
      </c>
      <c r="AE28" s="252">
        <v>1.1362166411000001</v>
      </c>
      <c r="AF28" s="252">
        <v>1.1492166411</v>
      </c>
      <c r="AG28" s="252">
        <v>1.1472166411</v>
      </c>
      <c r="AH28" s="252">
        <v>1.1492166411</v>
      </c>
      <c r="AI28" s="252">
        <v>1.1342166411000001</v>
      </c>
      <c r="AJ28" s="252">
        <v>1.1432166411</v>
      </c>
      <c r="AK28" s="252">
        <v>1.1462166411000001</v>
      </c>
      <c r="AL28" s="252">
        <v>1.1262166411000001</v>
      </c>
      <c r="AM28" s="252">
        <v>1.0692166410999999</v>
      </c>
      <c r="AN28" s="252">
        <v>1.0722166411</v>
      </c>
      <c r="AO28" s="252">
        <v>1.0692166410999999</v>
      </c>
      <c r="AP28" s="252">
        <v>1.0692166410999999</v>
      </c>
      <c r="AQ28" s="252">
        <v>1.0722166411</v>
      </c>
      <c r="AR28" s="252">
        <v>1.0702166411</v>
      </c>
      <c r="AS28" s="252">
        <v>1.0682166411</v>
      </c>
      <c r="AT28" s="252">
        <v>1.0662166411</v>
      </c>
      <c r="AU28" s="252">
        <v>1.0732166410999999</v>
      </c>
      <c r="AV28" s="252">
        <v>1.1175858394</v>
      </c>
      <c r="AW28" s="252">
        <v>1.1145506012999999</v>
      </c>
      <c r="AX28" s="252">
        <v>1.1112889311</v>
      </c>
      <c r="AY28" s="252">
        <v>1.1083233899</v>
      </c>
      <c r="AZ28" s="409">
        <v>1.1086897063000001</v>
      </c>
      <c r="BA28" s="409">
        <v>1.1016715883999999</v>
      </c>
      <c r="BB28" s="409">
        <v>1.0947355560000001</v>
      </c>
      <c r="BC28" s="409">
        <v>1.0881935228999999</v>
      </c>
      <c r="BD28" s="409">
        <v>1.0821149422</v>
      </c>
      <c r="BE28" s="409">
        <v>1.0757551865999999</v>
      </c>
      <c r="BF28" s="409">
        <v>1.0697461678</v>
      </c>
      <c r="BG28" s="409">
        <v>1.0635135959999999</v>
      </c>
      <c r="BH28" s="409">
        <v>1.0568321573999999</v>
      </c>
      <c r="BI28" s="409">
        <v>1.0507486376999999</v>
      </c>
      <c r="BJ28" s="409">
        <v>1.0445277377</v>
      </c>
      <c r="BK28" s="409">
        <v>1.0614931979</v>
      </c>
      <c r="BL28" s="409">
        <v>1.0548789333999999</v>
      </c>
      <c r="BM28" s="409">
        <v>1.0478414359999999</v>
      </c>
      <c r="BN28" s="409">
        <v>1.0409005836</v>
      </c>
      <c r="BO28" s="409">
        <v>1.0343479265</v>
      </c>
      <c r="BP28" s="409">
        <v>1.0282667315</v>
      </c>
      <c r="BQ28" s="409">
        <v>1.0218913778000001</v>
      </c>
      <c r="BR28" s="409">
        <v>1.016105993</v>
      </c>
      <c r="BS28" s="409">
        <v>1.0100941694000001</v>
      </c>
      <c r="BT28" s="409">
        <v>1.0039020183</v>
      </c>
      <c r="BU28" s="409">
        <v>0.99803338607000003</v>
      </c>
      <c r="BV28" s="409">
        <v>0.99602783299999997</v>
      </c>
    </row>
    <row r="29" spans="1:74" ht="11.1" customHeight="1" x14ac:dyDescent="0.2">
      <c r="A29" s="162" t="s">
        <v>273</v>
      </c>
      <c r="B29" s="173" t="s">
        <v>504</v>
      </c>
      <c r="C29" s="252">
        <v>0.96695600000000004</v>
      </c>
      <c r="D29" s="252">
        <v>0.95411999999999997</v>
      </c>
      <c r="E29" s="252">
        <v>0.94880699999999996</v>
      </c>
      <c r="F29" s="252">
        <v>0.93255500000000002</v>
      </c>
      <c r="G29" s="252">
        <v>0.94418299999999999</v>
      </c>
      <c r="H29" s="252">
        <v>0.96505300000000005</v>
      </c>
      <c r="I29" s="252">
        <v>0.96506199999999998</v>
      </c>
      <c r="J29" s="252">
        <v>0.96173399999999998</v>
      </c>
      <c r="K29" s="252">
        <v>0.96650199999999997</v>
      </c>
      <c r="L29" s="252">
        <v>0.94584000000000001</v>
      </c>
      <c r="M29" s="252">
        <v>0.92978499999999997</v>
      </c>
      <c r="N29" s="252">
        <v>0.94038200000000005</v>
      </c>
      <c r="O29" s="252">
        <v>0.96859499999999998</v>
      </c>
      <c r="P29" s="252">
        <v>0.96584499999999995</v>
      </c>
      <c r="Q29" s="252">
        <v>0.98491099999999998</v>
      </c>
      <c r="R29" s="252">
        <v>0.96858500000000003</v>
      </c>
      <c r="S29" s="252">
        <v>0.98327299999999995</v>
      </c>
      <c r="T29" s="252">
        <v>1.001009</v>
      </c>
      <c r="U29" s="252">
        <v>1.0093669999999999</v>
      </c>
      <c r="V29" s="252">
        <v>0.99809899999999996</v>
      </c>
      <c r="W29" s="252">
        <v>0.99377899999999997</v>
      </c>
      <c r="X29" s="252">
        <v>0.98828499999999997</v>
      </c>
      <c r="Y29" s="252">
        <v>1.0039929999999999</v>
      </c>
      <c r="Z29" s="252">
        <v>1.01519</v>
      </c>
      <c r="AA29" s="252">
        <v>1.0146930000000001</v>
      </c>
      <c r="AB29" s="252">
        <v>1.021285</v>
      </c>
      <c r="AC29" s="252">
        <v>1.015285</v>
      </c>
      <c r="AD29" s="252">
        <v>1.0022850000000001</v>
      </c>
      <c r="AE29" s="252">
        <v>1.0082850000000001</v>
      </c>
      <c r="AF29" s="252">
        <v>1.021285</v>
      </c>
      <c r="AG29" s="252">
        <v>1.019285</v>
      </c>
      <c r="AH29" s="252">
        <v>1.021285</v>
      </c>
      <c r="AI29" s="252">
        <v>1.011285</v>
      </c>
      <c r="AJ29" s="252">
        <v>1.0202850000000001</v>
      </c>
      <c r="AK29" s="252">
        <v>1.023285</v>
      </c>
      <c r="AL29" s="252">
        <v>1.003285</v>
      </c>
      <c r="AM29" s="252">
        <v>0.97528499999999996</v>
      </c>
      <c r="AN29" s="252">
        <v>0.97928499999999996</v>
      </c>
      <c r="AO29" s="252">
        <v>0.97728499999999996</v>
      </c>
      <c r="AP29" s="252">
        <v>0.97728499999999996</v>
      </c>
      <c r="AQ29" s="252">
        <v>0.98028499999999996</v>
      </c>
      <c r="AR29" s="252">
        <v>0.97828499999999996</v>
      </c>
      <c r="AS29" s="252">
        <v>0.97628499999999996</v>
      </c>
      <c r="AT29" s="252">
        <v>0.97728499999999996</v>
      </c>
      <c r="AU29" s="252">
        <v>0.98428499999999997</v>
      </c>
      <c r="AV29" s="252">
        <v>1.0087396930999999</v>
      </c>
      <c r="AW29" s="252">
        <v>1.0057084865000001</v>
      </c>
      <c r="AX29" s="252">
        <v>1.0027815914</v>
      </c>
      <c r="AY29" s="252">
        <v>0.99678751894999995</v>
      </c>
      <c r="AZ29" s="409">
        <v>0.99071663696000001</v>
      </c>
      <c r="BA29" s="409">
        <v>0.98466214936999996</v>
      </c>
      <c r="BB29" s="409">
        <v>0.9785822287</v>
      </c>
      <c r="BC29" s="409">
        <v>0.97255780683000004</v>
      </c>
      <c r="BD29" s="409">
        <v>0.96653882511</v>
      </c>
      <c r="BE29" s="409">
        <v>0.96050617504000002</v>
      </c>
      <c r="BF29" s="409">
        <v>0.95446732980000004</v>
      </c>
      <c r="BG29" s="409">
        <v>0.94849682724999995</v>
      </c>
      <c r="BH29" s="409">
        <v>0.94247012124999996</v>
      </c>
      <c r="BI29" s="409">
        <v>0.93644207622999998</v>
      </c>
      <c r="BJ29" s="409">
        <v>0.93053287228000003</v>
      </c>
      <c r="BK29" s="409">
        <v>0.92453786841999996</v>
      </c>
      <c r="BL29" s="409">
        <v>0.91848049460000003</v>
      </c>
      <c r="BM29" s="409">
        <v>0.91243274515999995</v>
      </c>
      <c r="BN29" s="409">
        <v>0.90636169963000002</v>
      </c>
      <c r="BO29" s="409">
        <v>0.90034490146000001</v>
      </c>
      <c r="BP29" s="409">
        <v>0.89433460360999995</v>
      </c>
      <c r="BQ29" s="409">
        <v>0.88830787409</v>
      </c>
      <c r="BR29" s="409">
        <v>0.88227574399999997</v>
      </c>
      <c r="BS29" s="409">
        <v>0.87631168039999996</v>
      </c>
      <c r="BT29" s="409">
        <v>0.87029289955</v>
      </c>
      <c r="BU29" s="409">
        <v>0.86427073192000003</v>
      </c>
      <c r="BV29" s="409">
        <v>0.86236769269000002</v>
      </c>
    </row>
    <row r="30" spans="1:74" ht="11.1" customHeight="1" x14ac:dyDescent="0.2">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223"/>
      <c r="AZ30" s="410"/>
      <c r="BA30" s="410"/>
      <c r="BB30" s="410"/>
      <c r="BC30" s="410"/>
      <c r="BD30" s="410"/>
      <c r="BE30" s="410"/>
      <c r="BF30" s="410"/>
      <c r="BG30" s="410"/>
      <c r="BH30" s="410"/>
      <c r="BI30" s="410"/>
      <c r="BJ30" s="410"/>
      <c r="BK30" s="410"/>
      <c r="BL30" s="410"/>
      <c r="BM30" s="410"/>
      <c r="BN30" s="410"/>
      <c r="BO30" s="410"/>
      <c r="BP30" s="410"/>
      <c r="BQ30" s="410"/>
      <c r="BR30" s="410"/>
      <c r="BS30" s="410"/>
      <c r="BT30" s="410"/>
      <c r="BU30" s="410"/>
      <c r="BV30" s="410"/>
    </row>
    <row r="31" spans="1:74" ht="11.1" customHeight="1" x14ac:dyDescent="0.2">
      <c r="A31" s="162" t="s">
        <v>506</v>
      </c>
      <c r="B31" s="172" t="s">
        <v>516</v>
      </c>
      <c r="C31" s="252">
        <v>9.5638706076000002</v>
      </c>
      <c r="D31" s="252">
        <v>9.6870462645999993</v>
      </c>
      <c r="E31" s="252">
        <v>9.5762099431000003</v>
      </c>
      <c r="F31" s="252">
        <v>9.542562964</v>
      </c>
      <c r="G31" s="252">
        <v>9.5850687793000002</v>
      </c>
      <c r="H31" s="252">
        <v>9.7376885879999993</v>
      </c>
      <c r="I31" s="252">
        <v>9.4555704812000005</v>
      </c>
      <c r="J31" s="252">
        <v>9.4768649533999998</v>
      </c>
      <c r="K31" s="252">
        <v>9.5886063319999995</v>
      </c>
      <c r="L31" s="252">
        <v>9.6558468514999998</v>
      </c>
      <c r="M31" s="252">
        <v>9.8785845587000001</v>
      </c>
      <c r="N31" s="252">
        <v>9.8734337109000005</v>
      </c>
      <c r="O31" s="252">
        <v>9.7681871697999991</v>
      </c>
      <c r="P31" s="252">
        <v>9.7236791805999996</v>
      </c>
      <c r="Q31" s="252">
        <v>9.7091063981999994</v>
      </c>
      <c r="R31" s="252">
        <v>9.7738935144999992</v>
      </c>
      <c r="S31" s="252">
        <v>9.7190799478999992</v>
      </c>
      <c r="T31" s="252">
        <v>9.8881401491999998</v>
      </c>
      <c r="U31" s="252">
        <v>9.7325158175999995</v>
      </c>
      <c r="V31" s="252">
        <v>9.7052536317999998</v>
      </c>
      <c r="W31" s="252">
        <v>9.8370623197999993</v>
      </c>
      <c r="X31" s="252">
        <v>9.7076880330000002</v>
      </c>
      <c r="Y31" s="252">
        <v>9.8531130692000009</v>
      </c>
      <c r="Z31" s="252">
        <v>9.8167760691999995</v>
      </c>
      <c r="AA31" s="252">
        <v>9.7640848548000001</v>
      </c>
      <c r="AB31" s="252">
        <v>9.7510848548000002</v>
      </c>
      <c r="AC31" s="252">
        <v>9.6460848547999998</v>
      </c>
      <c r="AD31" s="252">
        <v>9.5260848548000006</v>
      </c>
      <c r="AE31" s="252">
        <v>9.4370848548000001</v>
      </c>
      <c r="AF31" s="252">
        <v>9.5740848548000006</v>
      </c>
      <c r="AG31" s="252">
        <v>9.4880848548000003</v>
      </c>
      <c r="AH31" s="252">
        <v>9.3340848548000004</v>
      </c>
      <c r="AI31" s="252">
        <v>9.3520848547999993</v>
      </c>
      <c r="AJ31" s="252">
        <v>9.2900848547999999</v>
      </c>
      <c r="AK31" s="252">
        <v>9.3950848548000003</v>
      </c>
      <c r="AL31" s="252">
        <v>9.3930848547999997</v>
      </c>
      <c r="AM31" s="252">
        <v>9.3080848548000006</v>
      </c>
      <c r="AN31" s="252">
        <v>9.3860848548</v>
      </c>
      <c r="AO31" s="252">
        <v>9.3570848548000001</v>
      </c>
      <c r="AP31" s="252">
        <v>9.2380848548000003</v>
      </c>
      <c r="AQ31" s="252">
        <v>9.2230848547999997</v>
      </c>
      <c r="AR31" s="252">
        <v>9.3970848547999992</v>
      </c>
      <c r="AS31" s="252">
        <v>9.2790848548000007</v>
      </c>
      <c r="AT31" s="252">
        <v>9.1350848548000005</v>
      </c>
      <c r="AU31" s="252">
        <v>9.1570848548000008</v>
      </c>
      <c r="AV31" s="252">
        <v>9.2189706772999997</v>
      </c>
      <c r="AW31" s="252">
        <v>9.2819057265999998</v>
      </c>
      <c r="AX31" s="252">
        <v>9.2223287151999997</v>
      </c>
      <c r="AY31" s="252">
        <v>9.2590269411000001</v>
      </c>
      <c r="AZ31" s="409">
        <v>9.2615912787999992</v>
      </c>
      <c r="BA31" s="409">
        <v>9.2407014679999993</v>
      </c>
      <c r="BB31" s="409">
        <v>9.2308866187999996</v>
      </c>
      <c r="BC31" s="409">
        <v>9.2702556503999993</v>
      </c>
      <c r="BD31" s="409">
        <v>9.3213788852999997</v>
      </c>
      <c r="BE31" s="409">
        <v>9.2580683320000006</v>
      </c>
      <c r="BF31" s="409">
        <v>9.2894065161999997</v>
      </c>
      <c r="BG31" s="409">
        <v>9.3083900989000004</v>
      </c>
      <c r="BH31" s="409">
        <v>9.3315338982</v>
      </c>
      <c r="BI31" s="409">
        <v>9.3412276615999996</v>
      </c>
      <c r="BJ31" s="409">
        <v>9.3189171281000007</v>
      </c>
      <c r="BK31" s="409">
        <v>9.3031736673999994</v>
      </c>
      <c r="BL31" s="409">
        <v>9.3052090013999997</v>
      </c>
      <c r="BM31" s="409">
        <v>9.2827181681000006</v>
      </c>
      <c r="BN31" s="409">
        <v>9.2692032070000003</v>
      </c>
      <c r="BO31" s="409">
        <v>9.3000594727999992</v>
      </c>
      <c r="BP31" s="409">
        <v>9.3415002711999993</v>
      </c>
      <c r="BQ31" s="409">
        <v>9.2719129062000007</v>
      </c>
      <c r="BR31" s="409">
        <v>9.2956419305000004</v>
      </c>
      <c r="BS31" s="409">
        <v>9.3041397104999994</v>
      </c>
      <c r="BT31" s="409">
        <v>9.3148709909999994</v>
      </c>
      <c r="BU31" s="409">
        <v>9.3131051291000002</v>
      </c>
      <c r="BV31" s="409">
        <v>9.2821589045999993</v>
      </c>
    </row>
    <row r="32" spans="1:74" ht="11.1" customHeight="1" x14ac:dyDescent="0.2">
      <c r="A32" s="162" t="s">
        <v>274</v>
      </c>
      <c r="B32" s="173" t="s">
        <v>351</v>
      </c>
      <c r="C32" s="252">
        <v>0.43538127602999999</v>
      </c>
      <c r="D32" s="252">
        <v>0.46838127603000002</v>
      </c>
      <c r="E32" s="252">
        <v>0.44838127603</v>
      </c>
      <c r="F32" s="252">
        <v>0.45638127603</v>
      </c>
      <c r="G32" s="252">
        <v>0.45138127603</v>
      </c>
      <c r="H32" s="252">
        <v>0.49338127602999998</v>
      </c>
      <c r="I32" s="252">
        <v>0.47938127603000003</v>
      </c>
      <c r="J32" s="252">
        <v>0.48038127603000003</v>
      </c>
      <c r="K32" s="252">
        <v>0.47538127603000002</v>
      </c>
      <c r="L32" s="252">
        <v>0.46538127603000001</v>
      </c>
      <c r="M32" s="252">
        <v>0.45038127603</v>
      </c>
      <c r="N32" s="252">
        <v>0.44838127603</v>
      </c>
      <c r="O32" s="252">
        <v>0.42216627329</v>
      </c>
      <c r="P32" s="252">
        <v>0.39016627328999998</v>
      </c>
      <c r="Q32" s="252">
        <v>0.31716627329000002</v>
      </c>
      <c r="R32" s="252">
        <v>0.38816627328999997</v>
      </c>
      <c r="S32" s="252">
        <v>0.33816627328999999</v>
      </c>
      <c r="T32" s="252">
        <v>0.43216627329000001</v>
      </c>
      <c r="U32" s="252">
        <v>0.45816627328999998</v>
      </c>
      <c r="V32" s="252">
        <v>0.45216627328999998</v>
      </c>
      <c r="W32" s="252">
        <v>0.42616627329000001</v>
      </c>
      <c r="X32" s="252">
        <v>0.40916627328999999</v>
      </c>
      <c r="Y32" s="252">
        <v>0.42916627329000001</v>
      </c>
      <c r="Z32" s="252">
        <v>0.42216627329</v>
      </c>
      <c r="AA32" s="252">
        <v>0.39900000000000002</v>
      </c>
      <c r="AB32" s="252">
        <v>0.39300000000000002</v>
      </c>
      <c r="AC32" s="252">
        <v>0.38200000000000001</v>
      </c>
      <c r="AD32" s="252">
        <v>0.373</v>
      </c>
      <c r="AE32" s="252">
        <v>0.35799999999999998</v>
      </c>
      <c r="AF32" s="252">
        <v>0.38300000000000001</v>
      </c>
      <c r="AG32" s="252">
        <v>0.40799999999999997</v>
      </c>
      <c r="AH32" s="252">
        <v>0.41</v>
      </c>
      <c r="AI32" s="252">
        <v>0.39700000000000002</v>
      </c>
      <c r="AJ32" s="252">
        <v>0.39200000000000002</v>
      </c>
      <c r="AK32" s="252">
        <v>0.38200000000000001</v>
      </c>
      <c r="AL32" s="252">
        <v>0.35099999999999998</v>
      </c>
      <c r="AM32" s="252">
        <v>0.34399999999999997</v>
      </c>
      <c r="AN32" s="252">
        <v>0.34100000000000003</v>
      </c>
      <c r="AO32" s="252">
        <v>0.35799999999999998</v>
      </c>
      <c r="AP32" s="252">
        <v>0.34300000000000003</v>
      </c>
      <c r="AQ32" s="252">
        <v>0.36599999999999999</v>
      </c>
      <c r="AR32" s="252">
        <v>0.36799999999999999</v>
      </c>
      <c r="AS32" s="252">
        <v>0.378</v>
      </c>
      <c r="AT32" s="252">
        <v>0.38</v>
      </c>
      <c r="AU32" s="252">
        <v>0.35399999999999998</v>
      </c>
      <c r="AV32" s="252">
        <v>0.36176866899999999</v>
      </c>
      <c r="AW32" s="252">
        <v>0.34961125122999998</v>
      </c>
      <c r="AX32" s="252">
        <v>0.35371854140999998</v>
      </c>
      <c r="AY32" s="252">
        <v>0.36069404836000002</v>
      </c>
      <c r="AZ32" s="409">
        <v>0.36150234053000002</v>
      </c>
      <c r="BA32" s="409">
        <v>0.36124230097999999</v>
      </c>
      <c r="BB32" s="409">
        <v>0.36107018973999999</v>
      </c>
      <c r="BC32" s="409">
        <v>0.36425249029000001</v>
      </c>
      <c r="BD32" s="409">
        <v>0.36994116226000001</v>
      </c>
      <c r="BE32" s="409">
        <v>0.37298058219000002</v>
      </c>
      <c r="BF32" s="409">
        <v>0.37805373863000002</v>
      </c>
      <c r="BG32" s="409">
        <v>0.38317616957</v>
      </c>
      <c r="BH32" s="409">
        <v>0.38828325589000001</v>
      </c>
      <c r="BI32" s="409">
        <v>0.39333718402000001</v>
      </c>
      <c r="BJ32" s="409">
        <v>0.39860691793000003</v>
      </c>
      <c r="BK32" s="409">
        <v>0.40834557324999998</v>
      </c>
      <c r="BL32" s="409">
        <v>0.41426245710999998</v>
      </c>
      <c r="BM32" s="409">
        <v>0.41896096385999998</v>
      </c>
      <c r="BN32" s="409">
        <v>0.42380498901000002</v>
      </c>
      <c r="BO32" s="409">
        <v>0.42898160928000001</v>
      </c>
      <c r="BP32" s="409">
        <v>0.43469646467</v>
      </c>
      <c r="BQ32" s="409">
        <v>0.43970439145000001</v>
      </c>
      <c r="BR32" s="409">
        <v>0.44477117712999997</v>
      </c>
      <c r="BS32" s="409">
        <v>0.44688710554</v>
      </c>
      <c r="BT32" s="409">
        <v>0.44902845740000003</v>
      </c>
      <c r="BU32" s="409">
        <v>0.4490746793</v>
      </c>
      <c r="BV32" s="409">
        <v>0.4513490241</v>
      </c>
    </row>
    <row r="33" spans="1:74" ht="11.1" customHeight="1" x14ac:dyDescent="0.2">
      <c r="A33" s="162" t="s">
        <v>275</v>
      </c>
      <c r="B33" s="173" t="s">
        <v>352</v>
      </c>
      <c r="C33" s="252">
        <v>4.9877000000000002</v>
      </c>
      <c r="D33" s="252">
        <v>5.0209999999999999</v>
      </c>
      <c r="E33" s="252">
        <v>4.9729000000000001</v>
      </c>
      <c r="F33" s="252">
        <v>4.9480000000000004</v>
      </c>
      <c r="G33" s="252">
        <v>4.9947999999999997</v>
      </c>
      <c r="H33" s="252">
        <v>5.0780000000000003</v>
      </c>
      <c r="I33" s="252">
        <v>4.8966000000000003</v>
      </c>
      <c r="J33" s="252">
        <v>4.9349999999999996</v>
      </c>
      <c r="K33" s="252">
        <v>5.008</v>
      </c>
      <c r="L33" s="252">
        <v>5.0579999999999998</v>
      </c>
      <c r="M33" s="252">
        <v>5.125</v>
      </c>
      <c r="N33" s="252">
        <v>5.15</v>
      </c>
      <c r="O33" s="252">
        <v>5.1050000000000004</v>
      </c>
      <c r="P33" s="252">
        <v>5.0910000000000002</v>
      </c>
      <c r="Q33" s="252">
        <v>5.1289999999999996</v>
      </c>
      <c r="R33" s="252">
        <v>5.1310000000000002</v>
      </c>
      <c r="S33" s="252">
        <v>5.1440000000000001</v>
      </c>
      <c r="T33" s="252">
        <v>5.2809999999999997</v>
      </c>
      <c r="U33" s="252">
        <v>5.1360000000000001</v>
      </c>
      <c r="V33" s="252">
        <v>5.1509999999999998</v>
      </c>
      <c r="W33" s="252">
        <v>5.19</v>
      </c>
      <c r="X33" s="252">
        <v>5.1319999999999997</v>
      </c>
      <c r="Y33" s="252">
        <v>5.17</v>
      </c>
      <c r="Z33" s="252">
        <v>5.1479999999999997</v>
      </c>
      <c r="AA33" s="252">
        <v>5.0529999999999999</v>
      </c>
      <c r="AB33" s="252">
        <v>5.0199999999999996</v>
      </c>
      <c r="AC33" s="252">
        <v>4.9779999999999998</v>
      </c>
      <c r="AD33" s="252">
        <v>4.923</v>
      </c>
      <c r="AE33" s="252">
        <v>4.8600000000000003</v>
      </c>
      <c r="AF33" s="252">
        <v>4.9210000000000003</v>
      </c>
      <c r="AG33" s="252">
        <v>4.8250000000000002</v>
      </c>
      <c r="AH33" s="252">
        <v>4.7610000000000001</v>
      </c>
      <c r="AI33" s="252">
        <v>4.774</v>
      </c>
      <c r="AJ33" s="252">
        <v>4.6669999999999998</v>
      </c>
      <c r="AK33" s="252">
        <v>4.8019999999999996</v>
      </c>
      <c r="AL33" s="252">
        <v>4.8360000000000003</v>
      </c>
      <c r="AM33" s="252">
        <v>4.7720000000000002</v>
      </c>
      <c r="AN33" s="252">
        <v>4.8499999999999996</v>
      </c>
      <c r="AO33" s="252">
        <v>4.8280000000000003</v>
      </c>
      <c r="AP33" s="252">
        <v>4.82</v>
      </c>
      <c r="AQ33" s="252">
        <v>4.7619999999999996</v>
      </c>
      <c r="AR33" s="252">
        <v>4.8810000000000002</v>
      </c>
      <c r="AS33" s="252">
        <v>4.7679999999999998</v>
      </c>
      <c r="AT33" s="252">
        <v>4.7030000000000003</v>
      </c>
      <c r="AU33" s="252">
        <v>4.7279999999999998</v>
      </c>
      <c r="AV33" s="252">
        <v>4.7294730620000003</v>
      </c>
      <c r="AW33" s="252">
        <v>4.7857997678000004</v>
      </c>
      <c r="AX33" s="252">
        <v>4.7337222000999999</v>
      </c>
      <c r="AY33" s="252">
        <v>4.7242769866999996</v>
      </c>
      <c r="AZ33" s="409">
        <v>4.7182123481999998</v>
      </c>
      <c r="BA33" s="409">
        <v>4.7126008413999996</v>
      </c>
      <c r="BB33" s="409">
        <v>4.7191701991999997</v>
      </c>
      <c r="BC33" s="409">
        <v>4.7413256658999998</v>
      </c>
      <c r="BD33" s="409">
        <v>4.7766685813</v>
      </c>
      <c r="BE33" s="409">
        <v>4.7167569657000001</v>
      </c>
      <c r="BF33" s="409">
        <v>4.7527988522999998</v>
      </c>
      <c r="BG33" s="409">
        <v>4.7730372558000003</v>
      </c>
      <c r="BH33" s="409">
        <v>4.7931444800999996</v>
      </c>
      <c r="BI33" s="409">
        <v>4.8081610765000002</v>
      </c>
      <c r="BJ33" s="409">
        <v>4.7649040682999999</v>
      </c>
      <c r="BK33" s="409">
        <v>4.7279975002999999</v>
      </c>
      <c r="BL33" s="409">
        <v>4.7213014333999999</v>
      </c>
      <c r="BM33" s="409">
        <v>4.7143192173999999</v>
      </c>
      <c r="BN33" s="409">
        <v>4.7190213392000002</v>
      </c>
      <c r="BO33" s="409">
        <v>4.7389492988999997</v>
      </c>
      <c r="BP33" s="409">
        <v>4.7723201671000002</v>
      </c>
      <c r="BQ33" s="409">
        <v>4.7117571602000003</v>
      </c>
      <c r="BR33" s="409">
        <v>4.7434215531000001</v>
      </c>
      <c r="BS33" s="409">
        <v>4.7614339272999997</v>
      </c>
      <c r="BT33" s="409">
        <v>4.7807380951000003</v>
      </c>
      <c r="BU33" s="409">
        <v>4.7935623955000004</v>
      </c>
      <c r="BV33" s="409">
        <v>4.7518612963000004</v>
      </c>
    </row>
    <row r="34" spans="1:74" ht="11.1" customHeight="1" x14ac:dyDescent="0.2">
      <c r="A34" s="162" t="s">
        <v>276</v>
      </c>
      <c r="B34" s="173" t="s">
        <v>353</v>
      </c>
      <c r="C34" s="252">
        <v>1.0333212316</v>
      </c>
      <c r="D34" s="252">
        <v>1.0356898886000001</v>
      </c>
      <c r="E34" s="252">
        <v>1.0055955671000001</v>
      </c>
      <c r="F34" s="252">
        <v>1.013725588</v>
      </c>
      <c r="G34" s="252">
        <v>1.0078584032</v>
      </c>
      <c r="H34" s="252">
        <v>1.0258882119999999</v>
      </c>
      <c r="I34" s="252">
        <v>1.0006311052000001</v>
      </c>
      <c r="J34" s="252">
        <v>0.97124157741999995</v>
      </c>
      <c r="K34" s="252">
        <v>0.99860595600000002</v>
      </c>
      <c r="L34" s="252">
        <v>1.0196744755</v>
      </c>
      <c r="M34" s="252">
        <v>1.0290641827</v>
      </c>
      <c r="N34" s="252">
        <v>1.0179193348</v>
      </c>
      <c r="O34" s="252">
        <v>1.0103626005999999</v>
      </c>
      <c r="P34" s="252">
        <v>1.0029996113999999</v>
      </c>
      <c r="Q34" s="252">
        <v>1.0205338289999999</v>
      </c>
      <c r="R34" s="252">
        <v>0.99127994532999997</v>
      </c>
      <c r="S34" s="252">
        <v>1.0065203787000001</v>
      </c>
      <c r="T34" s="252">
        <v>1.0032865799999999</v>
      </c>
      <c r="U34" s="252">
        <v>0.98185924839000005</v>
      </c>
      <c r="V34" s="252">
        <v>1.0265130626000001</v>
      </c>
      <c r="W34" s="252">
        <v>1.0076957506999999</v>
      </c>
      <c r="X34" s="252">
        <v>1.0195764639</v>
      </c>
      <c r="Y34" s="252">
        <v>1.0233625</v>
      </c>
      <c r="Z34" s="252">
        <v>1.0002804999999999</v>
      </c>
      <c r="AA34" s="252">
        <v>0.99199999999999999</v>
      </c>
      <c r="AB34" s="252">
        <v>1.016</v>
      </c>
      <c r="AC34" s="252">
        <v>0.98299999999999998</v>
      </c>
      <c r="AD34" s="252">
        <v>0.98099999999999998</v>
      </c>
      <c r="AE34" s="252">
        <v>0.997</v>
      </c>
      <c r="AF34" s="252">
        <v>0.99099999999999999</v>
      </c>
      <c r="AG34" s="252">
        <v>0.999</v>
      </c>
      <c r="AH34" s="252">
        <v>0.996</v>
      </c>
      <c r="AI34" s="252">
        <v>0.98099999999999998</v>
      </c>
      <c r="AJ34" s="252">
        <v>0.99099999999999999</v>
      </c>
      <c r="AK34" s="252">
        <v>0.97499999999999998</v>
      </c>
      <c r="AL34" s="252">
        <v>1.0069999999999999</v>
      </c>
      <c r="AM34" s="252">
        <v>1.0109999999999999</v>
      </c>
      <c r="AN34" s="252">
        <v>1.0129999999999999</v>
      </c>
      <c r="AO34" s="252">
        <v>1.0109999999999999</v>
      </c>
      <c r="AP34" s="252">
        <v>0.98899999999999999</v>
      </c>
      <c r="AQ34" s="252">
        <v>0.999</v>
      </c>
      <c r="AR34" s="252">
        <v>1.016</v>
      </c>
      <c r="AS34" s="252">
        <v>1.016</v>
      </c>
      <c r="AT34" s="252">
        <v>0.998</v>
      </c>
      <c r="AU34" s="252">
        <v>0.999</v>
      </c>
      <c r="AV34" s="252">
        <v>0.99179787325000002</v>
      </c>
      <c r="AW34" s="252">
        <v>0.97737672388999997</v>
      </c>
      <c r="AX34" s="252">
        <v>0.98121884059999998</v>
      </c>
      <c r="AY34" s="252">
        <v>1.0025221313999999</v>
      </c>
      <c r="AZ34" s="409">
        <v>1.0062570009</v>
      </c>
      <c r="BA34" s="409">
        <v>0.99859409994000004</v>
      </c>
      <c r="BB34" s="409">
        <v>0.98929434848999998</v>
      </c>
      <c r="BC34" s="409">
        <v>1.0013592205999999</v>
      </c>
      <c r="BD34" s="409">
        <v>0.99994498510999996</v>
      </c>
      <c r="BE34" s="409">
        <v>0.99752407318000003</v>
      </c>
      <c r="BF34" s="409">
        <v>0.9937779041</v>
      </c>
      <c r="BG34" s="409">
        <v>0.99253581571000005</v>
      </c>
      <c r="BH34" s="409">
        <v>0.98878890384999996</v>
      </c>
      <c r="BI34" s="409">
        <v>0.98413368958000003</v>
      </c>
      <c r="BJ34" s="409">
        <v>1.0031770200000001</v>
      </c>
      <c r="BK34" s="409">
        <v>1.0075127784</v>
      </c>
      <c r="BL34" s="409">
        <v>1.0115706993</v>
      </c>
      <c r="BM34" s="409">
        <v>1.0036541052000001</v>
      </c>
      <c r="BN34" s="409">
        <v>0.99433909647999996</v>
      </c>
      <c r="BO34" s="409">
        <v>1.0062049647</v>
      </c>
      <c r="BP34" s="409">
        <v>1.0047967822999999</v>
      </c>
      <c r="BQ34" s="409">
        <v>1.0031432932</v>
      </c>
      <c r="BR34" s="409">
        <v>0.99927114760000002</v>
      </c>
      <c r="BS34" s="409">
        <v>0.99788029945000001</v>
      </c>
      <c r="BT34" s="409">
        <v>0.99416396668999996</v>
      </c>
      <c r="BU34" s="409">
        <v>0.98937137489000004</v>
      </c>
      <c r="BV34" s="409">
        <v>1.0082112849</v>
      </c>
    </row>
    <row r="35" spans="1:74" ht="11.1" customHeight="1" x14ac:dyDescent="0.2">
      <c r="A35" s="162" t="s">
        <v>1256</v>
      </c>
      <c r="B35" s="173" t="s">
        <v>1255</v>
      </c>
      <c r="C35" s="252">
        <v>0.90208109999999997</v>
      </c>
      <c r="D35" s="252">
        <v>0.90208109999999997</v>
      </c>
      <c r="E35" s="252">
        <v>0.90208109999999997</v>
      </c>
      <c r="F35" s="252">
        <v>0.90208109999999997</v>
      </c>
      <c r="G35" s="252">
        <v>0.90208109999999997</v>
      </c>
      <c r="H35" s="252">
        <v>0.90208109999999997</v>
      </c>
      <c r="I35" s="252">
        <v>0.90208109999999997</v>
      </c>
      <c r="J35" s="252">
        <v>0.90208109999999997</v>
      </c>
      <c r="K35" s="252">
        <v>0.90208109999999997</v>
      </c>
      <c r="L35" s="252">
        <v>0.90208109999999997</v>
      </c>
      <c r="M35" s="252">
        <v>0.90208109999999997</v>
      </c>
      <c r="N35" s="252">
        <v>0.90208109999999997</v>
      </c>
      <c r="O35" s="252">
        <v>0.8707182</v>
      </c>
      <c r="P35" s="252">
        <v>0.8707182</v>
      </c>
      <c r="Q35" s="252">
        <v>0.85971819999999999</v>
      </c>
      <c r="R35" s="252">
        <v>0.88971820000000001</v>
      </c>
      <c r="S35" s="252">
        <v>0.89171820000000002</v>
      </c>
      <c r="T35" s="252">
        <v>0.84471819999999997</v>
      </c>
      <c r="U35" s="252">
        <v>0.85371819999999998</v>
      </c>
      <c r="V35" s="252">
        <v>0.86571819999999999</v>
      </c>
      <c r="W35" s="252">
        <v>0.86171819999999999</v>
      </c>
      <c r="X35" s="252">
        <v>0.85771819999999999</v>
      </c>
      <c r="Y35" s="252">
        <v>0.85771819999999999</v>
      </c>
      <c r="Z35" s="252">
        <v>0.8727182</v>
      </c>
      <c r="AA35" s="252">
        <v>0.943384</v>
      </c>
      <c r="AB35" s="252">
        <v>0.96438400000000002</v>
      </c>
      <c r="AC35" s="252">
        <v>0.97138400000000003</v>
      </c>
      <c r="AD35" s="252">
        <v>0.945384</v>
      </c>
      <c r="AE35" s="252">
        <v>0.96538400000000002</v>
      </c>
      <c r="AF35" s="252">
        <v>0.96338400000000002</v>
      </c>
      <c r="AG35" s="252">
        <v>0.95538400000000001</v>
      </c>
      <c r="AH35" s="252">
        <v>0.95738400000000001</v>
      </c>
      <c r="AI35" s="252">
        <v>0.95738400000000001</v>
      </c>
      <c r="AJ35" s="252">
        <v>0.95838400000000001</v>
      </c>
      <c r="AK35" s="252">
        <v>0.94938400000000001</v>
      </c>
      <c r="AL35" s="252">
        <v>0.93538399999999999</v>
      </c>
      <c r="AM35" s="252">
        <v>0.92138399999999998</v>
      </c>
      <c r="AN35" s="252">
        <v>0.91638399999999998</v>
      </c>
      <c r="AO35" s="252">
        <v>0.91438399999999997</v>
      </c>
      <c r="AP35" s="252">
        <v>0.91338399999999997</v>
      </c>
      <c r="AQ35" s="252">
        <v>0.91238399999999997</v>
      </c>
      <c r="AR35" s="252">
        <v>0.91138399999999997</v>
      </c>
      <c r="AS35" s="252">
        <v>0.90638399999999997</v>
      </c>
      <c r="AT35" s="252">
        <v>0.90338399999999996</v>
      </c>
      <c r="AU35" s="252">
        <v>0.89138399999999995</v>
      </c>
      <c r="AV35" s="252">
        <v>0.89959519244999997</v>
      </c>
      <c r="AW35" s="252">
        <v>0.90145897383999996</v>
      </c>
      <c r="AX35" s="252">
        <v>0.90185524477000001</v>
      </c>
      <c r="AY35" s="252">
        <v>0.90796003073999998</v>
      </c>
      <c r="AZ35" s="409">
        <v>0.90757777873000001</v>
      </c>
      <c r="BA35" s="409">
        <v>0.90664811794</v>
      </c>
      <c r="BB35" s="409">
        <v>0.90576396742999998</v>
      </c>
      <c r="BC35" s="409">
        <v>0.90506196914000003</v>
      </c>
      <c r="BD35" s="409">
        <v>0.90462003746999997</v>
      </c>
      <c r="BE35" s="409">
        <v>0.90384555845000003</v>
      </c>
      <c r="BF35" s="409">
        <v>0.90308875863000004</v>
      </c>
      <c r="BG35" s="409">
        <v>0.90235759617</v>
      </c>
      <c r="BH35" s="409">
        <v>0.90661892491999996</v>
      </c>
      <c r="BI35" s="409">
        <v>0.90585334483000002</v>
      </c>
      <c r="BJ35" s="409">
        <v>0.90319877163999995</v>
      </c>
      <c r="BK35" s="409">
        <v>0.90218415762000004</v>
      </c>
      <c r="BL35" s="409">
        <v>0.89985959618</v>
      </c>
      <c r="BM35" s="409">
        <v>0.89691063125000003</v>
      </c>
      <c r="BN35" s="409">
        <v>0.89403665870000004</v>
      </c>
      <c r="BO35" s="409">
        <v>0.89133360197</v>
      </c>
      <c r="BP35" s="409">
        <v>0.88890690399000005</v>
      </c>
      <c r="BQ35" s="409">
        <v>0.88611803577000003</v>
      </c>
      <c r="BR35" s="409">
        <v>0.88335968437000001</v>
      </c>
      <c r="BS35" s="409">
        <v>0.87862685874000002</v>
      </c>
      <c r="BT35" s="409">
        <v>0.87390738730999995</v>
      </c>
      <c r="BU35" s="409">
        <v>0.86913944217000005</v>
      </c>
      <c r="BV35" s="409">
        <v>0.86448877943000002</v>
      </c>
    </row>
    <row r="36" spans="1:74" ht="11.1" customHeight="1" x14ac:dyDescent="0.2">
      <c r="A36" s="162" t="s">
        <v>277</v>
      </c>
      <c r="B36" s="173" t="s">
        <v>354</v>
      </c>
      <c r="C36" s="252">
        <v>0.65100000000000002</v>
      </c>
      <c r="D36" s="252">
        <v>0.65800000000000003</v>
      </c>
      <c r="E36" s="252">
        <v>0.67100000000000004</v>
      </c>
      <c r="F36" s="252">
        <v>0.66800000000000004</v>
      </c>
      <c r="G36" s="252">
        <v>0.67400000000000004</v>
      </c>
      <c r="H36" s="252">
        <v>0.66100000000000003</v>
      </c>
      <c r="I36" s="252">
        <v>0.64</v>
      </c>
      <c r="J36" s="252">
        <v>0.64300000000000002</v>
      </c>
      <c r="K36" s="252">
        <v>0.65800000000000003</v>
      </c>
      <c r="L36" s="252">
        <v>0.69199999999999995</v>
      </c>
      <c r="M36" s="252">
        <v>0.75600000000000001</v>
      </c>
      <c r="N36" s="252">
        <v>0.751</v>
      </c>
      <c r="O36" s="252">
        <v>0.75600000000000001</v>
      </c>
      <c r="P36" s="252">
        <v>0.76900000000000002</v>
      </c>
      <c r="Q36" s="252">
        <v>0.77300000000000002</v>
      </c>
      <c r="R36" s="252">
        <v>0.752</v>
      </c>
      <c r="S36" s="252">
        <v>0.77</v>
      </c>
      <c r="T36" s="252">
        <v>0.69599999999999995</v>
      </c>
      <c r="U36" s="252">
        <v>0.67500000000000004</v>
      </c>
      <c r="V36" s="252">
        <v>0.66700000000000004</v>
      </c>
      <c r="W36" s="252">
        <v>0.72799999999999998</v>
      </c>
      <c r="X36" s="252">
        <v>0.69499999999999995</v>
      </c>
      <c r="Y36" s="252">
        <v>0.748</v>
      </c>
      <c r="Z36" s="252">
        <v>0.73699999999999999</v>
      </c>
      <c r="AA36" s="252">
        <v>0.75600000000000001</v>
      </c>
      <c r="AB36" s="252">
        <v>0.75600000000000001</v>
      </c>
      <c r="AC36" s="252">
        <v>0.749</v>
      </c>
      <c r="AD36" s="252">
        <v>0.73499999999999999</v>
      </c>
      <c r="AE36" s="252">
        <v>0.72099999999999997</v>
      </c>
      <c r="AF36" s="252">
        <v>0.76500000000000001</v>
      </c>
      <c r="AG36" s="252">
        <v>0.76600000000000001</v>
      </c>
      <c r="AH36" s="252">
        <v>0.71</v>
      </c>
      <c r="AI36" s="252">
        <v>0.71099999999999997</v>
      </c>
      <c r="AJ36" s="252">
        <v>0.72699999999999998</v>
      </c>
      <c r="AK36" s="252">
        <v>0.747</v>
      </c>
      <c r="AL36" s="252">
        <v>0.749</v>
      </c>
      <c r="AM36" s="252">
        <v>0.748</v>
      </c>
      <c r="AN36" s="252">
        <v>0.74</v>
      </c>
      <c r="AO36" s="252">
        <v>0.73399999999999999</v>
      </c>
      <c r="AP36" s="252">
        <v>0.69599999999999995</v>
      </c>
      <c r="AQ36" s="252">
        <v>0.69499999999999995</v>
      </c>
      <c r="AR36" s="252">
        <v>0.75600000000000001</v>
      </c>
      <c r="AS36" s="252">
        <v>0.73199999999999998</v>
      </c>
      <c r="AT36" s="252">
        <v>0.69399999999999995</v>
      </c>
      <c r="AU36" s="252">
        <v>0.71699999999999997</v>
      </c>
      <c r="AV36" s="252">
        <v>0.71942558657</v>
      </c>
      <c r="AW36" s="252">
        <v>0.73762814174000002</v>
      </c>
      <c r="AX36" s="252">
        <v>0.73083113072000006</v>
      </c>
      <c r="AY36" s="252">
        <v>0.73738442107000002</v>
      </c>
      <c r="AZ36" s="409">
        <v>0.73757168009999996</v>
      </c>
      <c r="BA36" s="409">
        <v>0.73489152299000005</v>
      </c>
      <c r="BB36" s="409">
        <v>0.73424531392000003</v>
      </c>
      <c r="BC36" s="409">
        <v>0.73435427355000005</v>
      </c>
      <c r="BD36" s="409">
        <v>0.73479805335000004</v>
      </c>
      <c r="BE36" s="409">
        <v>0.73480631939999996</v>
      </c>
      <c r="BF36" s="409">
        <v>0.73183447666000001</v>
      </c>
      <c r="BG36" s="409">
        <v>0.72889296075999999</v>
      </c>
      <c r="BH36" s="409">
        <v>0.72593876695000004</v>
      </c>
      <c r="BI36" s="409">
        <v>0.72294675868000002</v>
      </c>
      <c r="BJ36" s="409">
        <v>0.72009631557999998</v>
      </c>
      <c r="BK36" s="409">
        <v>0.72347106862999999</v>
      </c>
      <c r="BL36" s="409">
        <v>0.72071069259999998</v>
      </c>
      <c r="BM36" s="409">
        <v>0.71748345906</v>
      </c>
      <c r="BN36" s="409">
        <v>0.71382913856999997</v>
      </c>
      <c r="BO36" s="409">
        <v>0.70991599714999998</v>
      </c>
      <c r="BP36" s="409">
        <v>0.70635945693000002</v>
      </c>
      <c r="BQ36" s="409">
        <v>0.70232947463999995</v>
      </c>
      <c r="BR36" s="409">
        <v>0.69833663924</v>
      </c>
      <c r="BS36" s="409">
        <v>0.69437453532000004</v>
      </c>
      <c r="BT36" s="409">
        <v>0.69142741025999999</v>
      </c>
      <c r="BU36" s="409">
        <v>0.68841495357000004</v>
      </c>
      <c r="BV36" s="409">
        <v>0.68055272384999999</v>
      </c>
    </row>
    <row r="37" spans="1:74" ht="11.1" customHeight="1" x14ac:dyDescent="0.2">
      <c r="A37" s="162" t="s">
        <v>278</v>
      </c>
      <c r="B37" s="173" t="s">
        <v>355</v>
      </c>
      <c r="C37" s="252">
        <v>0.31716899999999998</v>
      </c>
      <c r="D37" s="252">
        <v>0.346169</v>
      </c>
      <c r="E37" s="252">
        <v>0.32416899999999998</v>
      </c>
      <c r="F37" s="252">
        <v>0.31516899999999998</v>
      </c>
      <c r="G37" s="252">
        <v>0.31016899999999997</v>
      </c>
      <c r="H37" s="252">
        <v>0.31816899999999998</v>
      </c>
      <c r="I37" s="252">
        <v>0.30116900000000002</v>
      </c>
      <c r="J37" s="252">
        <v>0.31816899999999998</v>
      </c>
      <c r="K37" s="252">
        <v>0.30616900000000002</v>
      </c>
      <c r="L37" s="252">
        <v>0.282169</v>
      </c>
      <c r="M37" s="252">
        <v>0.36416900000000002</v>
      </c>
      <c r="N37" s="252">
        <v>0.35216900000000001</v>
      </c>
      <c r="O37" s="252">
        <v>0.35716900000000001</v>
      </c>
      <c r="P37" s="252">
        <v>0.35016900000000001</v>
      </c>
      <c r="Q37" s="252">
        <v>0.34716900000000001</v>
      </c>
      <c r="R37" s="252">
        <v>0.33416899999999999</v>
      </c>
      <c r="S37" s="252">
        <v>0.31116899999999997</v>
      </c>
      <c r="T37" s="252">
        <v>0.36516900000000002</v>
      </c>
      <c r="U37" s="252">
        <v>0.35416900000000001</v>
      </c>
      <c r="V37" s="252">
        <v>0.31816899999999998</v>
      </c>
      <c r="W37" s="252">
        <v>0.35916900000000002</v>
      </c>
      <c r="X37" s="252">
        <v>0.344169</v>
      </c>
      <c r="Y37" s="252">
        <v>0.35616900000000001</v>
      </c>
      <c r="Z37" s="252">
        <v>0.340169</v>
      </c>
      <c r="AA37" s="252">
        <v>0.32816899999999999</v>
      </c>
      <c r="AB37" s="252">
        <v>0.32416899999999998</v>
      </c>
      <c r="AC37" s="252">
        <v>0.32316899999999998</v>
      </c>
      <c r="AD37" s="252">
        <v>0.32916899999999999</v>
      </c>
      <c r="AE37" s="252">
        <v>0.31616899999999998</v>
      </c>
      <c r="AF37" s="252">
        <v>0.31916899999999998</v>
      </c>
      <c r="AG37" s="252">
        <v>0.30216900000000002</v>
      </c>
      <c r="AH37" s="252">
        <v>0.29516900000000001</v>
      </c>
      <c r="AI37" s="252">
        <v>0.29916900000000002</v>
      </c>
      <c r="AJ37" s="252">
        <v>0.30916900000000003</v>
      </c>
      <c r="AK37" s="252">
        <v>0.30716900000000003</v>
      </c>
      <c r="AL37" s="252">
        <v>0.30416900000000002</v>
      </c>
      <c r="AM37" s="252">
        <v>0.29116900000000001</v>
      </c>
      <c r="AN37" s="252">
        <v>0.29016900000000001</v>
      </c>
      <c r="AO37" s="252">
        <v>0.29016900000000001</v>
      </c>
      <c r="AP37" s="252">
        <v>0.29016900000000001</v>
      </c>
      <c r="AQ37" s="252">
        <v>0.29016900000000001</v>
      </c>
      <c r="AR37" s="252">
        <v>0.29016900000000001</v>
      </c>
      <c r="AS37" s="252">
        <v>0.28616900000000001</v>
      </c>
      <c r="AT37" s="252">
        <v>0.27016899999999999</v>
      </c>
      <c r="AU37" s="252">
        <v>0.27016899999999999</v>
      </c>
      <c r="AV37" s="252">
        <v>0.27635934007000001</v>
      </c>
      <c r="AW37" s="252">
        <v>0.28038334462999998</v>
      </c>
      <c r="AX37" s="252">
        <v>0.26938462847</v>
      </c>
      <c r="AY37" s="252">
        <v>0.26801724460999998</v>
      </c>
      <c r="AZ37" s="409">
        <v>0.26797712333000001</v>
      </c>
      <c r="BA37" s="409">
        <v>0.26825303030999997</v>
      </c>
      <c r="BB37" s="409">
        <v>0.26854418607000002</v>
      </c>
      <c r="BC37" s="409">
        <v>0.26889650268999998</v>
      </c>
      <c r="BD37" s="409">
        <v>0.26933615990999998</v>
      </c>
      <c r="BE37" s="409">
        <v>0.26966404096000002</v>
      </c>
      <c r="BF37" s="409">
        <v>0.267997822</v>
      </c>
      <c r="BG37" s="409">
        <v>0.26634017754</v>
      </c>
      <c r="BH37" s="409">
        <v>0.26467997110000002</v>
      </c>
      <c r="BI37" s="409">
        <v>0.26301068486000001</v>
      </c>
      <c r="BJ37" s="409">
        <v>0.26137865886</v>
      </c>
      <c r="BK37" s="409">
        <v>0.2596711968</v>
      </c>
      <c r="BL37" s="409">
        <v>0.25815049889000002</v>
      </c>
      <c r="BM37" s="409">
        <v>0.25641995858</v>
      </c>
      <c r="BN37" s="409">
        <v>0.25471457241000001</v>
      </c>
      <c r="BO37" s="409">
        <v>0.25306657114999997</v>
      </c>
      <c r="BP37" s="409">
        <v>0.25151138406000001</v>
      </c>
      <c r="BQ37" s="409">
        <v>0.24983446702000001</v>
      </c>
      <c r="BR37" s="409">
        <v>0.24816776285</v>
      </c>
      <c r="BS37" s="409">
        <v>0.24650959517000001</v>
      </c>
      <c r="BT37" s="409">
        <v>0.24485587492999999</v>
      </c>
      <c r="BU37" s="409">
        <v>0.24318582861999999</v>
      </c>
      <c r="BV37" s="409">
        <v>0.24155515059999999</v>
      </c>
    </row>
    <row r="38" spans="1:74" ht="11.1" customHeight="1" x14ac:dyDescent="0.2">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223"/>
      <c r="AZ38" s="410"/>
      <c r="BA38" s="410"/>
      <c r="BB38" s="410"/>
      <c r="BC38" s="410"/>
      <c r="BD38" s="410"/>
      <c r="BE38" s="410"/>
      <c r="BF38" s="410"/>
      <c r="BG38" s="410"/>
      <c r="BH38" s="410"/>
      <c r="BI38" s="410"/>
      <c r="BJ38" s="410"/>
      <c r="BK38" s="410"/>
      <c r="BL38" s="410"/>
      <c r="BM38" s="410"/>
      <c r="BN38" s="410"/>
      <c r="BO38" s="410"/>
      <c r="BP38" s="410"/>
      <c r="BQ38" s="410"/>
      <c r="BR38" s="410"/>
      <c r="BS38" s="410"/>
      <c r="BT38" s="410"/>
      <c r="BU38" s="410"/>
      <c r="BV38" s="410"/>
    </row>
    <row r="39" spans="1:74" ht="11.1" customHeight="1" x14ac:dyDescent="0.2">
      <c r="A39" s="162" t="s">
        <v>508</v>
      </c>
      <c r="B39" s="172" t="s">
        <v>517</v>
      </c>
      <c r="C39" s="252">
        <v>1.8410593900000001</v>
      </c>
      <c r="D39" s="252">
        <v>1.83309039</v>
      </c>
      <c r="E39" s="252">
        <v>1.8376843899999999</v>
      </c>
      <c r="F39" s="252">
        <v>1.8258143899999999</v>
      </c>
      <c r="G39" s="252">
        <v>1.8298393900000001</v>
      </c>
      <c r="H39" s="252">
        <v>1.82688139</v>
      </c>
      <c r="I39" s="252">
        <v>1.8336233900000001</v>
      </c>
      <c r="J39" s="252">
        <v>1.8223943899999999</v>
      </c>
      <c r="K39" s="252">
        <v>1.82932439</v>
      </c>
      <c r="L39" s="252">
        <v>1.8473943900000001</v>
      </c>
      <c r="M39" s="252">
        <v>1.86639439</v>
      </c>
      <c r="N39" s="252">
        <v>1.8533943900000001</v>
      </c>
      <c r="O39" s="252">
        <v>1.82837239</v>
      </c>
      <c r="P39" s="252">
        <v>1.8333723900000001</v>
      </c>
      <c r="Q39" s="252">
        <v>1.8493723900000001</v>
      </c>
      <c r="R39" s="252">
        <v>1.82237239</v>
      </c>
      <c r="S39" s="252">
        <v>1.82037239</v>
      </c>
      <c r="T39" s="252">
        <v>1.8193723900000001</v>
      </c>
      <c r="U39" s="252">
        <v>1.8043723899999999</v>
      </c>
      <c r="V39" s="252">
        <v>1.8393723900000001</v>
      </c>
      <c r="W39" s="252">
        <v>1.8133723900000001</v>
      </c>
      <c r="X39" s="252">
        <v>1.8333723900000001</v>
      </c>
      <c r="Y39" s="252">
        <v>1.80137239</v>
      </c>
      <c r="Z39" s="252">
        <v>1.82237239</v>
      </c>
      <c r="AA39" s="252">
        <v>1.83199439</v>
      </c>
      <c r="AB39" s="252">
        <v>1.82399439</v>
      </c>
      <c r="AC39" s="252">
        <v>1.75499439</v>
      </c>
      <c r="AD39" s="252">
        <v>1.79099439</v>
      </c>
      <c r="AE39" s="252">
        <v>1.81399439</v>
      </c>
      <c r="AF39" s="252">
        <v>1.81399439</v>
      </c>
      <c r="AG39" s="252">
        <v>1.8149943900000001</v>
      </c>
      <c r="AH39" s="252">
        <v>1.82199439</v>
      </c>
      <c r="AI39" s="252">
        <v>1.8529943900000001</v>
      </c>
      <c r="AJ39" s="252">
        <v>1.8449943900000001</v>
      </c>
      <c r="AK39" s="252">
        <v>1.84199439</v>
      </c>
      <c r="AL39" s="252">
        <v>1.8409943900000001</v>
      </c>
      <c r="AM39" s="252">
        <v>1.8929943899999999</v>
      </c>
      <c r="AN39" s="252">
        <v>1.8909943899999999</v>
      </c>
      <c r="AO39" s="252">
        <v>1.88999439</v>
      </c>
      <c r="AP39" s="252">
        <v>1.8849943899999999</v>
      </c>
      <c r="AQ39" s="252">
        <v>1.89199439</v>
      </c>
      <c r="AR39" s="252">
        <v>1.89599439</v>
      </c>
      <c r="AS39" s="252">
        <v>1.88399439</v>
      </c>
      <c r="AT39" s="252">
        <v>1.8649943899999999</v>
      </c>
      <c r="AU39" s="252">
        <v>1.86399439</v>
      </c>
      <c r="AV39" s="252">
        <v>1.8329049321999999</v>
      </c>
      <c r="AW39" s="252">
        <v>1.8321134816</v>
      </c>
      <c r="AX39" s="252">
        <v>1.8330140815</v>
      </c>
      <c r="AY39" s="252">
        <v>1.7835635782000001</v>
      </c>
      <c r="AZ39" s="409">
        <v>1.7835870646</v>
      </c>
      <c r="BA39" s="409">
        <v>1.7833395451</v>
      </c>
      <c r="BB39" s="409">
        <v>1.783855711</v>
      </c>
      <c r="BC39" s="409">
        <v>1.7828157293</v>
      </c>
      <c r="BD39" s="409">
        <v>1.7837893889000001</v>
      </c>
      <c r="BE39" s="409">
        <v>1.7828593576</v>
      </c>
      <c r="BF39" s="409">
        <v>1.7837625132999999</v>
      </c>
      <c r="BG39" s="409">
        <v>1.7834632193</v>
      </c>
      <c r="BH39" s="409">
        <v>1.783203493</v>
      </c>
      <c r="BI39" s="409">
        <v>1.7823352072</v>
      </c>
      <c r="BJ39" s="409">
        <v>1.7832931252999999</v>
      </c>
      <c r="BK39" s="409">
        <v>1.8015313491</v>
      </c>
      <c r="BL39" s="409">
        <v>1.8015489040999999</v>
      </c>
      <c r="BM39" s="409">
        <v>1.8013069246</v>
      </c>
      <c r="BN39" s="409">
        <v>1.8018496798999999</v>
      </c>
      <c r="BO39" s="409">
        <v>1.8008121283</v>
      </c>
      <c r="BP39" s="409">
        <v>1.8016993305</v>
      </c>
      <c r="BQ39" s="409">
        <v>1.8006803633999999</v>
      </c>
      <c r="BR39" s="409">
        <v>1.8015156696000001</v>
      </c>
      <c r="BS39" s="409">
        <v>1.8011399715</v>
      </c>
      <c r="BT39" s="409">
        <v>1.8008356104000001</v>
      </c>
      <c r="BU39" s="409">
        <v>1.7999038906</v>
      </c>
      <c r="BV39" s="409">
        <v>1.8008023925000001</v>
      </c>
    </row>
    <row r="40" spans="1:74" ht="11.1" customHeight="1" x14ac:dyDescent="0.2">
      <c r="A40" s="162" t="s">
        <v>279</v>
      </c>
      <c r="B40" s="173" t="s">
        <v>507</v>
      </c>
      <c r="C40" s="252">
        <v>0.70508499999999996</v>
      </c>
      <c r="D40" s="252">
        <v>0.69808499999999996</v>
      </c>
      <c r="E40" s="252">
        <v>0.69808499999999996</v>
      </c>
      <c r="F40" s="252">
        <v>0.68908499999999995</v>
      </c>
      <c r="G40" s="252">
        <v>0.69908499999999996</v>
      </c>
      <c r="H40" s="252">
        <v>0.69408499999999995</v>
      </c>
      <c r="I40" s="252">
        <v>0.70208499999999996</v>
      </c>
      <c r="J40" s="252">
        <v>0.69208499999999995</v>
      </c>
      <c r="K40" s="252">
        <v>0.70308499999999996</v>
      </c>
      <c r="L40" s="252">
        <v>0.71008499999999997</v>
      </c>
      <c r="M40" s="252">
        <v>0.73108499999999998</v>
      </c>
      <c r="N40" s="252">
        <v>0.71708499999999997</v>
      </c>
      <c r="O40" s="252">
        <v>0.70108499999999996</v>
      </c>
      <c r="P40" s="252">
        <v>0.71108499999999997</v>
      </c>
      <c r="Q40" s="252">
        <v>0.72408499999999998</v>
      </c>
      <c r="R40" s="252">
        <v>0.69408499999999995</v>
      </c>
      <c r="S40" s="252">
        <v>0.70608499999999996</v>
      </c>
      <c r="T40" s="252">
        <v>0.69508499999999995</v>
      </c>
      <c r="U40" s="252">
        <v>0.72308499999999998</v>
      </c>
      <c r="V40" s="252">
        <v>0.72108499999999998</v>
      </c>
      <c r="W40" s="252">
        <v>0.69108499999999995</v>
      </c>
      <c r="X40" s="252">
        <v>0.71308499999999997</v>
      </c>
      <c r="Y40" s="252">
        <v>0.68108500000000005</v>
      </c>
      <c r="Z40" s="252">
        <v>0.70208499999999996</v>
      </c>
      <c r="AA40" s="252">
        <v>0.69608499999999995</v>
      </c>
      <c r="AB40" s="252">
        <v>0.69508499999999995</v>
      </c>
      <c r="AC40" s="252">
        <v>0.69508499999999995</v>
      </c>
      <c r="AD40" s="252">
        <v>0.69408499999999995</v>
      </c>
      <c r="AE40" s="252">
        <v>0.69208499999999995</v>
      </c>
      <c r="AF40" s="252">
        <v>0.69208499999999995</v>
      </c>
      <c r="AG40" s="252">
        <v>0.69108499999999995</v>
      </c>
      <c r="AH40" s="252">
        <v>0.68908499999999995</v>
      </c>
      <c r="AI40" s="252">
        <v>0.68908499999999995</v>
      </c>
      <c r="AJ40" s="252">
        <v>0.68808499999999995</v>
      </c>
      <c r="AK40" s="252">
        <v>0.68708499999999995</v>
      </c>
      <c r="AL40" s="252">
        <v>0.68708499999999995</v>
      </c>
      <c r="AM40" s="252">
        <v>0.68508500000000006</v>
      </c>
      <c r="AN40" s="252">
        <v>0.68408500000000005</v>
      </c>
      <c r="AO40" s="252">
        <v>0.68408500000000005</v>
      </c>
      <c r="AP40" s="252">
        <v>0.68208500000000005</v>
      </c>
      <c r="AQ40" s="252">
        <v>0.68108500000000005</v>
      </c>
      <c r="AR40" s="252">
        <v>0.68008500000000005</v>
      </c>
      <c r="AS40" s="252">
        <v>0.68008500000000005</v>
      </c>
      <c r="AT40" s="252">
        <v>0.66008500000000003</v>
      </c>
      <c r="AU40" s="252">
        <v>0.66008500000000003</v>
      </c>
      <c r="AV40" s="252">
        <v>0.63091718780999995</v>
      </c>
      <c r="AW40" s="252">
        <v>0.63089681044000001</v>
      </c>
      <c r="AX40" s="252">
        <v>0.63089800183</v>
      </c>
      <c r="AY40" s="252">
        <v>0.58799841594000002</v>
      </c>
      <c r="AZ40" s="409">
        <v>0.58788092494999999</v>
      </c>
      <c r="BA40" s="409">
        <v>0.58793832438000004</v>
      </c>
      <c r="BB40" s="409">
        <v>0.58798118382999998</v>
      </c>
      <c r="BC40" s="409">
        <v>0.58796584786999995</v>
      </c>
      <c r="BD40" s="409">
        <v>0.58786742380000001</v>
      </c>
      <c r="BE40" s="409">
        <v>0.58787524454999995</v>
      </c>
      <c r="BF40" s="409">
        <v>0.58787741700999996</v>
      </c>
      <c r="BG40" s="409">
        <v>0.58787139864000004</v>
      </c>
      <c r="BH40" s="409">
        <v>0.58786777925</v>
      </c>
      <c r="BI40" s="409">
        <v>0.58787275689999996</v>
      </c>
      <c r="BJ40" s="409">
        <v>0.58784226920000004</v>
      </c>
      <c r="BK40" s="409">
        <v>0.55792558014000004</v>
      </c>
      <c r="BL40" s="409">
        <v>0.55778965772</v>
      </c>
      <c r="BM40" s="409">
        <v>0.55785322457999997</v>
      </c>
      <c r="BN40" s="409">
        <v>0.55789283229999997</v>
      </c>
      <c r="BO40" s="409">
        <v>0.55787783449999995</v>
      </c>
      <c r="BP40" s="409">
        <v>0.55777454344999999</v>
      </c>
      <c r="BQ40" s="409">
        <v>0.55778696136999995</v>
      </c>
      <c r="BR40" s="409">
        <v>0.55778962955</v>
      </c>
      <c r="BS40" s="409">
        <v>0.55778414253999997</v>
      </c>
      <c r="BT40" s="409">
        <v>0.55777438903999998</v>
      </c>
      <c r="BU40" s="409">
        <v>0.55778012228999996</v>
      </c>
      <c r="BV40" s="409">
        <v>0.55774838525000003</v>
      </c>
    </row>
    <row r="41" spans="1:74" ht="11.1" customHeight="1" x14ac:dyDescent="0.2">
      <c r="A41" s="162" t="s">
        <v>1265</v>
      </c>
      <c r="B41" s="173" t="s">
        <v>1264</v>
      </c>
      <c r="C41" s="252">
        <v>0.15004013841</v>
      </c>
      <c r="D41" s="252">
        <v>0.1513462069</v>
      </c>
      <c r="E41" s="252">
        <v>0.15029052632000001</v>
      </c>
      <c r="F41" s="252">
        <v>0.14944680851</v>
      </c>
      <c r="G41" s="252">
        <v>0.14900571429000001</v>
      </c>
      <c r="H41" s="252">
        <v>0.14774782609000001</v>
      </c>
      <c r="I41" s="252">
        <v>0.14689230769</v>
      </c>
      <c r="J41" s="252">
        <v>0.14645092251</v>
      </c>
      <c r="K41" s="252">
        <v>0.14615447761</v>
      </c>
      <c r="L41" s="252">
        <v>0.14585132075000001</v>
      </c>
      <c r="M41" s="252">
        <v>0.14554122137</v>
      </c>
      <c r="N41" s="252">
        <v>0.14466538462</v>
      </c>
      <c r="O41" s="252">
        <v>0.15430240148999999</v>
      </c>
      <c r="P41" s="252">
        <v>0.15405484961999999</v>
      </c>
      <c r="Q41" s="252">
        <v>0.15480688973000001</v>
      </c>
      <c r="R41" s="252">
        <v>0.15455944615</v>
      </c>
      <c r="S41" s="252">
        <v>0.14555136187000001</v>
      </c>
      <c r="T41" s="252">
        <v>0.15465590513999999</v>
      </c>
      <c r="U41" s="252">
        <v>0.15483492430000001</v>
      </c>
      <c r="V41" s="252">
        <v>0.15165245967999999</v>
      </c>
      <c r="W41" s="252">
        <v>0.15183102439000001</v>
      </c>
      <c r="X41" s="252">
        <v>0.15157068312999999</v>
      </c>
      <c r="Y41" s="252">
        <v>0.15193690376999999</v>
      </c>
      <c r="Z41" s="252">
        <v>0.15212464979000001</v>
      </c>
      <c r="AA41" s="252">
        <v>0.151</v>
      </c>
      <c r="AB41" s="252">
        <v>0.152</v>
      </c>
      <c r="AC41" s="252">
        <v>0.154</v>
      </c>
      <c r="AD41" s="252">
        <v>0.155</v>
      </c>
      <c r="AE41" s="252">
        <v>0.156</v>
      </c>
      <c r="AF41" s="252">
        <v>0.157</v>
      </c>
      <c r="AG41" s="252">
        <v>0.152</v>
      </c>
      <c r="AH41" s="252">
        <v>0.14699999999999999</v>
      </c>
      <c r="AI41" s="252">
        <v>0.14099999999999999</v>
      </c>
      <c r="AJ41" s="252">
        <v>0.14899999999999999</v>
      </c>
      <c r="AK41" s="252">
        <v>0.17299999999999999</v>
      </c>
      <c r="AL41" s="252">
        <v>0.14299999999999999</v>
      </c>
      <c r="AM41" s="252">
        <v>0.13900000000000001</v>
      </c>
      <c r="AN41" s="252">
        <v>0.16200000000000001</v>
      </c>
      <c r="AO41" s="252">
        <v>0.152</v>
      </c>
      <c r="AP41" s="252">
        <v>0.152</v>
      </c>
      <c r="AQ41" s="252">
        <v>0.14799999999999999</v>
      </c>
      <c r="AR41" s="252">
        <v>0.14799999999999999</v>
      </c>
      <c r="AS41" s="252">
        <v>0.14799999999999999</v>
      </c>
      <c r="AT41" s="252">
        <v>0.14899999999999999</v>
      </c>
      <c r="AU41" s="252">
        <v>0.15</v>
      </c>
      <c r="AV41" s="252">
        <v>0.15091841782000001</v>
      </c>
      <c r="AW41" s="252">
        <v>0.15179051855</v>
      </c>
      <c r="AX41" s="252">
        <v>0.15267436920999999</v>
      </c>
      <c r="AY41" s="252">
        <v>0.12243156036</v>
      </c>
      <c r="AZ41" s="409">
        <v>0.12245597943</v>
      </c>
      <c r="BA41" s="409">
        <v>0.12244493101999999</v>
      </c>
      <c r="BB41" s="409">
        <v>0.12244395139</v>
      </c>
      <c r="BC41" s="409">
        <v>0.12244275431</v>
      </c>
      <c r="BD41" s="409">
        <v>0.12246650814</v>
      </c>
      <c r="BE41" s="409">
        <v>0.12247039478000001</v>
      </c>
      <c r="BF41" s="409">
        <v>0.12246899607</v>
      </c>
      <c r="BG41" s="409">
        <v>0.12247443655</v>
      </c>
      <c r="BH41" s="409">
        <v>0.12247144364</v>
      </c>
      <c r="BI41" s="409">
        <v>0.12247186398</v>
      </c>
      <c r="BJ41" s="409">
        <v>0.12247404011</v>
      </c>
      <c r="BK41" s="409">
        <v>0.12247404011</v>
      </c>
      <c r="BL41" s="409">
        <v>0.12247404011</v>
      </c>
      <c r="BM41" s="409">
        <v>0.12247404011</v>
      </c>
      <c r="BN41" s="409">
        <v>0.12247404011</v>
      </c>
      <c r="BO41" s="409">
        <v>0.12247404011</v>
      </c>
      <c r="BP41" s="409">
        <v>0.12247404011</v>
      </c>
      <c r="BQ41" s="409">
        <v>0.12247404011</v>
      </c>
      <c r="BR41" s="409">
        <v>0.12247404011</v>
      </c>
      <c r="BS41" s="409">
        <v>0.12247404011</v>
      </c>
      <c r="BT41" s="409">
        <v>0.12247404011</v>
      </c>
      <c r="BU41" s="409">
        <v>0.12247404011</v>
      </c>
      <c r="BV41" s="409">
        <v>0.12247404011</v>
      </c>
    </row>
    <row r="42" spans="1:74" ht="11.1" customHeight="1" x14ac:dyDescent="0.2">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3"/>
      <c r="AM42" s="223"/>
      <c r="AN42" s="223"/>
      <c r="AO42" s="223"/>
      <c r="AP42" s="223"/>
      <c r="AQ42" s="223"/>
      <c r="AR42" s="223"/>
      <c r="AS42" s="223"/>
      <c r="AT42" s="223"/>
      <c r="AU42" s="223"/>
      <c r="AV42" s="223"/>
      <c r="AW42" s="223"/>
      <c r="AX42" s="223"/>
      <c r="AY42" s="223"/>
      <c r="AZ42" s="410"/>
      <c r="BA42" s="410"/>
      <c r="BB42" s="410"/>
      <c r="BC42" s="410"/>
      <c r="BD42" s="410"/>
      <c r="BE42" s="410"/>
      <c r="BF42" s="410"/>
      <c r="BG42" s="410"/>
      <c r="BH42" s="410"/>
      <c r="BI42" s="410"/>
      <c r="BJ42" s="410"/>
      <c r="BK42" s="410"/>
      <c r="BL42" s="410"/>
      <c r="BM42" s="410"/>
      <c r="BN42" s="410"/>
      <c r="BO42" s="410"/>
      <c r="BP42" s="410"/>
      <c r="BQ42" s="410"/>
      <c r="BR42" s="410"/>
      <c r="BS42" s="410"/>
      <c r="BT42" s="410"/>
      <c r="BU42" s="410"/>
      <c r="BV42" s="410"/>
    </row>
    <row r="43" spans="1:74" ht="11.1" customHeight="1" x14ac:dyDescent="0.2">
      <c r="A43" s="162" t="s">
        <v>510</v>
      </c>
      <c r="B43" s="172" t="s">
        <v>85</v>
      </c>
      <c r="C43" s="252">
        <v>55.304629706</v>
      </c>
      <c r="D43" s="252">
        <v>55.704523191</v>
      </c>
      <c r="E43" s="252">
        <v>55.665934737999997</v>
      </c>
      <c r="F43" s="252">
        <v>56.23594602</v>
      </c>
      <c r="G43" s="252">
        <v>56.241322150999999</v>
      </c>
      <c r="H43" s="252">
        <v>57.096994305000003</v>
      </c>
      <c r="I43" s="252">
        <v>56.996622176999999</v>
      </c>
      <c r="J43" s="252">
        <v>57.104486467999998</v>
      </c>
      <c r="K43" s="252">
        <v>57.350787175000001</v>
      </c>
      <c r="L43" s="252">
        <v>58.216038062999999</v>
      </c>
      <c r="M43" s="252">
        <v>58.269863450000003</v>
      </c>
      <c r="N43" s="252">
        <v>58.672235102000002</v>
      </c>
      <c r="O43" s="252">
        <v>58.051898422999997</v>
      </c>
      <c r="P43" s="252">
        <v>58.121946188999999</v>
      </c>
      <c r="Q43" s="252">
        <v>58.315886683999999</v>
      </c>
      <c r="R43" s="252">
        <v>58.147799380999999</v>
      </c>
      <c r="S43" s="252">
        <v>58.089587104000003</v>
      </c>
      <c r="T43" s="252">
        <v>58.303331682</v>
      </c>
      <c r="U43" s="252">
        <v>58.739860360999998</v>
      </c>
      <c r="V43" s="252">
        <v>58.999100917</v>
      </c>
      <c r="W43" s="252">
        <v>58.311836853000003</v>
      </c>
      <c r="X43" s="252">
        <v>58.780572188999997</v>
      </c>
      <c r="Y43" s="252">
        <v>58.985849602000002</v>
      </c>
      <c r="Z43" s="252">
        <v>58.990409966999998</v>
      </c>
      <c r="AA43" s="252">
        <v>58.518138892000003</v>
      </c>
      <c r="AB43" s="252">
        <v>58.162341861000002</v>
      </c>
      <c r="AC43" s="252">
        <v>58.060845630999999</v>
      </c>
      <c r="AD43" s="252">
        <v>57.648038085000003</v>
      </c>
      <c r="AE43" s="252">
        <v>57.288413509999998</v>
      </c>
      <c r="AF43" s="252">
        <v>57.364711464999999</v>
      </c>
      <c r="AG43" s="252">
        <v>58.229794665999997</v>
      </c>
      <c r="AH43" s="252">
        <v>57.347509084999999</v>
      </c>
      <c r="AI43" s="252">
        <v>57.513181646</v>
      </c>
      <c r="AJ43" s="252">
        <v>58.346599112</v>
      </c>
      <c r="AK43" s="252">
        <v>59.045195098999997</v>
      </c>
      <c r="AL43" s="252">
        <v>58.222461127999999</v>
      </c>
      <c r="AM43" s="252">
        <v>58.045034627</v>
      </c>
      <c r="AN43" s="252">
        <v>58.532984609000003</v>
      </c>
      <c r="AO43" s="252">
        <v>58.320372466000002</v>
      </c>
      <c r="AP43" s="252">
        <v>57.864889798999997</v>
      </c>
      <c r="AQ43" s="252">
        <v>58.293649465999998</v>
      </c>
      <c r="AR43" s="252">
        <v>58.988832133000003</v>
      </c>
      <c r="AS43" s="252">
        <v>58.982294176000003</v>
      </c>
      <c r="AT43" s="252">
        <v>58.534853724000001</v>
      </c>
      <c r="AU43" s="252">
        <v>58.594540799000001</v>
      </c>
      <c r="AV43" s="252">
        <v>59.249953560999998</v>
      </c>
      <c r="AW43" s="252">
        <v>59.675016841000001</v>
      </c>
      <c r="AX43" s="252">
        <v>59.188577907000003</v>
      </c>
      <c r="AY43" s="252">
        <v>59.555297133000003</v>
      </c>
      <c r="AZ43" s="409">
        <v>59.871545517000001</v>
      </c>
      <c r="BA43" s="409">
        <v>59.962321230999997</v>
      </c>
      <c r="BB43" s="409">
        <v>60.332934709</v>
      </c>
      <c r="BC43" s="409">
        <v>60.951529581000003</v>
      </c>
      <c r="BD43" s="409">
        <v>61.285724793</v>
      </c>
      <c r="BE43" s="409">
        <v>61.604271056999998</v>
      </c>
      <c r="BF43" s="409">
        <v>61.359665569999997</v>
      </c>
      <c r="BG43" s="409">
        <v>61.486791728</v>
      </c>
      <c r="BH43" s="409">
        <v>61.940206580000002</v>
      </c>
      <c r="BI43" s="409">
        <v>62.043988863000003</v>
      </c>
      <c r="BJ43" s="409">
        <v>61.957008811000001</v>
      </c>
      <c r="BK43" s="409">
        <v>61.639414127000002</v>
      </c>
      <c r="BL43" s="409">
        <v>61.704317863999997</v>
      </c>
      <c r="BM43" s="409">
        <v>61.659200054999999</v>
      </c>
      <c r="BN43" s="409">
        <v>62.049224092000003</v>
      </c>
      <c r="BO43" s="409">
        <v>62.367104863000002</v>
      </c>
      <c r="BP43" s="409">
        <v>62.638748171000003</v>
      </c>
      <c r="BQ43" s="409">
        <v>62.832241050999997</v>
      </c>
      <c r="BR43" s="409">
        <v>62.397748030999999</v>
      </c>
      <c r="BS43" s="409">
        <v>62.429791442000003</v>
      </c>
      <c r="BT43" s="409">
        <v>62.711200853000001</v>
      </c>
      <c r="BU43" s="409">
        <v>62.653314096000003</v>
      </c>
      <c r="BV43" s="409">
        <v>62.552299365000003</v>
      </c>
    </row>
    <row r="44" spans="1:74" ht="11.1" customHeight="1" x14ac:dyDescent="0.2">
      <c r="B44" s="17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409"/>
      <c r="BA44" s="409"/>
      <c r="BB44" s="409"/>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509</v>
      </c>
      <c r="B45" s="172" t="s">
        <v>518</v>
      </c>
      <c r="C45" s="252">
        <v>6.4171969999999998</v>
      </c>
      <c r="D45" s="252">
        <v>6.4181970000000002</v>
      </c>
      <c r="E45" s="252">
        <v>6.4171969999999998</v>
      </c>
      <c r="F45" s="252">
        <v>6.391197</v>
      </c>
      <c r="G45" s="252">
        <v>6.3851969999999998</v>
      </c>
      <c r="H45" s="252">
        <v>6.3531969999999998</v>
      </c>
      <c r="I45" s="252">
        <v>6.3651970000000002</v>
      </c>
      <c r="J45" s="252">
        <v>6.3841970000000003</v>
      </c>
      <c r="K45" s="252">
        <v>6.4781969999999998</v>
      </c>
      <c r="L45" s="252">
        <v>6.5151969999999997</v>
      </c>
      <c r="M45" s="252">
        <v>6.4941969999999998</v>
      </c>
      <c r="N45" s="252">
        <v>6.4771970000000003</v>
      </c>
      <c r="O45" s="252">
        <v>6.6221969999999999</v>
      </c>
      <c r="P45" s="252">
        <v>6.5991970000000002</v>
      </c>
      <c r="Q45" s="252">
        <v>6.5421969999999998</v>
      </c>
      <c r="R45" s="252">
        <v>6.5711969999999997</v>
      </c>
      <c r="S45" s="252">
        <v>6.5651970000000004</v>
      </c>
      <c r="T45" s="252">
        <v>6.5621970000000003</v>
      </c>
      <c r="U45" s="252">
        <v>6.4901970000000002</v>
      </c>
      <c r="V45" s="252">
        <v>6.4991969999999997</v>
      </c>
      <c r="W45" s="252">
        <v>6.6141969999999999</v>
      </c>
      <c r="X45" s="252">
        <v>6.5621970000000003</v>
      </c>
      <c r="Y45" s="252">
        <v>6.5621970000000003</v>
      </c>
      <c r="Z45" s="252">
        <v>6.5921969999999996</v>
      </c>
      <c r="AA45" s="252">
        <v>6.5341969999999998</v>
      </c>
      <c r="AB45" s="252">
        <v>6.4881970000000004</v>
      </c>
      <c r="AC45" s="252">
        <v>6.5451969999999999</v>
      </c>
      <c r="AD45" s="252">
        <v>6.569197</v>
      </c>
      <c r="AE45" s="252">
        <v>6.4981970000000002</v>
      </c>
      <c r="AF45" s="252">
        <v>6.532197</v>
      </c>
      <c r="AG45" s="252">
        <v>6.569197</v>
      </c>
      <c r="AH45" s="252">
        <v>6.6121970000000001</v>
      </c>
      <c r="AI45" s="252">
        <v>6.5951969999999998</v>
      </c>
      <c r="AJ45" s="252">
        <v>6.593197</v>
      </c>
      <c r="AK45" s="252">
        <v>6.625197</v>
      </c>
      <c r="AL45" s="252">
        <v>6.476197</v>
      </c>
      <c r="AM45" s="252">
        <v>6.6541969999999999</v>
      </c>
      <c r="AN45" s="252">
        <v>6.6371969999999996</v>
      </c>
      <c r="AO45" s="252">
        <v>6.9981970000000002</v>
      </c>
      <c r="AP45" s="252">
        <v>7.0091970000000003</v>
      </c>
      <c r="AQ45" s="252">
        <v>7.0101969999999998</v>
      </c>
      <c r="AR45" s="252">
        <v>6.9811969999999999</v>
      </c>
      <c r="AS45" s="252">
        <v>6.8001969999999998</v>
      </c>
      <c r="AT45" s="252">
        <v>6.8051969999999997</v>
      </c>
      <c r="AU45" s="252">
        <v>6.7631969999999999</v>
      </c>
      <c r="AV45" s="252">
        <v>6.7637217672999999</v>
      </c>
      <c r="AW45" s="252">
        <v>6.8098798804999996</v>
      </c>
      <c r="AX45" s="252">
        <v>6.8546490216000002</v>
      </c>
      <c r="AY45" s="252">
        <v>6.8857745458000004</v>
      </c>
      <c r="AZ45" s="409">
        <v>6.8866037462999996</v>
      </c>
      <c r="BA45" s="409">
        <v>6.9160817960000003</v>
      </c>
      <c r="BB45" s="409">
        <v>6.9289078623</v>
      </c>
      <c r="BC45" s="409">
        <v>6.9419251249</v>
      </c>
      <c r="BD45" s="409">
        <v>6.9555917284</v>
      </c>
      <c r="BE45" s="409">
        <v>6.9688464015999996</v>
      </c>
      <c r="BF45" s="409">
        <v>6.9819552233</v>
      </c>
      <c r="BG45" s="409">
        <v>6.9950502009999997</v>
      </c>
      <c r="BH45" s="409">
        <v>7.0078270468000001</v>
      </c>
      <c r="BI45" s="409">
        <v>7.0212516128000004</v>
      </c>
      <c r="BJ45" s="409">
        <v>7.0348344009000003</v>
      </c>
      <c r="BK45" s="409">
        <v>7.0278924265000002</v>
      </c>
      <c r="BL45" s="409">
        <v>7.0534457497999998</v>
      </c>
      <c r="BM45" s="409">
        <v>7.0781352083</v>
      </c>
      <c r="BN45" s="409">
        <v>7.0979613497000003</v>
      </c>
      <c r="BO45" s="409">
        <v>7.1179624640999997</v>
      </c>
      <c r="BP45" s="409">
        <v>7.1386327614000002</v>
      </c>
      <c r="BQ45" s="409">
        <v>7.1588510855000003</v>
      </c>
      <c r="BR45" s="409">
        <v>7.1789390737999996</v>
      </c>
      <c r="BS45" s="409">
        <v>7.2290119023999999</v>
      </c>
      <c r="BT45" s="409">
        <v>7.2487927623999999</v>
      </c>
      <c r="BU45" s="409">
        <v>7.2691921542999998</v>
      </c>
      <c r="BV45" s="409">
        <v>7.2897570185999996</v>
      </c>
    </row>
    <row r="46" spans="1:74" ht="11.1" customHeight="1" x14ac:dyDescent="0.2">
      <c r="A46" s="162" t="s">
        <v>511</v>
      </c>
      <c r="B46" s="172" t="s">
        <v>519</v>
      </c>
      <c r="C46" s="252">
        <v>61.721826706000002</v>
      </c>
      <c r="D46" s="252">
        <v>62.122720190999999</v>
      </c>
      <c r="E46" s="252">
        <v>62.083131737999999</v>
      </c>
      <c r="F46" s="252">
        <v>62.627143019999998</v>
      </c>
      <c r="G46" s="252">
        <v>62.626519150999997</v>
      </c>
      <c r="H46" s="252">
        <v>63.450191304999997</v>
      </c>
      <c r="I46" s="252">
        <v>63.361819177000001</v>
      </c>
      <c r="J46" s="252">
        <v>63.488683467999998</v>
      </c>
      <c r="K46" s="252">
        <v>63.828984175000002</v>
      </c>
      <c r="L46" s="252">
        <v>64.731235063</v>
      </c>
      <c r="M46" s="252">
        <v>64.764060450000002</v>
      </c>
      <c r="N46" s="252">
        <v>65.149432102000006</v>
      </c>
      <c r="O46" s="252">
        <v>64.674095422999997</v>
      </c>
      <c r="P46" s="252">
        <v>64.721143189000003</v>
      </c>
      <c r="Q46" s="252">
        <v>64.858083683999993</v>
      </c>
      <c r="R46" s="252">
        <v>64.718996380999997</v>
      </c>
      <c r="S46" s="252">
        <v>64.654784104000001</v>
      </c>
      <c r="T46" s="252">
        <v>64.865528682000004</v>
      </c>
      <c r="U46" s="252">
        <v>65.230057360999993</v>
      </c>
      <c r="V46" s="252">
        <v>65.498297917000002</v>
      </c>
      <c r="W46" s="252">
        <v>64.926033853000007</v>
      </c>
      <c r="X46" s="252">
        <v>65.342769188999995</v>
      </c>
      <c r="Y46" s="252">
        <v>65.548046601999999</v>
      </c>
      <c r="Z46" s="252">
        <v>65.582606967000004</v>
      </c>
      <c r="AA46" s="252">
        <v>65.052335892000002</v>
      </c>
      <c r="AB46" s="252">
        <v>64.650538861000001</v>
      </c>
      <c r="AC46" s="252">
        <v>64.606042630999994</v>
      </c>
      <c r="AD46" s="252">
        <v>64.217235084999999</v>
      </c>
      <c r="AE46" s="252">
        <v>63.786610510000003</v>
      </c>
      <c r="AF46" s="252">
        <v>63.896908465000003</v>
      </c>
      <c r="AG46" s="252">
        <v>64.798991666000006</v>
      </c>
      <c r="AH46" s="252">
        <v>63.959706085000001</v>
      </c>
      <c r="AI46" s="252">
        <v>64.108378646000006</v>
      </c>
      <c r="AJ46" s="252">
        <v>64.939796111999996</v>
      </c>
      <c r="AK46" s="252">
        <v>65.670392098999997</v>
      </c>
      <c r="AL46" s="252">
        <v>64.698658128000005</v>
      </c>
      <c r="AM46" s="252">
        <v>64.699231627000003</v>
      </c>
      <c r="AN46" s="252">
        <v>65.170181608999997</v>
      </c>
      <c r="AO46" s="252">
        <v>65.318569466</v>
      </c>
      <c r="AP46" s="252">
        <v>64.874086798999997</v>
      </c>
      <c r="AQ46" s="252">
        <v>65.303846465999996</v>
      </c>
      <c r="AR46" s="252">
        <v>65.970029132999997</v>
      </c>
      <c r="AS46" s="252">
        <v>65.782491175999994</v>
      </c>
      <c r="AT46" s="252">
        <v>65.340050723999994</v>
      </c>
      <c r="AU46" s="252">
        <v>65.357737799000006</v>
      </c>
      <c r="AV46" s="252">
        <v>66.013675328000005</v>
      </c>
      <c r="AW46" s="252">
        <v>66.484896722000002</v>
      </c>
      <c r="AX46" s="252">
        <v>66.043226928999999</v>
      </c>
      <c r="AY46" s="252">
        <v>66.441071679000004</v>
      </c>
      <c r="AZ46" s="409">
        <v>66.758149263000007</v>
      </c>
      <c r="BA46" s="409">
        <v>66.878403027000004</v>
      </c>
      <c r="BB46" s="409">
        <v>67.261842572000006</v>
      </c>
      <c r="BC46" s="409">
        <v>67.893454706</v>
      </c>
      <c r="BD46" s="409">
        <v>68.241316521000002</v>
      </c>
      <c r="BE46" s="409">
        <v>68.573117457999999</v>
      </c>
      <c r="BF46" s="409">
        <v>68.341620793000004</v>
      </c>
      <c r="BG46" s="409">
        <v>68.481841928999998</v>
      </c>
      <c r="BH46" s="409">
        <v>68.948033627000001</v>
      </c>
      <c r="BI46" s="409">
        <v>69.065240476</v>
      </c>
      <c r="BJ46" s="409">
        <v>68.991843212000006</v>
      </c>
      <c r="BK46" s="409">
        <v>68.667306554000007</v>
      </c>
      <c r="BL46" s="409">
        <v>68.757763612999995</v>
      </c>
      <c r="BM46" s="409">
        <v>68.737335263999995</v>
      </c>
      <c r="BN46" s="409">
        <v>69.147185441999994</v>
      </c>
      <c r="BO46" s="409">
        <v>69.485067328</v>
      </c>
      <c r="BP46" s="409">
        <v>69.777380932</v>
      </c>
      <c r="BQ46" s="409">
        <v>69.991092136000006</v>
      </c>
      <c r="BR46" s="409">
        <v>69.576687105000005</v>
      </c>
      <c r="BS46" s="409">
        <v>69.658803344000006</v>
      </c>
      <c r="BT46" s="409">
        <v>69.959993615000002</v>
      </c>
      <c r="BU46" s="409">
        <v>69.922506249999998</v>
      </c>
      <c r="BV46" s="409">
        <v>69.842056382999999</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409"/>
      <c r="BA47" s="409"/>
      <c r="BB47" s="409"/>
      <c r="BC47" s="409"/>
      <c r="BD47" s="409"/>
      <c r="BE47" s="409"/>
      <c r="BF47" s="409"/>
      <c r="BG47" s="409"/>
      <c r="BH47" s="409"/>
      <c r="BI47" s="409"/>
      <c r="BJ47" s="409"/>
      <c r="BK47" s="409"/>
      <c r="BL47" s="409"/>
      <c r="BM47" s="409"/>
      <c r="BN47" s="409"/>
      <c r="BO47" s="409"/>
      <c r="BP47" s="409"/>
      <c r="BQ47" s="409"/>
      <c r="BR47" s="409"/>
      <c r="BS47" s="409"/>
      <c r="BT47" s="409"/>
      <c r="BU47" s="409"/>
      <c r="BV47" s="409"/>
    </row>
    <row r="48" spans="1:74" ht="11.1" customHeight="1" x14ac:dyDescent="0.2">
      <c r="A48" s="162" t="s">
        <v>1125</v>
      </c>
      <c r="B48" s="174" t="s">
        <v>1126</v>
      </c>
      <c r="C48" s="253">
        <v>0.67980099999999999</v>
      </c>
      <c r="D48" s="253">
        <v>0.60880100000000004</v>
      </c>
      <c r="E48" s="253">
        <v>0.54800000000000004</v>
      </c>
      <c r="F48" s="253">
        <v>0.61199999999999999</v>
      </c>
      <c r="G48" s="253">
        <v>0.65700000000000003</v>
      </c>
      <c r="H48" s="253">
        <v>0.57999999999999996</v>
      </c>
      <c r="I48" s="253">
        <v>0.63200000000000001</v>
      </c>
      <c r="J48" s="253">
        <v>0.52</v>
      </c>
      <c r="K48" s="253">
        <v>0.437</v>
      </c>
      <c r="L48" s="253">
        <v>0.40100000000000002</v>
      </c>
      <c r="M48" s="253">
        <v>0.36499999999999999</v>
      </c>
      <c r="N48" s="253">
        <v>0.314</v>
      </c>
      <c r="O48" s="253">
        <v>0.253</v>
      </c>
      <c r="P48" s="253">
        <v>0.25900000000000001</v>
      </c>
      <c r="Q48" s="253">
        <v>0.30099999999999999</v>
      </c>
      <c r="R48" s="253">
        <v>0.505</v>
      </c>
      <c r="S48" s="253">
        <v>0.46300000000000002</v>
      </c>
      <c r="T48" s="253">
        <v>0.41599999999999998</v>
      </c>
      <c r="U48" s="253">
        <v>0.39129032258000002</v>
      </c>
      <c r="V48" s="253">
        <v>0.32</v>
      </c>
      <c r="W48" s="253">
        <v>0.5</v>
      </c>
      <c r="X48" s="253">
        <v>0.31467741934999999</v>
      </c>
      <c r="Y48" s="253">
        <v>0.36199999999999999</v>
      </c>
      <c r="Z48" s="253">
        <v>0.34699999999999998</v>
      </c>
      <c r="AA48" s="253">
        <v>0.37</v>
      </c>
      <c r="AB48" s="253">
        <v>0.3775</v>
      </c>
      <c r="AC48" s="253">
        <v>0.39400000000000002</v>
      </c>
      <c r="AD48" s="253">
        <v>0.374</v>
      </c>
      <c r="AE48" s="253">
        <v>1.089</v>
      </c>
      <c r="AF48" s="253">
        <v>0.79400000000000004</v>
      </c>
      <c r="AG48" s="253">
        <v>0.45500000000000002</v>
      </c>
      <c r="AH48" s="253">
        <v>0.35713632258</v>
      </c>
      <c r="AI48" s="253">
        <v>0.437</v>
      </c>
      <c r="AJ48" s="253">
        <v>0.32500000000000001</v>
      </c>
      <c r="AK48" s="253">
        <v>0.375</v>
      </c>
      <c r="AL48" s="253">
        <v>0.33500000000000002</v>
      </c>
      <c r="AM48" s="253">
        <v>0.43887096774000001</v>
      </c>
      <c r="AN48" s="253">
        <v>0.33714285713999997</v>
      </c>
      <c r="AO48" s="253">
        <v>0.50700000000000001</v>
      </c>
      <c r="AP48" s="253">
        <v>0.75133333332999996</v>
      </c>
      <c r="AQ48" s="253">
        <v>0.68</v>
      </c>
      <c r="AR48" s="253">
        <v>0.60333333333000005</v>
      </c>
      <c r="AS48" s="253">
        <v>0.54241935484000003</v>
      </c>
      <c r="AT48" s="253">
        <v>0.71399999999999997</v>
      </c>
      <c r="AU48" s="253">
        <v>0.63300000000000001</v>
      </c>
      <c r="AV48" s="253">
        <v>0.61632258065000001</v>
      </c>
      <c r="AW48" s="253">
        <v>0.35499999999999998</v>
      </c>
      <c r="AX48" s="253">
        <v>0.64798387096999999</v>
      </c>
      <c r="AY48" s="253">
        <v>0.42899999999999999</v>
      </c>
      <c r="AZ48" s="632" t="s">
        <v>1369</v>
      </c>
      <c r="BA48" s="632" t="s">
        <v>1369</v>
      </c>
      <c r="BB48" s="632" t="s">
        <v>1369</v>
      </c>
      <c r="BC48" s="632" t="s">
        <v>1369</v>
      </c>
      <c r="BD48" s="632" t="s">
        <v>1369</v>
      </c>
      <c r="BE48" s="632" t="s">
        <v>1369</v>
      </c>
      <c r="BF48" s="632" t="s">
        <v>1369</v>
      </c>
      <c r="BG48" s="632" t="s">
        <v>1369</v>
      </c>
      <c r="BH48" s="632" t="s">
        <v>1369</v>
      </c>
      <c r="BI48" s="632" t="s">
        <v>1369</v>
      </c>
      <c r="BJ48" s="632" t="s">
        <v>1369</v>
      </c>
      <c r="BK48" s="632" t="s">
        <v>1369</v>
      </c>
      <c r="BL48" s="632" t="s">
        <v>1369</v>
      </c>
      <c r="BM48" s="632" t="s">
        <v>1369</v>
      </c>
      <c r="BN48" s="632" t="s">
        <v>1369</v>
      </c>
      <c r="BO48" s="632" t="s">
        <v>1369</v>
      </c>
      <c r="BP48" s="632" t="s">
        <v>1369</v>
      </c>
      <c r="BQ48" s="632" t="s">
        <v>1369</v>
      </c>
      <c r="BR48" s="632" t="s">
        <v>1369</v>
      </c>
      <c r="BS48" s="632" t="s">
        <v>1369</v>
      </c>
      <c r="BT48" s="632" t="s">
        <v>1369</v>
      </c>
      <c r="BU48" s="632" t="s">
        <v>1369</v>
      </c>
      <c r="BV48" s="632" t="s">
        <v>1369</v>
      </c>
    </row>
    <row r="49" spans="1:74" ht="11.1" customHeight="1" x14ac:dyDescent="0.2">
      <c r="B49" s="17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409"/>
      <c r="BC49" s="409"/>
      <c r="BD49" s="252"/>
      <c r="BE49" s="252"/>
      <c r="BF49" s="252"/>
      <c r="BG49" s="409"/>
      <c r="BH49" s="409"/>
      <c r="BI49" s="409"/>
      <c r="BJ49" s="409"/>
      <c r="BK49" s="409"/>
      <c r="BL49" s="409"/>
      <c r="BM49" s="409"/>
      <c r="BN49" s="409"/>
      <c r="BO49" s="409"/>
      <c r="BP49" s="409"/>
      <c r="BQ49" s="409"/>
      <c r="BR49" s="409"/>
      <c r="BS49" s="409"/>
      <c r="BT49" s="409"/>
      <c r="BU49" s="409"/>
      <c r="BV49" s="409"/>
    </row>
    <row r="50" spans="1:74" ht="11.1" customHeight="1" x14ac:dyDescent="0.2">
      <c r="BK50" s="411"/>
      <c r="BL50" s="411"/>
      <c r="BM50" s="411"/>
      <c r="BN50" s="411"/>
      <c r="BO50" s="411"/>
      <c r="BP50" s="411"/>
      <c r="BQ50" s="411"/>
      <c r="BR50" s="411"/>
      <c r="BS50" s="411"/>
      <c r="BT50" s="411"/>
      <c r="BU50" s="411"/>
      <c r="BV50" s="411"/>
    </row>
    <row r="51" spans="1:74" ht="12" customHeight="1" x14ac:dyDescent="0.2">
      <c r="B51" s="802" t="s">
        <v>1016</v>
      </c>
      <c r="C51" s="799"/>
      <c r="D51" s="799"/>
      <c r="E51" s="799"/>
      <c r="F51" s="799"/>
      <c r="G51" s="799"/>
      <c r="H51" s="799"/>
      <c r="I51" s="799"/>
      <c r="J51" s="799"/>
      <c r="K51" s="799"/>
      <c r="L51" s="799"/>
      <c r="M51" s="799"/>
      <c r="N51" s="799"/>
      <c r="O51" s="799"/>
      <c r="P51" s="799"/>
      <c r="Q51" s="799"/>
    </row>
    <row r="52" spans="1:74" ht="12" customHeight="1" x14ac:dyDescent="0.2">
      <c r="B52" s="814" t="s">
        <v>1347</v>
      </c>
      <c r="C52" s="789"/>
      <c r="D52" s="789"/>
      <c r="E52" s="789"/>
      <c r="F52" s="789"/>
      <c r="G52" s="789"/>
      <c r="H52" s="789"/>
      <c r="I52" s="789"/>
      <c r="J52" s="789"/>
      <c r="K52" s="789"/>
      <c r="L52" s="789"/>
      <c r="M52" s="789"/>
      <c r="N52" s="789"/>
      <c r="O52" s="789"/>
      <c r="P52" s="789"/>
      <c r="Q52" s="785"/>
    </row>
    <row r="53" spans="1:74" s="440" customFormat="1" ht="12" customHeight="1" x14ac:dyDescent="0.2">
      <c r="A53" s="441"/>
      <c r="B53" s="788" t="s">
        <v>1041</v>
      </c>
      <c r="C53" s="789"/>
      <c r="D53" s="789"/>
      <c r="E53" s="789"/>
      <c r="F53" s="789"/>
      <c r="G53" s="789"/>
      <c r="H53" s="789"/>
      <c r="I53" s="789"/>
      <c r="J53" s="789"/>
      <c r="K53" s="789"/>
      <c r="L53" s="789"/>
      <c r="M53" s="789"/>
      <c r="N53" s="789"/>
      <c r="O53" s="789"/>
      <c r="P53" s="789"/>
      <c r="Q53" s="785"/>
      <c r="AY53" s="536"/>
      <c r="AZ53" s="536"/>
      <c r="BA53" s="536"/>
      <c r="BB53" s="536"/>
      <c r="BC53" s="536"/>
      <c r="BD53" s="650"/>
      <c r="BE53" s="650"/>
      <c r="BF53" s="650"/>
      <c r="BG53" s="536"/>
      <c r="BH53" s="536"/>
      <c r="BI53" s="536"/>
      <c r="BJ53" s="536"/>
    </row>
    <row r="54" spans="1:74" s="440" customFormat="1" ht="12" customHeight="1" x14ac:dyDescent="0.2">
      <c r="A54" s="441"/>
      <c r="B54" s="814" t="s">
        <v>999</v>
      </c>
      <c r="C54" s="814"/>
      <c r="D54" s="814"/>
      <c r="E54" s="814"/>
      <c r="F54" s="814"/>
      <c r="G54" s="814"/>
      <c r="H54" s="814"/>
      <c r="I54" s="814"/>
      <c r="J54" s="814"/>
      <c r="K54" s="814"/>
      <c r="L54" s="814"/>
      <c r="M54" s="814"/>
      <c r="N54" s="814"/>
      <c r="O54" s="814"/>
      <c r="P54" s="814"/>
      <c r="Q54" s="785"/>
      <c r="AY54" s="536"/>
      <c r="AZ54" s="536"/>
      <c r="BA54" s="536"/>
      <c r="BB54" s="536"/>
      <c r="BC54" s="536"/>
      <c r="BD54" s="650"/>
      <c r="BE54" s="650"/>
      <c r="BF54" s="650"/>
      <c r="BG54" s="536"/>
      <c r="BH54" s="536"/>
      <c r="BI54" s="536"/>
      <c r="BJ54" s="536"/>
    </row>
    <row r="55" spans="1:74" s="440" customFormat="1" ht="12" customHeight="1" x14ac:dyDescent="0.2">
      <c r="A55" s="441"/>
      <c r="B55" s="814" t="s">
        <v>1075</v>
      </c>
      <c r="C55" s="785"/>
      <c r="D55" s="785"/>
      <c r="E55" s="785"/>
      <c r="F55" s="785"/>
      <c r="G55" s="785"/>
      <c r="H55" s="785"/>
      <c r="I55" s="785"/>
      <c r="J55" s="785"/>
      <c r="K55" s="785"/>
      <c r="L55" s="785"/>
      <c r="M55" s="785"/>
      <c r="N55" s="785"/>
      <c r="O55" s="785"/>
      <c r="P55" s="785"/>
      <c r="Q55" s="785"/>
      <c r="AY55" s="536"/>
      <c r="AZ55" s="536"/>
      <c r="BA55" s="536"/>
      <c r="BB55" s="536"/>
      <c r="BC55" s="536"/>
      <c r="BD55" s="650"/>
      <c r="BE55" s="650"/>
      <c r="BF55" s="650"/>
      <c r="BG55" s="536"/>
      <c r="BH55" s="536"/>
      <c r="BI55" s="536"/>
      <c r="BJ55" s="536"/>
    </row>
    <row r="56" spans="1:74" s="440" customFormat="1" ht="12.75" x14ac:dyDescent="0.2">
      <c r="A56" s="441"/>
      <c r="B56" s="813" t="s">
        <v>1064</v>
      </c>
      <c r="C56" s="785"/>
      <c r="D56" s="785"/>
      <c r="E56" s="785"/>
      <c r="F56" s="785"/>
      <c r="G56" s="785"/>
      <c r="H56" s="785"/>
      <c r="I56" s="785"/>
      <c r="J56" s="785"/>
      <c r="K56" s="785"/>
      <c r="L56" s="785"/>
      <c r="M56" s="785"/>
      <c r="N56" s="785"/>
      <c r="O56" s="785"/>
      <c r="P56" s="785"/>
      <c r="Q56" s="785"/>
      <c r="AY56" s="536"/>
      <c r="AZ56" s="536"/>
      <c r="BA56" s="536"/>
      <c r="BB56" s="536"/>
      <c r="BC56" s="536"/>
      <c r="BD56" s="650"/>
      <c r="BE56" s="650"/>
      <c r="BF56" s="650"/>
      <c r="BG56" s="536"/>
      <c r="BH56" s="536"/>
      <c r="BI56" s="536"/>
      <c r="BJ56" s="536"/>
    </row>
    <row r="57" spans="1:74" s="440" customFormat="1" ht="12" customHeight="1" x14ac:dyDescent="0.2">
      <c r="A57" s="441"/>
      <c r="B57" s="783" t="s">
        <v>1045</v>
      </c>
      <c r="C57" s="784"/>
      <c r="D57" s="784"/>
      <c r="E57" s="784"/>
      <c r="F57" s="784"/>
      <c r="G57" s="784"/>
      <c r="H57" s="784"/>
      <c r="I57" s="784"/>
      <c r="J57" s="784"/>
      <c r="K57" s="784"/>
      <c r="L57" s="784"/>
      <c r="M57" s="784"/>
      <c r="N57" s="784"/>
      <c r="O57" s="784"/>
      <c r="P57" s="784"/>
      <c r="Q57" s="785"/>
      <c r="AY57" s="536"/>
      <c r="AZ57" s="536"/>
      <c r="BA57" s="536"/>
      <c r="BB57" s="536"/>
      <c r="BC57" s="536"/>
      <c r="BD57" s="650"/>
      <c r="BE57" s="650"/>
      <c r="BF57" s="650"/>
      <c r="BG57" s="536"/>
      <c r="BH57" s="536"/>
      <c r="BI57" s="536"/>
      <c r="BJ57" s="536"/>
    </row>
    <row r="58" spans="1:74" s="440" customFormat="1" ht="12" customHeight="1" x14ac:dyDescent="0.2">
      <c r="A58" s="436"/>
      <c r="B58" s="805" t="s">
        <v>1147</v>
      </c>
      <c r="C58" s="785"/>
      <c r="D58" s="785"/>
      <c r="E58" s="785"/>
      <c r="F58" s="785"/>
      <c r="G58" s="785"/>
      <c r="H58" s="785"/>
      <c r="I58" s="785"/>
      <c r="J58" s="785"/>
      <c r="K58" s="785"/>
      <c r="L58" s="785"/>
      <c r="M58" s="785"/>
      <c r="N58" s="785"/>
      <c r="O58" s="785"/>
      <c r="P58" s="785"/>
      <c r="Q58" s="785"/>
      <c r="AY58" s="536"/>
      <c r="AZ58" s="536"/>
      <c r="BA58" s="536"/>
      <c r="BB58" s="536"/>
      <c r="BC58" s="536"/>
      <c r="BD58" s="650"/>
      <c r="BE58" s="650"/>
      <c r="BF58" s="650"/>
      <c r="BG58" s="536"/>
      <c r="BH58" s="536"/>
      <c r="BI58" s="536"/>
      <c r="BJ58" s="536"/>
    </row>
    <row r="59" spans="1:74" x14ac:dyDescent="0.2">
      <c r="BK59" s="411"/>
      <c r="BL59" s="411"/>
      <c r="BM59" s="411"/>
      <c r="BN59" s="411"/>
      <c r="BO59" s="411"/>
      <c r="BP59" s="411"/>
      <c r="BQ59" s="411"/>
      <c r="BR59" s="411"/>
      <c r="BS59" s="411"/>
      <c r="BT59" s="411"/>
      <c r="BU59" s="411"/>
      <c r="BV59" s="411"/>
    </row>
    <row r="60" spans="1:74" x14ac:dyDescent="0.2">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sheetData>
  <mergeCells count="16">
    <mergeCell ref="A1:A2"/>
    <mergeCell ref="AM3:AX3"/>
    <mergeCell ref="AY3:BJ3"/>
    <mergeCell ref="BK3:BV3"/>
    <mergeCell ref="B1:AL1"/>
    <mergeCell ref="C3:N3"/>
    <mergeCell ref="O3:Z3"/>
    <mergeCell ref="AA3:AL3"/>
    <mergeCell ref="B56:Q56"/>
    <mergeCell ref="B57:Q57"/>
    <mergeCell ref="B58:Q58"/>
    <mergeCell ref="B51:Q51"/>
    <mergeCell ref="B53:Q53"/>
    <mergeCell ref="B54:Q54"/>
    <mergeCell ref="B55:Q55"/>
    <mergeCell ref="B52:Q52"/>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M5" activePane="bottomRight" state="frozen"/>
      <selection activeCell="BF63" sqref="BF63"/>
      <selection pane="topRight" activeCell="BF63" sqref="BF63"/>
      <selection pane="bottomLeft" activeCell="BF63" sqref="BF63"/>
      <selection pane="bottomRight" activeCell="BC15" sqref="BC15"/>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91" t="s">
        <v>995</v>
      </c>
      <c r="B1" s="815" t="s">
        <v>882</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row>
    <row r="2" spans="1:74" ht="12.75" x14ac:dyDescent="0.2">
      <c r="A2" s="792"/>
      <c r="B2" s="541" t="str">
        <f>"U.S. Energy Information Administration  |  Short-Term Energy Outlook  - "&amp;Dates!D1</f>
        <v>U.S. Energy Information Administration  |  Short-Term Energy Outlook  - February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800">
        <f>Dates!D3</f>
        <v>2014</v>
      </c>
      <c r="D3" s="796"/>
      <c r="E3" s="796"/>
      <c r="F3" s="796"/>
      <c r="G3" s="796"/>
      <c r="H3" s="796"/>
      <c r="I3" s="796"/>
      <c r="J3" s="796"/>
      <c r="K3" s="796"/>
      <c r="L3" s="796"/>
      <c r="M3" s="796"/>
      <c r="N3" s="797"/>
      <c r="O3" s="800">
        <f>C3+1</f>
        <v>2015</v>
      </c>
      <c r="P3" s="801"/>
      <c r="Q3" s="801"/>
      <c r="R3" s="801"/>
      <c r="S3" s="801"/>
      <c r="T3" s="801"/>
      <c r="U3" s="801"/>
      <c r="V3" s="801"/>
      <c r="W3" s="801"/>
      <c r="X3" s="796"/>
      <c r="Y3" s="796"/>
      <c r="Z3" s="797"/>
      <c r="AA3" s="793">
        <f>O3+1</f>
        <v>2016</v>
      </c>
      <c r="AB3" s="796"/>
      <c r="AC3" s="796"/>
      <c r="AD3" s="796"/>
      <c r="AE3" s="796"/>
      <c r="AF3" s="796"/>
      <c r="AG3" s="796"/>
      <c r="AH3" s="796"/>
      <c r="AI3" s="796"/>
      <c r="AJ3" s="796"/>
      <c r="AK3" s="796"/>
      <c r="AL3" s="797"/>
      <c r="AM3" s="793">
        <f>AA3+1</f>
        <v>2017</v>
      </c>
      <c r="AN3" s="796"/>
      <c r="AO3" s="796"/>
      <c r="AP3" s="796"/>
      <c r="AQ3" s="796"/>
      <c r="AR3" s="796"/>
      <c r="AS3" s="796"/>
      <c r="AT3" s="796"/>
      <c r="AU3" s="796"/>
      <c r="AV3" s="796"/>
      <c r="AW3" s="796"/>
      <c r="AX3" s="797"/>
      <c r="AY3" s="793">
        <f>AM3+1</f>
        <v>2018</v>
      </c>
      <c r="AZ3" s="794"/>
      <c r="BA3" s="794"/>
      <c r="BB3" s="794"/>
      <c r="BC3" s="794"/>
      <c r="BD3" s="794"/>
      <c r="BE3" s="794"/>
      <c r="BF3" s="794"/>
      <c r="BG3" s="794"/>
      <c r="BH3" s="794"/>
      <c r="BI3" s="794"/>
      <c r="BJ3" s="795"/>
      <c r="BK3" s="793">
        <f>AY3+1</f>
        <v>2019</v>
      </c>
      <c r="BL3" s="796"/>
      <c r="BM3" s="796"/>
      <c r="BN3" s="796"/>
      <c r="BO3" s="796"/>
      <c r="BP3" s="796"/>
      <c r="BQ3" s="796"/>
      <c r="BR3" s="796"/>
      <c r="BS3" s="796"/>
      <c r="BT3" s="796"/>
      <c r="BU3" s="796"/>
      <c r="BV3" s="797"/>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5" s="254" t="s">
        <v>327</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39"/>
      <c r="AZ5" s="739"/>
      <c r="BA5" s="252"/>
      <c r="BB5" s="739"/>
      <c r="BC5" s="739"/>
      <c r="BD5" s="252"/>
      <c r="BE5" s="252"/>
      <c r="BF5" s="252"/>
      <c r="BG5" s="252"/>
      <c r="BH5" s="252"/>
      <c r="BI5" s="252"/>
      <c r="BJ5" s="739"/>
      <c r="BK5" s="409"/>
      <c r="BL5" s="409"/>
      <c r="BM5" s="409"/>
      <c r="BN5" s="409"/>
      <c r="BO5" s="409"/>
      <c r="BP5" s="409"/>
      <c r="BQ5" s="409"/>
      <c r="BR5" s="409"/>
      <c r="BS5" s="409"/>
      <c r="BT5" s="409"/>
      <c r="BU5" s="409"/>
      <c r="BV5" s="409"/>
    </row>
    <row r="6" spans="1:74" ht="11.1" customHeight="1" x14ac:dyDescent="0.2">
      <c r="A6" s="162" t="s">
        <v>1239</v>
      </c>
      <c r="B6" s="173" t="s">
        <v>328</v>
      </c>
      <c r="C6" s="252">
        <v>1.1499999999999999</v>
      </c>
      <c r="D6" s="252">
        <v>1.1499999999999999</v>
      </c>
      <c r="E6" s="252">
        <v>1.1499999999999999</v>
      </c>
      <c r="F6" s="252">
        <v>1.1499999999999999</v>
      </c>
      <c r="G6" s="252">
        <v>1.1499999999999999</v>
      </c>
      <c r="H6" s="252">
        <v>1.1499999999999999</v>
      </c>
      <c r="I6" s="252">
        <v>1.1499999999999999</v>
      </c>
      <c r="J6" s="252">
        <v>1.1499999999999999</v>
      </c>
      <c r="K6" s="252">
        <v>1.1499999999999999</v>
      </c>
      <c r="L6" s="252">
        <v>1.1499999999999999</v>
      </c>
      <c r="M6" s="252">
        <v>1.1499999999999999</v>
      </c>
      <c r="N6" s="252">
        <v>1.1499999999999999</v>
      </c>
      <c r="O6" s="252">
        <v>1.1000000000000001</v>
      </c>
      <c r="P6" s="252">
        <v>1.1000000000000001</v>
      </c>
      <c r="Q6" s="252">
        <v>1.1000000000000001</v>
      </c>
      <c r="R6" s="252">
        <v>1.1000000000000001</v>
      </c>
      <c r="S6" s="252">
        <v>1.1000000000000001</v>
      </c>
      <c r="T6" s="252">
        <v>1.1000000000000001</v>
      </c>
      <c r="U6" s="252">
        <v>1.1000000000000001</v>
      </c>
      <c r="V6" s="252">
        <v>1.1000000000000001</v>
      </c>
      <c r="W6" s="252">
        <v>1.1000000000000001</v>
      </c>
      <c r="X6" s="252">
        <v>1.1000000000000001</v>
      </c>
      <c r="Y6" s="252">
        <v>1.1000000000000001</v>
      </c>
      <c r="Z6" s="252">
        <v>1.1000000000000001</v>
      </c>
      <c r="AA6" s="252">
        <v>1.05</v>
      </c>
      <c r="AB6" s="252">
        <v>1.05</v>
      </c>
      <c r="AC6" s="252">
        <v>1.05</v>
      </c>
      <c r="AD6" s="252">
        <v>1.05</v>
      </c>
      <c r="AE6" s="252">
        <v>1.05</v>
      </c>
      <c r="AF6" s="252">
        <v>1.03</v>
      </c>
      <c r="AG6" s="252">
        <v>1.05</v>
      </c>
      <c r="AH6" s="252">
        <v>1.05</v>
      </c>
      <c r="AI6" s="252">
        <v>1.05</v>
      </c>
      <c r="AJ6" s="252">
        <v>1.05</v>
      </c>
      <c r="AK6" s="252">
        <v>1.05</v>
      </c>
      <c r="AL6" s="252">
        <v>1.05</v>
      </c>
      <c r="AM6" s="252">
        <v>1.04</v>
      </c>
      <c r="AN6" s="252">
        <v>1.04</v>
      </c>
      <c r="AO6" s="252">
        <v>1.04</v>
      </c>
      <c r="AP6" s="252">
        <v>1.03</v>
      </c>
      <c r="AQ6" s="252">
        <v>1.03</v>
      </c>
      <c r="AR6" s="252">
        <v>1.03</v>
      </c>
      <c r="AS6" s="252">
        <v>1.03</v>
      </c>
      <c r="AT6" s="252">
        <v>1.03</v>
      </c>
      <c r="AU6" s="252">
        <v>1.03</v>
      </c>
      <c r="AV6" s="252">
        <v>0.98</v>
      </c>
      <c r="AW6" s="252">
        <v>1</v>
      </c>
      <c r="AX6" s="252">
        <v>1.03</v>
      </c>
      <c r="AY6" s="252">
        <v>1.04</v>
      </c>
      <c r="AZ6" s="252" t="s">
        <v>1370</v>
      </c>
      <c r="BA6" s="252" t="s">
        <v>1370</v>
      </c>
      <c r="BB6" s="252" t="s">
        <v>1370</v>
      </c>
      <c r="BC6" s="252" t="s">
        <v>1370</v>
      </c>
      <c r="BD6" s="252" t="s">
        <v>1370</v>
      </c>
      <c r="BE6" s="252" t="s">
        <v>1370</v>
      </c>
      <c r="BF6" s="252" t="s">
        <v>1370</v>
      </c>
      <c r="BG6" s="252" t="s">
        <v>1370</v>
      </c>
      <c r="BH6" s="252" t="s">
        <v>1370</v>
      </c>
      <c r="BI6" s="252" t="s">
        <v>1370</v>
      </c>
      <c r="BJ6" s="252" t="s">
        <v>1370</v>
      </c>
      <c r="BK6" s="252" t="s">
        <v>1370</v>
      </c>
      <c r="BL6" s="252" t="s">
        <v>1370</v>
      </c>
      <c r="BM6" s="252" t="s">
        <v>1370</v>
      </c>
      <c r="BN6" s="252" t="s">
        <v>1370</v>
      </c>
      <c r="BO6" s="252" t="s">
        <v>1370</v>
      </c>
      <c r="BP6" s="252" t="s">
        <v>1370</v>
      </c>
      <c r="BQ6" s="252" t="s">
        <v>1370</v>
      </c>
      <c r="BR6" s="252" t="s">
        <v>1370</v>
      </c>
      <c r="BS6" s="252" t="s">
        <v>1370</v>
      </c>
      <c r="BT6" s="252" t="s">
        <v>1370</v>
      </c>
      <c r="BU6" s="252" t="s">
        <v>1370</v>
      </c>
      <c r="BV6" s="252" t="s">
        <v>1370</v>
      </c>
    </row>
    <row r="7" spans="1:74" ht="11.1" customHeight="1" x14ac:dyDescent="0.2">
      <c r="A7" s="162" t="s">
        <v>347</v>
      </c>
      <c r="B7" s="173" t="s">
        <v>337</v>
      </c>
      <c r="C7" s="252">
        <v>1.6</v>
      </c>
      <c r="D7" s="252">
        <v>1.67</v>
      </c>
      <c r="E7" s="252">
        <v>1.61</v>
      </c>
      <c r="F7" s="252">
        <v>1.68</v>
      </c>
      <c r="G7" s="252">
        <v>1.62</v>
      </c>
      <c r="H7" s="252">
        <v>1.6</v>
      </c>
      <c r="I7" s="252">
        <v>1.65</v>
      </c>
      <c r="J7" s="252">
        <v>1.75</v>
      </c>
      <c r="K7" s="252">
        <v>1.76</v>
      </c>
      <c r="L7" s="252">
        <v>1.7849999999999999</v>
      </c>
      <c r="M7" s="252">
        <v>1.75</v>
      </c>
      <c r="N7" s="252">
        <v>1.67</v>
      </c>
      <c r="O7" s="252">
        <v>1.8</v>
      </c>
      <c r="P7" s="252">
        <v>1.75</v>
      </c>
      <c r="Q7" s="252">
        <v>1.7</v>
      </c>
      <c r="R7" s="252">
        <v>1.77</v>
      </c>
      <c r="S7" s="252">
        <v>1.75</v>
      </c>
      <c r="T7" s="252">
        <v>1.8</v>
      </c>
      <c r="U7" s="252">
        <v>1.83</v>
      </c>
      <c r="V7" s="252">
        <v>1.85</v>
      </c>
      <c r="W7" s="252">
        <v>1.78</v>
      </c>
      <c r="X7" s="252">
        <v>1.75</v>
      </c>
      <c r="Y7" s="252">
        <v>1.8</v>
      </c>
      <c r="Z7" s="252">
        <v>1.8</v>
      </c>
      <c r="AA7" s="252">
        <v>1.78</v>
      </c>
      <c r="AB7" s="252">
        <v>1.7749999999999999</v>
      </c>
      <c r="AC7" s="252">
        <v>1.78</v>
      </c>
      <c r="AD7" s="252">
        <v>1.7749999999999999</v>
      </c>
      <c r="AE7" s="252">
        <v>1.8</v>
      </c>
      <c r="AF7" s="252">
        <v>1.8049999999999999</v>
      </c>
      <c r="AG7" s="252">
        <v>1.8109999999999999</v>
      </c>
      <c r="AH7" s="252">
        <v>1.8149999999999999</v>
      </c>
      <c r="AI7" s="252">
        <v>1.75</v>
      </c>
      <c r="AJ7" s="252">
        <v>1.6</v>
      </c>
      <c r="AK7" s="252">
        <v>1.68</v>
      </c>
      <c r="AL7" s="252">
        <v>1.65</v>
      </c>
      <c r="AM7" s="252">
        <v>1.64</v>
      </c>
      <c r="AN7" s="252">
        <v>1.67</v>
      </c>
      <c r="AO7" s="252">
        <v>1.61</v>
      </c>
      <c r="AP7" s="252">
        <v>1.68</v>
      </c>
      <c r="AQ7" s="252">
        <v>1.64</v>
      </c>
      <c r="AR7" s="252">
        <v>1.67</v>
      </c>
      <c r="AS7" s="252">
        <v>1.65</v>
      </c>
      <c r="AT7" s="252">
        <v>1.67</v>
      </c>
      <c r="AU7" s="252">
        <v>1.65</v>
      </c>
      <c r="AV7" s="252">
        <v>1.675</v>
      </c>
      <c r="AW7" s="252">
        <v>1.58</v>
      </c>
      <c r="AX7" s="252">
        <v>1.62</v>
      </c>
      <c r="AY7" s="252">
        <v>1.61</v>
      </c>
      <c r="AZ7" s="252" t="s">
        <v>1370</v>
      </c>
      <c r="BA7" s="252" t="s">
        <v>1370</v>
      </c>
      <c r="BB7" s="252" t="s">
        <v>1370</v>
      </c>
      <c r="BC7" s="252" t="s">
        <v>1370</v>
      </c>
      <c r="BD7" s="252" t="s">
        <v>1370</v>
      </c>
      <c r="BE7" s="252" t="s">
        <v>1370</v>
      </c>
      <c r="BF7" s="252" t="s">
        <v>1370</v>
      </c>
      <c r="BG7" s="252" t="s">
        <v>1370</v>
      </c>
      <c r="BH7" s="252" t="s">
        <v>1370</v>
      </c>
      <c r="BI7" s="252" t="s">
        <v>1370</v>
      </c>
      <c r="BJ7" s="252" t="s">
        <v>1370</v>
      </c>
      <c r="BK7" s="252" t="s">
        <v>1370</v>
      </c>
      <c r="BL7" s="252" t="s">
        <v>1370</v>
      </c>
      <c r="BM7" s="252" t="s">
        <v>1370</v>
      </c>
      <c r="BN7" s="252" t="s">
        <v>1370</v>
      </c>
      <c r="BO7" s="252" t="s">
        <v>1370</v>
      </c>
      <c r="BP7" s="252" t="s">
        <v>1370</v>
      </c>
      <c r="BQ7" s="252" t="s">
        <v>1370</v>
      </c>
      <c r="BR7" s="252" t="s">
        <v>1370</v>
      </c>
      <c r="BS7" s="252" t="s">
        <v>1370</v>
      </c>
      <c r="BT7" s="252" t="s">
        <v>1370</v>
      </c>
      <c r="BU7" s="252" t="s">
        <v>1370</v>
      </c>
      <c r="BV7" s="252" t="s">
        <v>1370</v>
      </c>
    </row>
    <row r="8" spans="1:74" ht="11.1" customHeight="1" x14ac:dyDescent="0.2">
      <c r="A8" s="162" t="s">
        <v>87</v>
      </c>
      <c r="B8" s="173" t="s">
        <v>86</v>
      </c>
      <c r="C8" s="252">
        <v>0.55013800000000002</v>
      </c>
      <c r="D8" s="252">
        <v>0.55079400000000001</v>
      </c>
      <c r="E8" s="252">
        <v>0.55661499999999997</v>
      </c>
      <c r="F8" s="252">
        <v>0.560195</v>
      </c>
      <c r="G8" s="252">
        <v>0.55428200000000005</v>
      </c>
      <c r="H8" s="252">
        <v>0.55527400000000005</v>
      </c>
      <c r="I8" s="252">
        <v>0.55830999000000003</v>
      </c>
      <c r="J8" s="252">
        <v>0.558334</v>
      </c>
      <c r="K8" s="252">
        <v>0.55085899999999999</v>
      </c>
      <c r="L8" s="252">
        <v>0.55718500000000004</v>
      </c>
      <c r="M8" s="252">
        <v>0.56281678999999996</v>
      </c>
      <c r="N8" s="252">
        <v>0.56107499999999999</v>
      </c>
      <c r="O8" s="252">
        <v>0.55771499999999996</v>
      </c>
      <c r="P8" s="252">
        <v>0.55312600000000001</v>
      </c>
      <c r="Q8" s="252">
        <v>0.55272200000000005</v>
      </c>
      <c r="R8" s="252">
        <v>0.54789299999999996</v>
      </c>
      <c r="S8" s="252">
        <v>0.54319300000000004</v>
      </c>
      <c r="T8" s="252">
        <v>0.54103699999999999</v>
      </c>
      <c r="U8" s="252">
        <v>0.53779699999999997</v>
      </c>
      <c r="V8" s="252">
        <v>0.53713200000000005</v>
      </c>
      <c r="W8" s="252">
        <v>0.53897499999999998</v>
      </c>
      <c r="X8" s="252">
        <v>0.53798500000000005</v>
      </c>
      <c r="Y8" s="252">
        <v>0.53700099999999995</v>
      </c>
      <c r="Z8" s="252">
        <v>0.53327599999999997</v>
      </c>
      <c r="AA8" s="252">
        <v>0.53400000000000003</v>
      </c>
      <c r="AB8" s="252">
        <v>0.54</v>
      </c>
      <c r="AC8" s="252">
        <v>0.55200000000000005</v>
      </c>
      <c r="AD8" s="252">
        <v>0.55500000000000005</v>
      </c>
      <c r="AE8" s="252">
        <v>0.55600000000000005</v>
      </c>
      <c r="AF8" s="252">
        <v>0.55000000000000004</v>
      </c>
      <c r="AG8" s="252">
        <v>0.54500000000000004</v>
      </c>
      <c r="AH8" s="252">
        <v>0.54900000000000004</v>
      </c>
      <c r="AI8" s="252">
        <v>0.56000000000000005</v>
      </c>
      <c r="AJ8" s="252">
        <v>0.55200000000000005</v>
      </c>
      <c r="AK8" s="252">
        <v>0.54400000000000004</v>
      </c>
      <c r="AL8" s="252">
        <v>0.54400000000000004</v>
      </c>
      <c r="AM8" s="252">
        <v>0.53600000000000003</v>
      </c>
      <c r="AN8" s="252">
        <v>0.53500000000000003</v>
      </c>
      <c r="AO8" s="252">
        <v>0.53100000000000003</v>
      </c>
      <c r="AP8" s="252">
        <v>0.52800000000000002</v>
      </c>
      <c r="AQ8" s="252">
        <v>0.53300000000000003</v>
      </c>
      <c r="AR8" s="252">
        <v>0.54</v>
      </c>
      <c r="AS8" s="252">
        <v>0.54100000000000004</v>
      </c>
      <c r="AT8" s="252">
        <v>0.53600000000000003</v>
      </c>
      <c r="AU8" s="252">
        <v>0.52900000000000003</v>
      </c>
      <c r="AV8" s="252">
        <v>0.53500000000000003</v>
      </c>
      <c r="AW8" s="252">
        <v>0.54300000000000004</v>
      </c>
      <c r="AX8" s="252">
        <v>0.54</v>
      </c>
      <c r="AY8" s="252">
        <v>0.54</v>
      </c>
      <c r="AZ8" s="252" t="s">
        <v>1370</v>
      </c>
      <c r="BA8" s="252" t="s">
        <v>1370</v>
      </c>
      <c r="BB8" s="252" t="s">
        <v>1370</v>
      </c>
      <c r="BC8" s="252" t="s">
        <v>1370</v>
      </c>
      <c r="BD8" s="252" t="s">
        <v>1370</v>
      </c>
      <c r="BE8" s="252" t="s">
        <v>1370</v>
      </c>
      <c r="BF8" s="252" t="s">
        <v>1370</v>
      </c>
      <c r="BG8" s="252" t="s">
        <v>1370</v>
      </c>
      <c r="BH8" s="252" t="s">
        <v>1370</v>
      </c>
      <c r="BI8" s="252" t="s">
        <v>1370</v>
      </c>
      <c r="BJ8" s="252" t="s">
        <v>1370</v>
      </c>
      <c r="BK8" s="252" t="s">
        <v>1370</v>
      </c>
      <c r="BL8" s="252" t="s">
        <v>1370</v>
      </c>
      <c r="BM8" s="252" t="s">
        <v>1370</v>
      </c>
      <c r="BN8" s="252" t="s">
        <v>1370</v>
      </c>
      <c r="BO8" s="252" t="s">
        <v>1370</v>
      </c>
      <c r="BP8" s="252" t="s">
        <v>1370</v>
      </c>
      <c r="BQ8" s="252" t="s">
        <v>1370</v>
      </c>
      <c r="BR8" s="252" t="s">
        <v>1370</v>
      </c>
      <c r="BS8" s="252" t="s">
        <v>1370</v>
      </c>
      <c r="BT8" s="252" t="s">
        <v>1370</v>
      </c>
      <c r="BU8" s="252" t="s">
        <v>1370</v>
      </c>
      <c r="BV8" s="252" t="s">
        <v>1370</v>
      </c>
    </row>
    <row r="9" spans="1:74" ht="11.1" customHeight="1" x14ac:dyDescent="0.2">
      <c r="A9" s="162" t="s">
        <v>1349</v>
      </c>
      <c r="B9" s="173" t="s">
        <v>1350</v>
      </c>
      <c r="C9" s="252">
        <v>0.19800000000000001</v>
      </c>
      <c r="D9" s="252">
        <v>0.19800000000000001</v>
      </c>
      <c r="E9" s="252">
        <v>0.19800000000000001</v>
      </c>
      <c r="F9" s="252">
        <v>0.19800000000000001</v>
      </c>
      <c r="G9" s="252">
        <v>0.19800000000000001</v>
      </c>
      <c r="H9" s="252">
        <v>0.19800000000000001</v>
      </c>
      <c r="I9" s="252">
        <v>0.19800000000000001</v>
      </c>
      <c r="J9" s="252">
        <v>0.19800000000000001</v>
      </c>
      <c r="K9" s="252">
        <v>0.19800000000000001</v>
      </c>
      <c r="L9" s="252">
        <v>0.19800000000000001</v>
      </c>
      <c r="M9" s="252">
        <v>0.19800000000000001</v>
      </c>
      <c r="N9" s="252">
        <v>0.19800000000000001</v>
      </c>
      <c r="O9" s="252">
        <v>0.17899999999999999</v>
      </c>
      <c r="P9" s="252">
        <v>0.17899999999999999</v>
      </c>
      <c r="Q9" s="252">
        <v>0.17899999999999999</v>
      </c>
      <c r="R9" s="252">
        <v>0.17899999999999999</v>
      </c>
      <c r="S9" s="252">
        <v>0.17899999999999999</v>
      </c>
      <c r="T9" s="252">
        <v>0.17899999999999999</v>
      </c>
      <c r="U9" s="252">
        <v>0.17899999999999999</v>
      </c>
      <c r="V9" s="252">
        <v>0.17899999999999999</v>
      </c>
      <c r="W9" s="252">
        <v>0.17899999999999999</v>
      </c>
      <c r="X9" s="252">
        <v>0.17899999999999999</v>
      </c>
      <c r="Y9" s="252">
        <v>0.17899999999999999</v>
      </c>
      <c r="Z9" s="252">
        <v>0.17899999999999999</v>
      </c>
      <c r="AA9" s="252">
        <v>0.16</v>
      </c>
      <c r="AB9" s="252">
        <v>0.16</v>
      </c>
      <c r="AC9" s="252">
        <v>0.16</v>
      </c>
      <c r="AD9" s="252">
        <v>0.16</v>
      </c>
      <c r="AE9" s="252">
        <v>0.16</v>
      </c>
      <c r="AF9" s="252">
        <v>0.16</v>
      </c>
      <c r="AG9" s="252">
        <v>0.16</v>
      </c>
      <c r="AH9" s="252">
        <v>0.16</v>
      </c>
      <c r="AI9" s="252">
        <v>0.16</v>
      </c>
      <c r="AJ9" s="252">
        <v>0.16</v>
      </c>
      <c r="AK9" s="252">
        <v>0.16</v>
      </c>
      <c r="AL9" s="252">
        <v>0.16</v>
      </c>
      <c r="AM9" s="252">
        <v>0.13500000000000001</v>
      </c>
      <c r="AN9" s="252">
        <v>0.13500000000000001</v>
      </c>
      <c r="AO9" s="252">
        <v>0.13500000000000001</v>
      </c>
      <c r="AP9" s="252">
        <v>0.13500000000000001</v>
      </c>
      <c r="AQ9" s="252">
        <v>0.13500000000000001</v>
      </c>
      <c r="AR9" s="252">
        <v>0.13500000000000001</v>
      </c>
      <c r="AS9" s="252">
        <v>0.13500000000000001</v>
      </c>
      <c r="AT9" s="252">
        <v>0.13</v>
      </c>
      <c r="AU9" s="252">
        <v>0.13</v>
      </c>
      <c r="AV9" s="252">
        <v>0.13500000000000001</v>
      </c>
      <c r="AW9" s="252">
        <v>0.13</v>
      </c>
      <c r="AX9" s="252">
        <v>0.13</v>
      </c>
      <c r="AY9" s="252">
        <v>0.13500000000000001</v>
      </c>
      <c r="AZ9" s="252" t="s">
        <v>1370</v>
      </c>
      <c r="BA9" s="252" t="s">
        <v>1370</v>
      </c>
      <c r="BB9" s="252" t="s">
        <v>1370</v>
      </c>
      <c r="BC9" s="252" t="s">
        <v>1370</v>
      </c>
      <c r="BD9" s="252" t="s">
        <v>1370</v>
      </c>
      <c r="BE9" s="252" t="s">
        <v>1370</v>
      </c>
      <c r="BF9" s="252" t="s">
        <v>1370</v>
      </c>
      <c r="BG9" s="252" t="s">
        <v>1370</v>
      </c>
      <c r="BH9" s="252" t="s">
        <v>1370</v>
      </c>
      <c r="BI9" s="252" t="s">
        <v>1370</v>
      </c>
      <c r="BJ9" s="252" t="s">
        <v>1370</v>
      </c>
      <c r="BK9" s="252" t="s">
        <v>1370</v>
      </c>
      <c r="BL9" s="252" t="s">
        <v>1370</v>
      </c>
      <c r="BM9" s="252" t="s">
        <v>1370</v>
      </c>
      <c r="BN9" s="252" t="s">
        <v>1370</v>
      </c>
      <c r="BO9" s="252" t="s">
        <v>1370</v>
      </c>
      <c r="BP9" s="252" t="s">
        <v>1370</v>
      </c>
      <c r="BQ9" s="252" t="s">
        <v>1370</v>
      </c>
      <c r="BR9" s="252" t="s">
        <v>1370</v>
      </c>
      <c r="BS9" s="252" t="s">
        <v>1370</v>
      </c>
      <c r="BT9" s="252" t="s">
        <v>1370</v>
      </c>
      <c r="BU9" s="252" t="s">
        <v>1370</v>
      </c>
      <c r="BV9" s="252" t="s">
        <v>1370</v>
      </c>
    </row>
    <row r="10" spans="1:74" ht="11.1" customHeight="1" x14ac:dyDescent="0.2">
      <c r="A10" s="162" t="s">
        <v>1248</v>
      </c>
      <c r="B10" s="173" t="s">
        <v>1249</v>
      </c>
      <c r="C10" s="252">
        <v>0.22</v>
      </c>
      <c r="D10" s="252">
        <v>0.22</v>
      </c>
      <c r="E10" s="252">
        <v>0.22</v>
      </c>
      <c r="F10" s="252">
        <v>0.22</v>
      </c>
      <c r="G10" s="252">
        <v>0.22</v>
      </c>
      <c r="H10" s="252">
        <v>0.22</v>
      </c>
      <c r="I10" s="252">
        <v>0.22</v>
      </c>
      <c r="J10" s="252">
        <v>0.22</v>
      </c>
      <c r="K10" s="252">
        <v>0.22</v>
      </c>
      <c r="L10" s="252">
        <v>0.22</v>
      </c>
      <c r="M10" s="252">
        <v>0.22</v>
      </c>
      <c r="N10" s="252">
        <v>0.22</v>
      </c>
      <c r="O10" s="252">
        <v>0.215</v>
      </c>
      <c r="P10" s="252">
        <v>0.215</v>
      </c>
      <c r="Q10" s="252">
        <v>0.215</v>
      </c>
      <c r="R10" s="252">
        <v>0.20499999999999999</v>
      </c>
      <c r="S10" s="252">
        <v>0.20499999999999999</v>
      </c>
      <c r="T10" s="252">
        <v>0.215</v>
      </c>
      <c r="U10" s="252">
        <v>0.215</v>
      </c>
      <c r="V10" s="252">
        <v>0.215</v>
      </c>
      <c r="W10" s="252">
        <v>0.215</v>
      </c>
      <c r="X10" s="252">
        <v>0.215</v>
      </c>
      <c r="Y10" s="252">
        <v>0.215</v>
      </c>
      <c r="Z10" s="252">
        <v>0.215</v>
      </c>
      <c r="AA10" s="252">
        <v>0.21</v>
      </c>
      <c r="AB10" s="252">
        <v>0.21</v>
      </c>
      <c r="AC10" s="252">
        <v>0.21</v>
      </c>
      <c r="AD10" s="252">
        <v>0.21</v>
      </c>
      <c r="AE10" s="252">
        <v>0.21</v>
      </c>
      <c r="AF10" s="252">
        <v>0.21</v>
      </c>
      <c r="AG10" s="252">
        <v>0.21</v>
      </c>
      <c r="AH10" s="252">
        <v>0.21</v>
      </c>
      <c r="AI10" s="252">
        <v>0.21</v>
      </c>
      <c r="AJ10" s="252">
        <v>0.2</v>
      </c>
      <c r="AK10" s="252">
        <v>0.22</v>
      </c>
      <c r="AL10" s="252">
        <v>0.22</v>
      </c>
      <c r="AM10" s="252">
        <v>0.2</v>
      </c>
      <c r="AN10" s="252">
        <v>0.185</v>
      </c>
      <c r="AO10" s="252">
        <v>0.19</v>
      </c>
      <c r="AP10" s="252">
        <v>0.21</v>
      </c>
      <c r="AQ10" s="252">
        <v>0.2</v>
      </c>
      <c r="AR10" s="252">
        <v>0.2</v>
      </c>
      <c r="AS10" s="252">
        <v>0.21</v>
      </c>
      <c r="AT10" s="252">
        <v>0.2</v>
      </c>
      <c r="AU10" s="252">
        <v>0.2</v>
      </c>
      <c r="AV10" s="252">
        <v>0.2</v>
      </c>
      <c r="AW10" s="252">
        <v>0.19</v>
      </c>
      <c r="AX10" s="252">
        <v>0.2</v>
      </c>
      <c r="AY10" s="252">
        <v>0.2</v>
      </c>
      <c r="AZ10" s="252" t="s">
        <v>1370</v>
      </c>
      <c r="BA10" s="252" t="s">
        <v>1370</v>
      </c>
      <c r="BB10" s="252" t="s">
        <v>1370</v>
      </c>
      <c r="BC10" s="252" t="s">
        <v>1370</v>
      </c>
      <c r="BD10" s="252" t="s">
        <v>1370</v>
      </c>
      <c r="BE10" s="252" t="s">
        <v>1370</v>
      </c>
      <c r="BF10" s="252" t="s">
        <v>1370</v>
      </c>
      <c r="BG10" s="252" t="s">
        <v>1370</v>
      </c>
      <c r="BH10" s="252" t="s">
        <v>1370</v>
      </c>
      <c r="BI10" s="252" t="s">
        <v>1370</v>
      </c>
      <c r="BJ10" s="252" t="s">
        <v>1370</v>
      </c>
      <c r="BK10" s="252" t="s">
        <v>1370</v>
      </c>
      <c r="BL10" s="252" t="s">
        <v>1370</v>
      </c>
      <c r="BM10" s="252" t="s">
        <v>1370</v>
      </c>
      <c r="BN10" s="252" t="s">
        <v>1370</v>
      </c>
      <c r="BO10" s="252" t="s">
        <v>1370</v>
      </c>
      <c r="BP10" s="252" t="s">
        <v>1370</v>
      </c>
      <c r="BQ10" s="252" t="s">
        <v>1370</v>
      </c>
      <c r="BR10" s="252" t="s">
        <v>1370</v>
      </c>
      <c r="BS10" s="252" t="s">
        <v>1370</v>
      </c>
      <c r="BT10" s="252" t="s">
        <v>1370</v>
      </c>
      <c r="BU10" s="252" t="s">
        <v>1370</v>
      </c>
      <c r="BV10" s="252" t="s">
        <v>1370</v>
      </c>
    </row>
    <row r="11" spans="1:74" ht="11.1" customHeight="1" x14ac:dyDescent="0.2">
      <c r="A11" s="162" t="s">
        <v>1238</v>
      </c>
      <c r="B11" s="173" t="s">
        <v>329</v>
      </c>
      <c r="C11" s="252">
        <v>2.8</v>
      </c>
      <c r="D11" s="252">
        <v>2.8</v>
      </c>
      <c r="E11" s="252">
        <v>2.8</v>
      </c>
      <c r="F11" s="252">
        <v>2.8</v>
      </c>
      <c r="G11" s="252">
        <v>2.8</v>
      </c>
      <c r="H11" s="252">
        <v>2.8</v>
      </c>
      <c r="I11" s="252">
        <v>2.8</v>
      </c>
      <c r="J11" s="252">
        <v>2.8</v>
      </c>
      <c r="K11" s="252">
        <v>2.8</v>
      </c>
      <c r="L11" s="252">
        <v>2.8</v>
      </c>
      <c r="M11" s="252">
        <v>2.8</v>
      </c>
      <c r="N11" s="252">
        <v>2.8</v>
      </c>
      <c r="O11" s="252">
        <v>2.8</v>
      </c>
      <c r="P11" s="252">
        <v>2.8</v>
      </c>
      <c r="Q11" s="252">
        <v>2.8</v>
      </c>
      <c r="R11" s="252">
        <v>2.8</v>
      </c>
      <c r="S11" s="252">
        <v>2.8</v>
      </c>
      <c r="T11" s="252">
        <v>2.8</v>
      </c>
      <c r="U11" s="252">
        <v>2.8</v>
      </c>
      <c r="V11" s="252">
        <v>2.8</v>
      </c>
      <c r="W11" s="252">
        <v>2.8</v>
      </c>
      <c r="X11" s="252">
        <v>2.8</v>
      </c>
      <c r="Y11" s="252">
        <v>2.8</v>
      </c>
      <c r="Z11" s="252">
        <v>2.8</v>
      </c>
      <c r="AA11" s="252">
        <v>3.05</v>
      </c>
      <c r="AB11" s="252">
        <v>3.2</v>
      </c>
      <c r="AC11" s="252">
        <v>3.5</v>
      </c>
      <c r="AD11" s="252">
        <v>3.59</v>
      </c>
      <c r="AE11" s="252">
        <v>3.62</v>
      </c>
      <c r="AF11" s="252">
        <v>3.63</v>
      </c>
      <c r="AG11" s="252">
        <v>3.65</v>
      </c>
      <c r="AH11" s="252">
        <v>3.67</v>
      </c>
      <c r="AI11" s="252">
        <v>3.69</v>
      </c>
      <c r="AJ11" s="252">
        <v>3.7</v>
      </c>
      <c r="AK11" s="252">
        <v>3.72</v>
      </c>
      <c r="AL11" s="252">
        <v>3.78</v>
      </c>
      <c r="AM11" s="252">
        <v>3.8</v>
      </c>
      <c r="AN11" s="252">
        <v>3.8</v>
      </c>
      <c r="AO11" s="252">
        <v>3.81</v>
      </c>
      <c r="AP11" s="252">
        <v>3.81</v>
      </c>
      <c r="AQ11" s="252">
        <v>3.81</v>
      </c>
      <c r="AR11" s="252">
        <v>3.82</v>
      </c>
      <c r="AS11" s="252">
        <v>3.83</v>
      </c>
      <c r="AT11" s="252">
        <v>3.83</v>
      </c>
      <c r="AU11" s="252">
        <v>3.84</v>
      </c>
      <c r="AV11" s="252">
        <v>3.85</v>
      </c>
      <c r="AW11" s="252">
        <v>3.84</v>
      </c>
      <c r="AX11" s="252">
        <v>3.83</v>
      </c>
      <c r="AY11" s="252">
        <v>3.84</v>
      </c>
      <c r="AZ11" s="252" t="s">
        <v>1370</v>
      </c>
      <c r="BA11" s="252" t="s">
        <v>1370</v>
      </c>
      <c r="BB11" s="252" t="s">
        <v>1370</v>
      </c>
      <c r="BC11" s="252" t="s">
        <v>1370</v>
      </c>
      <c r="BD11" s="252" t="s">
        <v>1370</v>
      </c>
      <c r="BE11" s="252" t="s">
        <v>1370</v>
      </c>
      <c r="BF11" s="252" t="s">
        <v>1370</v>
      </c>
      <c r="BG11" s="252" t="s">
        <v>1370</v>
      </c>
      <c r="BH11" s="252" t="s">
        <v>1370</v>
      </c>
      <c r="BI11" s="252" t="s">
        <v>1370</v>
      </c>
      <c r="BJ11" s="252" t="s">
        <v>1370</v>
      </c>
      <c r="BK11" s="252" t="s">
        <v>1370</v>
      </c>
      <c r="BL11" s="252" t="s">
        <v>1370</v>
      </c>
      <c r="BM11" s="252" t="s">
        <v>1370</v>
      </c>
      <c r="BN11" s="252" t="s">
        <v>1370</v>
      </c>
      <c r="BO11" s="252" t="s">
        <v>1370</v>
      </c>
      <c r="BP11" s="252" t="s">
        <v>1370</v>
      </c>
      <c r="BQ11" s="252" t="s">
        <v>1370</v>
      </c>
      <c r="BR11" s="252" t="s">
        <v>1370</v>
      </c>
      <c r="BS11" s="252" t="s">
        <v>1370</v>
      </c>
      <c r="BT11" s="252" t="s">
        <v>1370</v>
      </c>
      <c r="BU11" s="252" t="s">
        <v>1370</v>
      </c>
      <c r="BV11" s="252" t="s">
        <v>1370</v>
      </c>
    </row>
    <row r="12" spans="1:74" ht="11.1" customHeight="1" x14ac:dyDescent="0.2">
      <c r="A12" s="162" t="s">
        <v>348</v>
      </c>
      <c r="B12" s="173" t="s">
        <v>338</v>
      </c>
      <c r="C12" s="252">
        <v>3.1</v>
      </c>
      <c r="D12" s="252">
        <v>3.4</v>
      </c>
      <c r="E12" s="252">
        <v>3.3</v>
      </c>
      <c r="F12" s="252">
        <v>3.2749999999999999</v>
      </c>
      <c r="G12" s="252">
        <v>3.3</v>
      </c>
      <c r="H12" s="252">
        <v>3.3</v>
      </c>
      <c r="I12" s="252">
        <v>3.17</v>
      </c>
      <c r="J12" s="252">
        <v>3.2</v>
      </c>
      <c r="K12" s="252">
        <v>3.49</v>
      </c>
      <c r="L12" s="252">
        <v>3.44</v>
      </c>
      <c r="M12" s="252">
        <v>3.4</v>
      </c>
      <c r="N12" s="252">
        <v>3.75</v>
      </c>
      <c r="O12" s="252">
        <v>3.45</v>
      </c>
      <c r="P12" s="252">
        <v>3.3</v>
      </c>
      <c r="Q12" s="252">
        <v>3.7</v>
      </c>
      <c r="R12" s="252">
        <v>3.75</v>
      </c>
      <c r="S12" s="252">
        <v>3.9</v>
      </c>
      <c r="T12" s="252">
        <v>4.25</v>
      </c>
      <c r="U12" s="252">
        <v>4.3</v>
      </c>
      <c r="V12" s="252">
        <v>4.2</v>
      </c>
      <c r="W12" s="252">
        <v>4.4000000000000004</v>
      </c>
      <c r="X12" s="252">
        <v>4.25</v>
      </c>
      <c r="Y12" s="252">
        <v>4.4000000000000004</v>
      </c>
      <c r="Z12" s="252">
        <v>4.4000000000000004</v>
      </c>
      <c r="AA12" s="252">
        <v>4.45</v>
      </c>
      <c r="AB12" s="252">
        <v>4.2</v>
      </c>
      <c r="AC12" s="252">
        <v>4.2</v>
      </c>
      <c r="AD12" s="252">
        <v>4.45</v>
      </c>
      <c r="AE12" s="252">
        <v>4.33</v>
      </c>
      <c r="AF12" s="252">
        <v>4.38</v>
      </c>
      <c r="AG12" s="252">
        <v>4.3899999999999997</v>
      </c>
      <c r="AH12" s="252">
        <v>4.4349999999999996</v>
      </c>
      <c r="AI12" s="252">
        <v>4.4550000000000001</v>
      </c>
      <c r="AJ12" s="252">
        <v>4.54</v>
      </c>
      <c r="AK12" s="252">
        <v>4.62</v>
      </c>
      <c r="AL12" s="252">
        <v>4.66</v>
      </c>
      <c r="AM12" s="252">
        <v>4.54</v>
      </c>
      <c r="AN12" s="252">
        <v>4.42</v>
      </c>
      <c r="AO12" s="252">
        <v>4.4050000000000002</v>
      </c>
      <c r="AP12" s="252">
        <v>4.4000000000000004</v>
      </c>
      <c r="AQ12" s="252">
        <v>4.45</v>
      </c>
      <c r="AR12" s="252">
        <v>4.4649999999999999</v>
      </c>
      <c r="AS12" s="252">
        <v>4.4749999999999996</v>
      </c>
      <c r="AT12" s="252">
        <v>4.5</v>
      </c>
      <c r="AU12" s="252">
        <v>4.54</v>
      </c>
      <c r="AV12" s="252">
        <v>4.3899999999999997</v>
      </c>
      <c r="AW12" s="252">
        <v>4.32</v>
      </c>
      <c r="AX12" s="252">
        <v>4.38</v>
      </c>
      <c r="AY12" s="252">
        <v>4.4050000000000002</v>
      </c>
      <c r="AZ12" s="252" t="s">
        <v>1370</v>
      </c>
      <c r="BA12" s="252" t="s">
        <v>1370</v>
      </c>
      <c r="BB12" s="252" t="s">
        <v>1370</v>
      </c>
      <c r="BC12" s="252" t="s">
        <v>1370</v>
      </c>
      <c r="BD12" s="252" t="s">
        <v>1370</v>
      </c>
      <c r="BE12" s="252" t="s">
        <v>1370</v>
      </c>
      <c r="BF12" s="252" t="s">
        <v>1370</v>
      </c>
      <c r="BG12" s="252" t="s">
        <v>1370</v>
      </c>
      <c r="BH12" s="252" t="s">
        <v>1370</v>
      </c>
      <c r="BI12" s="252" t="s">
        <v>1370</v>
      </c>
      <c r="BJ12" s="252" t="s">
        <v>1370</v>
      </c>
      <c r="BK12" s="252" t="s">
        <v>1370</v>
      </c>
      <c r="BL12" s="252" t="s">
        <v>1370</v>
      </c>
      <c r="BM12" s="252" t="s">
        <v>1370</v>
      </c>
      <c r="BN12" s="252" t="s">
        <v>1370</v>
      </c>
      <c r="BO12" s="252" t="s">
        <v>1370</v>
      </c>
      <c r="BP12" s="252" t="s">
        <v>1370</v>
      </c>
      <c r="BQ12" s="252" t="s">
        <v>1370</v>
      </c>
      <c r="BR12" s="252" t="s">
        <v>1370</v>
      </c>
      <c r="BS12" s="252" t="s">
        <v>1370</v>
      </c>
      <c r="BT12" s="252" t="s">
        <v>1370</v>
      </c>
      <c r="BU12" s="252" t="s">
        <v>1370</v>
      </c>
      <c r="BV12" s="252" t="s">
        <v>1370</v>
      </c>
    </row>
    <row r="13" spans="1:74" ht="11.1" customHeight="1" x14ac:dyDescent="0.2">
      <c r="A13" s="162" t="s">
        <v>340</v>
      </c>
      <c r="B13" s="173" t="s">
        <v>330</v>
      </c>
      <c r="C13" s="252">
        <v>2.5499999999999998</v>
      </c>
      <c r="D13" s="252">
        <v>2.5499999999999998</v>
      </c>
      <c r="E13" s="252">
        <v>2.5</v>
      </c>
      <c r="F13" s="252">
        <v>2.5</v>
      </c>
      <c r="G13" s="252">
        <v>2.6</v>
      </c>
      <c r="H13" s="252">
        <v>2.5499999999999998</v>
      </c>
      <c r="I13" s="252">
        <v>2.6</v>
      </c>
      <c r="J13" s="252">
        <v>2.65</v>
      </c>
      <c r="K13" s="252">
        <v>2.65</v>
      </c>
      <c r="L13" s="252">
        <v>2.65</v>
      </c>
      <c r="M13" s="252">
        <v>2.65</v>
      </c>
      <c r="N13" s="252">
        <v>2.65</v>
      </c>
      <c r="O13" s="252">
        <v>2.7</v>
      </c>
      <c r="P13" s="252">
        <v>2.7</v>
      </c>
      <c r="Q13" s="252">
        <v>2.7</v>
      </c>
      <c r="R13" s="252">
        <v>2.72</v>
      </c>
      <c r="S13" s="252">
        <v>2.73</v>
      </c>
      <c r="T13" s="252">
        <v>2.73</v>
      </c>
      <c r="U13" s="252">
        <v>2.76</v>
      </c>
      <c r="V13" s="252">
        <v>2.8</v>
      </c>
      <c r="W13" s="252">
        <v>2.8</v>
      </c>
      <c r="X13" s="252">
        <v>2.75</v>
      </c>
      <c r="Y13" s="252">
        <v>2.8</v>
      </c>
      <c r="Z13" s="252">
        <v>2.85</v>
      </c>
      <c r="AA13" s="252">
        <v>2.9</v>
      </c>
      <c r="AB13" s="252">
        <v>2.86</v>
      </c>
      <c r="AC13" s="252">
        <v>2.88</v>
      </c>
      <c r="AD13" s="252">
        <v>2.65</v>
      </c>
      <c r="AE13" s="252">
        <v>2.86</v>
      </c>
      <c r="AF13" s="252">
        <v>2.86</v>
      </c>
      <c r="AG13" s="252">
        <v>2.9</v>
      </c>
      <c r="AH13" s="252">
        <v>2.91</v>
      </c>
      <c r="AI13" s="252">
        <v>2.91</v>
      </c>
      <c r="AJ13" s="252">
        <v>2.91</v>
      </c>
      <c r="AK13" s="252">
        <v>2.92</v>
      </c>
      <c r="AL13" s="252">
        <v>2.92</v>
      </c>
      <c r="AM13" s="252">
        <v>2.78</v>
      </c>
      <c r="AN13" s="252">
        <v>2.72</v>
      </c>
      <c r="AO13" s="252">
        <v>2.71</v>
      </c>
      <c r="AP13" s="252">
        <v>2.71</v>
      </c>
      <c r="AQ13" s="252">
        <v>2.71</v>
      </c>
      <c r="AR13" s="252">
        <v>2.72</v>
      </c>
      <c r="AS13" s="252">
        <v>2.71</v>
      </c>
      <c r="AT13" s="252">
        <v>2.71</v>
      </c>
      <c r="AU13" s="252">
        <v>2.73</v>
      </c>
      <c r="AV13" s="252">
        <v>2.74</v>
      </c>
      <c r="AW13" s="252">
        <v>2.71</v>
      </c>
      <c r="AX13" s="252">
        <v>2.7</v>
      </c>
      <c r="AY13" s="252">
        <v>2.71</v>
      </c>
      <c r="AZ13" s="252" t="s">
        <v>1370</v>
      </c>
      <c r="BA13" s="252" t="s">
        <v>1370</v>
      </c>
      <c r="BB13" s="252" t="s">
        <v>1370</v>
      </c>
      <c r="BC13" s="252" t="s">
        <v>1370</v>
      </c>
      <c r="BD13" s="252" t="s">
        <v>1370</v>
      </c>
      <c r="BE13" s="252" t="s">
        <v>1370</v>
      </c>
      <c r="BF13" s="252" t="s">
        <v>1370</v>
      </c>
      <c r="BG13" s="252" t="s">
        <v>1370</v>
      </c>
      <c r="BH13" s="252" t="s">
        <v>1370</v>
      </c>
      <c r="BI13" s="252" t="s">
        <v>1370</v>
      </c>
      <c r="BJ13" s="252" t="s">
        <v>1370</v>
      </c>
      <c r="BK13" s="252" t="s">
        <v>1370</v>
      </c>
      <c r="BL13" s="252" t="s">
        <v>1370</v>
      </c>
      <c r="BM13" s="252" t="s">
        <v>1370</v>
      </c>
      <c r="BN13" s="252" t="s">
        <v>1370</v>
      </c>
      <c r="BO13" s="252" t="s">
        <v>1370</v>
      </c>
      <c r="BP13" s="252" t="s">
        <v>1370</v>
      </c>
      <c r="BQ13" s="252" t="s">
        <v>1370</v>
      </c>
      <c r="BR13" s="252" t="s">
        <v>1370</v>
      </c>
      <c r="BS13" s="252" t="s">
        <v>1370</v>
      </c>
      <c r="BT13" s="252" t="s">
        <v>1370</v>
      </c>
      <c r="BU13" s="252" t="s">
        <v>1370</v>
      </c>
      <c r="BV13" s="252" t="s">
        <v>1370</v>
      </c>
    </row>
    <row r="14" spans="1:74" ht="11.1" customHeight="1" x14ac:dyDescent="0.2">
      <c r="A14" s="162" t="s">
        <v>341</v>
      </c>
      <c r="B14" s="173" t="s">
        <v>331</v>
      </c>
      <c r="C14" s="252">
        <v>0.51</v>
      </c>
      <c r="D14" s="252">
        <v>0.38</v>
      </c>
      <c r="E14" s="252">
        <v>0.25</v>
      </c>
      <c r="F14" s="252">
        <v>0.21</v>
      </c>
      <c r="G14" s="252">
        <v>0.23</v>
      </c>
      <c r="H14" s="252">
        <v>0.23499999999999999</v>
      </c>
      <c r="I14" s="252">
        <v>0.435</v>
      </c>
      <c r="J14" s="252">
        <v>0.53</v>
      </c>
      <c r="K14" s="252">
        <v>0.78500000000000003</v>
      </c>
      <c r="L14" s="252">
        <v>0.95</v>
      </c>
      <c r="M14" s="252">
        <v>0.61499999999999999</v>
      </c>
      <c r="N14" s="252">
        <v>0.51</v>
      </c>
      <c r="O14" s="252">
        <v>0.37</v>
      </c>
      <c r="P14" s="252">
        <v>0.36</v>
      </c>
      <c r="Q14" s="252">
        <v>0.47499999999999998</v>
      </c>
      <c r="R14" s="252">
        <v>0.505</v>
      </c>
      <c r="S14" s="252">
        <v>0.43</v>
      </c>
      <c r="T14" s="252">
        <v>0.41</v>
      </c>
      <c r="U14" s="252">
        <v>0.4</v>
      </c>
      <c r="V14" s="252">
        <v>0.36</v>
      </c>
      <c r="W14" s="252">
        <v>0.375</v>
      </c>
      <c r="X14" s="252">
        <v>0.41499999999999998</v>
      </c>
      <c r="Y14" s="252">
        <v>0.375</v>
      </c>
      <c r="Z14" s="252">
        <v>0.37</v>
      </c>
      <c r="AA14" s="252">
        <v>0.37</v>
      </c>
      <c r="AB14" s="252">
        <v>0.36</v>
      </c>
      <c r="AC14" s="252">
        <v>0.32</v>
      </c>
      <c r="AD14" s="252">
        <v>0.33</v>
      </c>
      <c r="AE14" s="252">
        <v>0.28499999999999998</v>
      </c>
      <c r="AF14" s="252">
        <v>0.33</v>
      </c>
      <c r="AG14" s="252">
        <v>0.31</v>
      </c>
      <c r="AH14" s="252">
        <v>0.25</v>
      </c>
      <c r="AI14" s="252">
        <v>0.31</v>
      </c>
      <c r="AJ14" s="252">
        <v>0.55000000000000004</v>
      </c>
      <c r="AK14" s="252">
        <v>0.57999999999999996</v>
      </c>
      <c r="AL14" s="252">
        <v>0.62</v>
      </c>
      <c r="AM14" s="252">
        <v>0.68</v>
      </c>
      <c r="AN14" s="252">
        <v>0.69</v>
      </c>
      <c r="AO14" s="252">
        <v>0.59</v>
      </c>
      <c r="AP14" s="252">
        <v>0.53500000000000003</v>
      </c>
      <c r="AQ14" s="252">
        <v>0.78</v>
      </c>
      <c r="AR14" s="252">
        <v>0.85</v>
      </c>
      <c r="AS14" s="252">
        <v>1.0049999999999999</v>
      </c>
      <c r="AT14" s="252">
        <v>0.89</v>
      </c>
      <c r="AU14" s="252">
        <v>0.92500000000000004</v>
      </c>
      <c r="AV14" s="252">
        <v>0.96</v>
      </c>
      <c r="AW14" s="252">
        <v>0.99</v>
      </c>
      <c r="AX14" s="252">
        <v>0.92</v>
      </c>
      <c r="AY14" s="252">
        <v>0.96499999999999997</v>
      </c>
      <c r="AZ14" s="252" t="s">
        <v>1370</v>
      </c>
      <c r="BA14" s="252" t="s">
        <v>1370</v>
      </c>
      <c r="BB14" s="252" t="s">
        <v>1370</v>
      </c>
      <c r="BC14" s="252" t="s">
        <v>1370</v>
      </c>
      <c r="BD14" s="252" t="s">
        <v>1370</v>
      </c>
      <c r="BE14" s="252" t="s">
        <v>1370</v>
      </c>
      <c r="BF14" s="252" t="s">
        <v>1370</v>
      </c>
      <c r="BG14" s="252" t="s">
        <v>1370</v>
      </c>
      <c r="BH14" s="252" t="s">
        <v>1370</v>
      </c>
      <c r="BI14" s="252" t="s">
        <v>1370</v>
      </c>
      <c r="BJ14" s="252" t="s">
        <v>1370</v>
      </c>
      <c r="BK14" s="252" t="s">
        <v>1370</v>
      </c>
      <c r="BL14" s="252" t="s">
        <v>1370</v>
      </c>
      <c r="BM14" s="252" t="s">
        <v>1370</v>
      </c>
      <c r="BN14" s="252" t="s">
        <v>1370</v>
      </c>
      <c r="BO14" s="252" t="s">
        <v>1370</v>
      </c>
      <c r="BP14" s="252" t="s">
        <v>1370</v>
      </c>
      <c r="BQ14" s="252" t="s">
        <v>1370</v>
      </c>
      <c r="BR14" s="252" t="s">
        <v>1370</v>
      </c>
      <c r="BS14" s="252" t="s">
        <v>1370</v>
      </c>
      <c r="BT14" s="252" t="s">
        <v>1370</v>
      </c>
      <c r="BU14" s="252" t="s">
        <v>1370</v>
      </c>
      <c r="BV14" s="252" t="s">
        <v>1370</v>
      </c>
    </row>
    <row r="15" spans="1:74" ht="11.1" customHeight="1" x14ac:dyDescent="0.2">
      <c r="A15" s="162" t="s">
        <v>342</v>
      </c>
      <c r="B15" s="173" t="s">
        <v>332</v>
      </c>
      <c r="C15" s="252">
        <v>1.929</v>
      </c>
      <c r="D15" s="252">
        <v>1.883</v>
      </c>
      <c r="E15" s="252">
        <v>1.859</v>
      </c>
      <c r="F15" s="252">
        <v>1.875</v>
      </c>
      <c r="G15" s="252">
        <v>1.9</v>
      </c>
      <c r="H15" s="252">
        <v>1.8979999999999999</v>
      </c>
      <c r="I15" s="252">
        <v>1.8069999999999999</v>
      </c>
      <c r="J15" s="252">
        <v>1.8879999999999999</v>
      </c>
      <c r="K15" s="252">
        <v>1.7989999999999999</v>
      </c>
      <c r="L15" s="252">
        <v>1.9</v>
      </c>
      <c r="M15" s="252">
        <v>1.8320000000000001</v>
      </c>
      <c r="N15" s="252">
        <v>1.9139999999999999</v>
      </c>
      <c r="O15" s="252">
        <v>1.8</v>
      </c>
      <c r="P15" s="252">
        <v>1.79</v>
      </c>
      <c r="Q15" s="252">
        <v>1.738</v>
      </c>
      <c r="R15" s="252">
        <v>1.74</v>
      </c>
      <c r="S15" s="252">
        <v>1.7250000000000001</v>
      </c>
      <c r="T15" s="252">
        <v>1.62</v>
      </c>
      <c r="U15" s="252">
        <v>1.79</v>
      </c>
      <c r="V15" s="252">
        <v>1.754</v>
      </c>
      <c r="W15" s="252">
        <v>1.77</v>
      </c>
      <c r="X15" s="252">
        <v>1.804</v>
      </c>
      <c r="Y15" s="252">
        <v>1.831</v>
      </c>
      <c r="Z15" s="252">
        <v>1.744</v>
      </c>
      <c r="AA15" s="252">
        <v>1.825</v>
      </c>
      <c r="AB15" s="252">
        <v>1.78</v>
      </c>
      <c r="AC15" s="252">
        <v>1.579</v>
      </c>
      <c r="AD15" s="252">
        <v>1.57</v>
      </c>
      <c r="AE15" s="252">
        <v>1.3089999999999999</v>
      </c>
      <c r="AF15" s="252">
        <v>1.4350000000000001</v>
      </c>
      <c r="AG15" s="252">
        <v>1.34</v>
      </c>
      <c r="AH15" s="252">
        <v>1.21</v>
      </c>
      <c r="AI15" s="252">
        <v>1.27</v>
      </c>
      <c r="AJ15" s="252">
        <v>1.41</v>
      </c>
      <c r="AK15" s="252">
        <v>1.5</v>
      </c>
      <c r="AL15" s="252">
        <v>1.35</v>
      </c>
      <c r="AM15" s="252">
        <v>1.39</v>
      </c>
      <c r="AN15" s="252">
        <v>1.43</v>
      </c>
      <c r="AO15" s="252">
        <v>1.33</v>
      </c>
      <c r="AP15" s="252">
        <v>1.38</v>
      </c>
      <c r="AQ15" s="252">
        <v>1.52</v>
      </c>
      <c r="AR15" s="252">
        <v>1.56</v>
      </c>
      <c r="AS15" s="252">
        <v>1.665</v>
      </c>
      <c r="AT15" s="252">
        <v>1.68</v>
      </c>
      <c r="AU15" s="252">
        <v>1.7050000000000001</v>
      </c>
      <c r="AV15" s="252">
        <v>1.69</v>
      </c>
      <c r="AW15" s="252">
        <v>1.73</v>
      </c>
      <c r="AX15" s="252">
        <v>1.7549999999999999</v>
      </c>
      <c r="AY15" s="252">
        <v>1.75</v>
      </c>
      <c r="AZ15" s="252" t="s">
        <v>1370</v>
      </c>
      <c r="BA15" s="252" t="s">
        <v>1370</v>
      </c>
      <c r="BB15" s="252" t="s">
        <v>1370</v>
      </c>
      <c r="BC15" s="252" t="s">
        <v>1370</v>
      </c>
      <c r="BD15" s="252" t="s">
        <v>1370</v>
      </c>
      <c r="BE15" s="252" t="s">
        <v>1370</v>
      </c>
      <c r="BF15" s="252" t="s">
        <v>1370</v>
      </c>
      <c r="BG15" s="252" t="s">
        <v>1370</v>
      </c>
      <c r="BH15" s="252" t="s">
        <v>1370</v>
      </c>
      <c r="BI15" s="252" t="s">
        <v>1370</v>
      </c>
      <c r="BJ15" s="252" t="s">
        <v>1370</v>
      </c>
      <c r="BK15" s="252" t="s">
        <v>1370</v>
      </c>
      <c r="BL15" s="252" t="s">
        <v>1370</v>
      </c>
      <c r="BM15" s="252" t="s">
        <v>1370</v>
      </c>
      <c r="BN15" s="252" t="s">
        <v>1370</v>
      </c>
      <c r="BO15" s="252" t="s">
        <v>1370</v>
      </c>
      <c r="BP15" s="252" t="s">
        <v>1370</v>
      </c>
      <c r="BQ15" s="252" t="s">
        <v>1370</v>
      </c>
      <c r="BR15" s="252" t="s">
        <v>1370</v>
      </c>
      <c r="BS15" s="252" t="s">
        <v>1370</v>
      </c>
      <c r="BT15" s="252" t="s">
        <v>1370</v>
      </c>
      <c r="BU15" s="252" t="s">
        <v>1370</v>
      </c>
      <c r="BV15" s="252" t="s">
        <v>1370</v>
      </c>
    </row>
    <row r="16" spans="1:74" ht="11.1" customHeight="1" x14ac:dyDescent="0.2">
      <c r="A16" s="162" t="s">
        <v>343</v>
      </c>
      <c r="B16" s="173" t="s">
        <v>333</v>
      </c>
      <c r="C16" s="252">
        <v>0.74</v>
      </c>
      <c r="D16" s="252">
        <v>0.74</v>
      </c>
      <c r="E16" s="252">
        <v>0.74</v>
      </c>
      <c r="F16" s="252">
        <v>0.73</v>
      </c>
      <c r="G16" s="252">
        <v>0.73</v>
      </c>
      <c r="H16" s="252">
        <v>0.73</v>
      </c>
      <c r="I16" s="252">
        <v>0.73</v>
      </c>
      <c r="J16" s="252">
        <v>0.73</v>
      </c>
      <c r="K16" s="252">
        <v>0.69</v>
      </c>
      <c r="L16" s="252">
        <v>0.69</v>
      </c>
      <c r="M16" s="252">
        <v>0.68</v>
      </c>
      <c r="N16" s="252">
        <v>0.68</v>
      </c>
      <c r="O16" s="252">
        <v>0.68</v>
      </c>
      <c r="P16" s="252">
        <v>0.68</v>
      </c>
      <c r="Q16" s="252">
        <v>0.68</v>
      </c>
      <c r="R16" s="252">
        <v>0.68</v>
      </c>
      <c r="S16" s="252">
        <v>0.68</v>
      </c>
      <c r="T16" s="252">
        <v>0.68</v>
      </c>
      <c r="U16" s="252">
        <v>0.68</v>
      </c>
      <c r="V16" s="252">
        <v>0.68</v>
      </c>
      <c r="W16" s="252">
        <v>0.68</v>
      </c>
      <c r="X16" s="252">
        <v>0.68</v>
      </c>
      <c r="Y16" s="252">
        <v>0.68</v>
      </c>
      <c r="Z16" s="252">
        <v>0.68</v>
      </c>
      <c r="AA16" s="252">
        <v>0.64</v>
      </c>
      <c r="AB16" s="252">
        <v>0.66</v>
      </c>
      <c r="AC16" s="252">
        <v>0.68</v>
      </c>
      <c r="AD16" s="252">
        <v>0.68</v>
      </c>
      <c r="AE16" s="252">
        <v>0.68</v>
      </c>
      <c r="AF16" s="252">
        <v>0.68</v>
      </c>
      <c r="AG16" s="252">
        <v>0.68</v>
      </c>
      <c r="AH16" s="252">
        <v>0.68</v>
      </c>
      <c r="AI16" s="252">
        <v>0.62</v>
      </c>
      <c r="AJ16" s="252">
        <v>0.65</v>
      </c>
      <c r="AK16" s="252">
        <v>0.67</v>
      </c>
      <c r="AL16" s="252">
        <v>0.67</v>
      </c>
      <c r="AM16" s="252">
        <v>0.63</v>
      </c>
      <c r="AN16" s="252">
        <v>0.61</v>
      </c>
      <c r="AO16" s="252">
        <v>0.61</v>
      </c>
      <c r="AP16" s="252">
        <v>0.61</v>
      </c>
      <c r="AQ16" s="252">
        <v>0.61</v>
      </c>
      <c r="AR16" s="252">
        <v>0.61</v>
      </c>
      <c r="AS16" s="252">
        <v>0.61</v>
      </c>
      <c r="AT16" s="252">
        <v>0.61</v>
      </c>
      <c r="AU16" s="252">
        <v>0.61</v>
      </c>
      <c r="AV16" s="252">
        <v>0.6</v>
      </c>
      <c r="AW16" s="252">
        <v>0.6</v>
      </c>
      <c r="AX16" s="252">
        <v>0.61</v>
      </c>
      <c r="AY16" s="252">
        <v>0.61</v>
      </c>
      <c r="AZ16" s="252" t="s">
        <v>1370</v>
      </c>
      <c r="BA16" s="252" t="s">
        <v>1370</v>
      </c>
      <c r="BB16" s="252" t="s">
        <v>1370</v>
      </c>
      <c r="BC16" s="252" t="s">
        <v>1370</v>
      </c>
      <c r="BD16" s="252" t="s">
        <v>1370</v>
      </c>
      <c r="BE16" s="252" t="s">
        <v>1370</v>
      </c>
      <c r="BF16" s="252" t="s">
        <v>1370</v>
      </c>
      <c r="BG16" s="252" t="s">
        <v>1370</v>
      </c>
      <c r="BH16" s="252" t="s">
        <v>1370</v>
      </c>
      <c r="BI16" s="252" t="s">
        <v>1370</v>
      </c>
      <c r="BJ16" s="252" t="s">
        <v>1370</v>
      </c>
      <c r="BK16" s="252" t="s">
        <v>1370</v>
      </c>
      <c r="BL16" s="252" t="s">
        <v>1370</v>
      </c>
      <c r="BM16" s="252" t="s">
        <v>1370</v>
      </c>
      <c r="BN16" s="252" t="s">
        <v>1370</v>
      </c>
      <c r="BO16" s="252" t="s">
        <v>1370</v>
      </c>
      <c r="BP16" s="252" t="s">
        <v>1370</v>
      </c>
      <c r="BQ16" s="252" t="s">
        <v>1370</v>
      </c>
      <c r="BR16" s="252" t="s">
        <v>1370</v>
      </c>
      <c r="BS16" s="252" t="s">
        <v>1370</v>
      </c>
      <c r="BT16" s="252" t="s">
        <v>1370</v>
      </c>
      <c r="BU16" s="252" t="s">
        <v>1370</v>
      </c>
      <c r="BV16" s="252" t="s">
        <v>1370</v>
      </c>
    </row>
    <row r="17" spans="1:74" ht="11.1" customHeight="1" x14ac:dyDescent="0.2">
      <c r="A17" s="162" t="s">
        <v>344</v>
      </c>
      <c r="B17" s="173" t="s">
        <v>334</v>
      </c>
      <c r="C17" s="252">
        <v>9.9</v>
      </c>
      <c r="D17" s="252">
        <v>9.85</v>
      </c>
      <c r="E17" s="252">
        <v>9.65</v>
      </c>
      <c r="F17" s="252">
        <v>9.65</v>
      </c>
      <c r="G17" s="252">
        <v>9.65</v>
      </c>
      <c r="H17" s="252">
        <v>9.65</v>
      </c>
      <c r="I17" s="252">
        <v>9.8000000000000007</v>
      </c>
      <c r="J17" s="252">
        <v>9.6999999999999993</v>
      </c>
      <c r="K17" s="252">
        <v>9.6</v>
      </c>
      <c r="L17" s="252">
        <v>9.6999999999999993</v>
      </c>
      <c r="M17" s="252">
        <v>9.6</v>
      </c>
      <c r="N17" s="252">
        <v>9.6</v>
      </c>
      <c r="O17" s="252">
        <v>9.6</v>
      </c>
      <c r="P17" s="252">
        <v>9.6999999999999993</v>
      </c>
      <c r="Q17" s="252">
        <v>10.1</v>
      </c>
      <c r="R17" s="252">
        <v>10.1</v>
      </c>
      <c r="S17" s="252">
        <v>10.3</v>
      </c>
      <c r="T17" s="252">
        <v>10.45</v>
      </c>
      <c r="U17" s="252">
        <v>10.36</v>
      </c>
      <c r="V17" s="252">
        <v>10.25</v>
      </c>
      <c r="W17" s="252">
        <v>10.25</v>
      </c>
      <c r="X17" s="252">
        <v>10.199999999999999</v>
      </c>
      <c r="Y17" s="252">
        <v>10.1</v>
      </c>
      <c r="Z17" s="252">
        <v>10.1</v>
      </c>
      <c r="AA17" s="252">
        <v>10.199999999999999</v>
      </c>
      <c r="AB17" s="252">
        <v>10.199999999999999</v>
      </c>
      <c r="AC17" s="252">
        <v>10.199999999999999</v>
      </c>
      <c r="AD17" s="252">
        <v>10.199999999999999</v>
      </c>
      <c r="AE17" s="252">
        <v>10.3</v>
      </c>
      <c r="AF17" s="252">
        <v>10.5</v>
      </c>
      <c r="AG17" s="252">
        <v>10.63</v>
      </c>
      <c r="AH17" s="252">
        <v>10.6</v>
      </c>
      <c r="AI17" s="252">
        <v>10.56</v>
      </c>
      <c r="AJ17" s="252">
        <v>10.55</v>
      </c>
      <c r="AK17" s="252">
        <v>10.6</v>
      </c>
      <c r="AL17" s="252">
        <v>10.5</v>
      </c>
      <c r="AM17" s="252">
        <v>9.98</v>
      </c>
      <c r="AN17" s="252">
        <v>10</v>
      </c>
      <c r="AO17" s="252">
        <v>9.9499999999999993</v>
      </c>
      <c r="AP17" s="252">
        <v>9.98</v>
      </c>
      <c r="AQ17" s="252">
        <v>10.050000000000001</v>
      </c>
      <c r="AR17" s="252">
        <v>10.25</v>
      </c>
      <c r="AS17" s="252">
        <v>10.199999999999999</v>
      </c>
      <c r="AT17" s="252">
        <v>10.14</v>
      </c>
      <c r="AU17" s="252">
        <v>10.19</v>
      </c>
      <c r="AV17" s="252">
        <v>10.16</v>
      </c>
      <c r="AW17" s="252">
        <v>10.11</v>
      </c>
      <c r="AX17" s="252">
        <v>10.06</v>
      </c>
      <c r="AY17" s="252">
        <v>10.09</v>
      </c>
      <c r="AZ17" s="252" t="s">
        <v>1370</v>
      </c>
      <c r="BA17" s="252" t="s">
        <v>1370</v>
      </c>
      <c r="BB17" s="252" t="s">
        <v>1370</v>
      </c>
      <c r="BC17" s="252" t="s">
        <v>1370</v>
      </c>
      <c r="BD17" s="252" t="s">
        <v>1370</v>
      </c>
      <c r="BE17" s="252" t="s">
        <v>1370</v>
      </c>
      <c r="BF17" s="252" t="s">
        <v>1370</v>
      </c>
      <c r="BG17" s="252" t="s">
        <v>1370</v>
      </c>
      <c r="BH17" s="252" t="s">
        <v>1370</v>
      </c>
      <c r="BI17" s="252" t="s">
        <v>1370</v>
      </c>
      <c r="BJ17" s="252" t="s">
        <v>1370</v>
      </c>
      <c r="BK17" s="252" t="s">
        <v>1370</v>
      </c>
      <c r="BL17" s="252" t="s">
        <v>1370</v>
      </c>
      <c r="BM17" s="252" t="s">
        <v>1370</v>
      </c>
      <c r="BN17" s="252" t="s">
        <v>1370</v>
      </c>
      <c r="BO17" s="252" t="s">
        <v>1370</v>
      </c>
      <c r="BP17" s="252" t="s">
        <v>1370</v>
      </c>
      <c r="BQ17" s="252" t="s">
        <v>1370</v>
      </c>
      <c r="BR17" s="252" t="s">
        <v>1370</v>
      </c>
      <c r="BS17" s="252" t="s">
        <v>1370</v>
      </c>
      <c r="BT17" s="252" t="s">
        <v>1370</v>
      </c>
      <c r="BU17" s="252" t="s">
        <v>1370</v>
      </c>
      <c r="BV17" s="252" t="s">
        <v>1370</v>
      </c>
    </row>
    <row r="18" spans="1:74" ht="11.1" customHeight="1" x14ac:dyDescent="0.2">
      <c r="A18" s="162" t="s">
        <v>345</v>
      </c>
      <c r="B18" s="173" t="s">
        <v>335</v>
      </c>
      <c r="C18" s="252">
        <v>2.7</v>
      </c>
      <c r="D18" s="252">
        <v>2.7</v>
      </c>
      <c r="E18" s="252">
        <v>2.8</v>
      </c>
      <c r="F18" s="252">
        <v>2.6</v>
      </c>
      <c r="G18" s="252">
        <v>2.8</v>
      </c>
      <c r="H18" s="252">
        <v>2.85</v>
      </c>
      <c r="I18" s="252">
        <v>2.85</v>
      </c>
      <c r="J18" s="252">
        <v>2.88</v>
      </c>
      <c r="K18" s="252">
        <v>2.78</v>
      </c>
      <c r="L18" s="252">
        <v>2.74</v>
      </c>
      <c r="M18" s="252">
        <v>2.77</v>
      </c>
      <c r="N18" s="252">
        <v>2.81</v>
      </c>
      <c r="O18" s="252">
        <v>2.84</v>
      </c>
      <c r="P18" s="252">
        <v>2.85</v>
      </c>
      <c r="Q18" s="252">
        <v>2.86</v>
      </c>
      <c r="R18" s="252">
        <v>2.89</v>
      </c>
      <c r="S18" s="252">
        <v>2.9</v>
      </c>
      <c r="T18" s="252">
        <v>2.91</v>
      </c>
      <c r="U18" s="252">
        <v>2.91</v>
      </c>
      <c r="V18" s="252">
        <v>2.92</v>
      </c>
      <c r="W18" s="252">
        <v>2.92</v>
      </c>
      <c r="X18" s="252">
        <v>2.93</v>
      </c>
      <c r="Y18" s="252">
        <v>2.92</v>
      </c>
      <c r="Z18" s="252">
        <v>2.94</v>
      </c>
      <c r="AA18" s="252">
        <v>2.9849999999999999</v>
      </c>
      <c r="AB18" s="252">
        <v>2.7650000000000001</v>
      </c>
      <c r="AC18" s="252">
        <v>2.79</v>
      </c>
      <c r="AD18" s="252">
        <v>2.8</v>
      </c>
      <c r="AE18" s="252">
        <v>2.98</v>
      </c>
      <c r="AF18" s="252">
        <v>3.01</v>
      </c>
      <c r="AG18" s="252">
        <v>3.03</v>
      </c>
      <c r="AH18" s="252">
        <v>3.06</v>
      </c>
      <c r="AI18" s="252">
        <v>3.09</v>
      </c>
      <c r="AJ18" s="252">
        <v>3.07</v>
      </c>
      <c r="AK18" s="252">
        <v>3.1</v>
      </c>
      <c r="AL18" s="252">
        <v>3.1</v>
      </c>
      <c r="AM18" s="252">
        <v>2.94</v>
      </c>
      <c r="AN18" s="252">
        <v>2.92</v>
      </c>
      <c r="AO18" s="252">
        <v>2.9</v>
      </c>
      <c r="AP18" s="252">
        <v>2.88</v>
      </c>
      <c r="AQ18" s="252">
        <v>2.9</v>
      </c>
      <c r="AR18" s="252">
        <v>2.92</v>
      </c>
      <c r="AS18" s="252">
        <v>2.92</v>
      </c>
      <c r="AT18" s="252">
        <v>2.92</v>
      </c>
      <c r="AU18" s="252">
        <v>2.92</v>
      </c>
      <c r="AV18" s="252">
        <v>2.91</v>
      </c>
      <c r="AW18" s="252">
        <v>2.88</v>
      </c>
      <c r="AX18" s="252">
        <v>2.9</v>
      </c>
      <c r="AY18" s="252">
        <v>2.91</v>
      </c>
      <c r="AZ18" s="252" t="s">
        <v>1370</v>
      </c>
      <c r="BA18" s="252" t="s">
        <v>1370</v>
      </c>
      <c r="BB18" s="252" t="s">
        <v>1370</v>
      </c>
      <c r="BC18" s="252" t="s">
        <v>1370</v>
      </c>
      <c r="BD18" s="252" t="s">
        <v>1370</v>
      </c>
      <c r="BE18" s="252" t="s">
        <v>1370</v>
      </c>
      <c r="BF18" s="252" t="s">
        <v>1370</v>
      </c>
      <c r="BG18" s="252" t="s">
        <v>1370</v>
      </c>
      <c r="BH18" s="252" t="s">
        <v>1370</v>
      </c>
      <c r="BI18" s="252" t="s">
        <v>1370</v>
      </c>
      <c r="BJ18" s="252" t="s">
        <v>1370</v>
      </c>
      <c r="BK18" s="252" t="s">
        <v>1370</v>
      </c>
      <c r="BL18" s="252" t="s">
        <v>1370</v>
      </c>
      <c r="BM18" s="252" t="s">
        <v>1370</v>
      </c>
      <c r="BN18" s="252" t="s">
        <v>1370</v>
      </c>
      <c r="BO18" s="252" t="s">
        <v>1370</v>
      </c>
      <c r="BP18" s="252" t="s">
        <v>1370</v>
      </c>
      <c r="BQ18" s="252" t="s">
        <v>1370</v>
      </c>
      <c r="BR18" s="252" t="s">
        <v>1370</v>
      </c>
      <c r="BS18" s="252" t="s">
        <v>1370</v>
      </c>
      <c r="BT18" s="252" t="s">
        <v>1370</v>
      </c>
      <c r="BU18" s="252" t="s">
        <v>1370</v>
      </c>
      <c r="BV18" s="252" t="s">
        <v>1370</v>
      </c>
    </row>
    <row r="19" spans="1:74" ht="11.1" customHeight="1" x14ac:dyDescent="0.2">
      <c r="A19" s="162" t="s">
        <v>346</v>
      </c>
      <c r="B19" s="173" t="s">
        <v>336</v>
      </c>
      <c r="C19" s="252">
        <v>2.4</v>
      </c>
      <c r="D19" s="252">
        <v>2.4</v>
      </c>
      <c r="E19" s="252">
        <v>2.4</v>
      </c>
      <c r="F19" s="252">
        <v>2.4</v>
      </c>
      <c r="G19" s="252">
        <v>2.4</v>
      </c>
      <c r="H19" s="252">
        <v>2.4</v>
      </c>
      <c r="I19" s="252">
        <v>2.4</v>
      </c>
      <c r="J19" s="252">
        <v>2.4</v>
      </c>
      <c r="K19" s="252">
        <v>2.4</v>
      </c>
      <c r="L19" s="252">
        <v>2.4</v>
      </c>
      <c r="M19" s="252">
        <v>2.4</v>
      </c>
      <c r="N19" s="252">
        <v>2.4</v>
      </c>
      <c r="O19" s="252">
        <v>2.4</v>
      </c>
      <c r="P19" s="252">
        <v>2.4</v>
      </c>
      <c r="Q19" s="252">
        <v>2.4</v>
      </c>
      <c r="R19" s="252">
        <v>2.4</v>
      </c>
      <c r="S19" s="252">
        <v>2.4</v>
      </c>
      <c r="T19" s="252">
        <v>2.4</v>
      </c>
      <c r="U19" s="252">
        <v>2.4</v>
      </c>
      <c r="V19" s="252">
        <v>2.4</v>
      </c>
      <c r="W19" s="252">
        <v>2.4</v>
      </c>
      <c r="X19" s="252">
        <v>2.4</v>
      </c>
      <c r="Y19" s="252">
        <v>2.4</v>
      </c>
      <c r="Z19" s="252">
        <v>2.4</v>
      </c>
      <c r="AA19" s="252">
        <v>2.2999999999999998</v>
      </c>
      <c r="AB19" s="252">
        <v>2.2999999999999998</v>
      </c>
      <c r="AC19" s="252">
        <v>2.2999999999999998</v>
      </c>
      <c r="AD19" s="252">
        <v>2.2999999999999998</v>
      </c>
      <c r="AE19" s="252">
        <v>2.2000000000000002</v>
      </c>
      <c r="AF19" s="252">
        <v>2.1800000000000002</v>
      </c>
      <c r="AG19" s="252">
        <v>2.12</v>
      </c>
      <c r="AH19" s="252">
        <v>2.11</v>
      </c>
      <c r="AI19" s="252">
        <v>2.1</v>
      </c>
      <c r="AJ19" s="252">
        <v>2.09</v>
      </c>
      <c r="AK19" s="252">
        <v>2.08</v>
      </c>
      <c r="AL19" s="252">
        <v>2.0499999999999998</v>
      </c>
      <c r="AM19" s="252">
        <v>2</v>
      </c>
      <c r="AN19" s="252">
        <v>1.99</v>
      </c>
      <c r="AO19" s="252">
        <v>1.99</v>
      </c>
      <c r="AP19" s="252">
        <v>1.98</v>
      </c>
      <c r="AQ19" s="252">
        <v>1.98</v>
      </c>
      <c r="AR19" s="252">
        <v>1.96</v>
      </c>
      <c r="AS19" s="252">
        <v>1.96</v>
      </c>
      <c r="AT19" s="252">
        <v>1.96</v>
      </c>
      <c r="AU19" s="252">
        <v>1.94</v>
      </c>
      <c r="AV19" s="252">
        <v>1.89</v>
      </c>
      <c r="AW19" s="252">
        <v>1.85</v>
      </c>
      <c r="AX19" s="252">
        <v>1.64</v>
      </c>
      <c r="AY19" s="252">
        <v>1.605</v>
      </c>
      <c r="AZ19" s="252" t="s">
        <v>1370</v>
      </c>
      <c r="BA19" s="252" t="s">
        <v>1370</v>
      </c>
      <c r="BB19" s="252" t="s">
        <v>1370</v>
      </c>
      <c r="BC19" s="252" t="s">
        <v>1370</v>
      </c>
      <c r="BD19" s="252" t="s">
        <v>1370</v>
      </c>
      <c r="BE19" s="252" t="s">
        <v>1370</v>
      </c>
      <c r="BF19" s="252" t="s">
        <v>1370</v>
      </c>
      <c r="BG19" s="252" t="s">
        <v>1370</v>
      </c>
      <c r="BH19" s="252" t="s">
        <v>1370</v>
      </c>
      <c r="BI19" s="252" t="s">
        <v>1370</v>
      </c>
      <c r="BJ19" s="252" t="s">
        <v>1370</v>
      </c>
      <c r="BK19" s="252" t="s">
        <v>1370</v>
      </c>
      <c r="BL19" s="252" t="s">
        <v>1370</v>
      </c>
      <c r="BM19" s="252" t="s">
        <v>1370</v>
      </c>
      <c r="BN19" s="252" t="s">
        <v>1370</v>
      </c>
      <c r="BO19" s="252" t="s">
        <v>1370</v>
      </c>
      <c r="BP19" s="252" t="s">
        <v>1370</v>
      </c>
      <c r="BQ19" s="252" t="s">
        <v>1370</v>
      </c>
      <c r="BR19" s="252" t="s">
        <v>1370</v>
      </c>
      <c r="BS19" s="252" t="s">
        <v>1370</v>
      </c>
      <c r="BT19" s="252" t="s">
        <v>1370</v>
      </c>
      <c r="BU19" s="252" t="s">
        <v>1370</v>
      </c>
      <c r="BV19" s="252" t="s">
        <v>1370</v>
      </c>
    </row>
    <row r="20" spans="1:74" ht="11.1" customHeight="1" x14ac:dyDescent="0.2">
      <c r="A20" s="162" t="s">
        <v>313</v>
      </c>
      <c r="B20" s="173" t="s">
        <v>88</v>
      </c>
      <c r="C20" s="252">
        <v>30.347138000000001</v>
      </c>
      <c r="D20" s="252">
        <v>30.491793999999999</v>
      </c>
      <c r="E20" s="252">
        <v>30.033615000000001</v>
      </c>
      <c r="F20" s="252">
        <v>29.848195</v>
      </c>
      <c r="G20" s="252">
        <v>30.152282</v>
      </c>
      <c r="H20" s="252">
        <v>30.136274</v>
      </c>
      <c r="I20" s="252">
        <v>30.36830999</v>
      </c>
      <c r="J20" s="252">
        <v>30.654333999999999</v>
      </c>
      <c r="K20" s="252">
        <v>30.872858999999998</v>
      </c>
      <c r="L20" s="252">
        <v>31.180185000000002</v>
      </c>
      <c r="M20" s="252">
        <v>30.627816790000001</v>
      </c>
      <c r="N20" s="252">
        <v>30.913074999999999</v>
      </c>
      <c r="O20" s="252">
        <v>30.491714999999999</v>
      </c>
      <c r="P20" s="252">
        <v>30.377126000000001</v>
      </c>
      <c r="Q20" s="252">
        <v>31.199722000000001</v>
      </c>
      <c r="R20" s="252">
        <v>31.386893000000001</v>
      </c>
      <c r="S20" s="252">
        <v>31.642192999999999</v>
      </c>
      <c r="T20" s="252">
        <v>32.085037</v>
      </c>
      <c r="U20" s="252">
        <v>32.261797000000001</v>
      </c>
      <c r="V20" s="252">
        <v>32.045132000000002</v>
      </c>
      <c r="W20" s="252">
        <v>32.207974999999998</v>
      </c>
      <c r="X20" s="252">
        <v>32.010984999999998</v>
      </c>
      <c r="Y20" s="252">
        <v>32.137000999999998</v>
      </c>
      <c r="Z20" s="252">
        <v>32.111275999999997</v>
      </c>
      <c r="AA20" s="252">
        <v>32.454000000000001</v>
      </c>
      <c r="AB20" s="252">
        <v>32.06</v>
      </c>
      <c r="AC20" s="252">
        <v>32.201000000000001</v>
      </c>
      <c r="AD20" s="252">
        <v>32.32</v>
      </c>
      <c r="AE20" s="252">
        <v>32.340000000000003</v>
      </c>
      <c r="AF20" s="252">
        <v>32.76</v>
      </c>
      <c r="AG20" s="252">
        <v>32.826000000000001</v>
      </c>
      <c r="AH20" s="252">
        <v>32.709000000000003</v>
      </c>
      <c r="AI20" s="252">
        <v>32.734999999999999</v>
      </c>
      <c r="AJ20" s="252">
        <v>33.031999999999996</v>
      </c>
      <c r="AK20" s="252">
        <v>33.444000000000003</v>
      </c>
      <c r="AL20" s="252">
        <v>33.274000000000001</v>
      </c>
      <c r="AM20" s="252">
        <v>32.290999999999997</v>
      </c>
      <c r="AN20" s="252">
        <v>32.145000000000003</v>
      </c>
      <c r="AO20" s="252">
        <v>31.800999999999998</v>
      </c>
      <c r="AP20" s="252">
        <v>31.867999999999999</v>
      </c>
      <c r="AQ20" s="252">
        <v>32.347999999999999</v>
      </c>
      <c r="AR20" s="252">
        <v>32.729999999999997</v>
      </c>
      <c r="AS20" s="252">
        <v>32.941000000000003</v>
      </c>
      <c r="AT20" s="252">
        <v>32.805999999999997</v>
      </c>
      <c r="AU20" s="252">
        <v>32.939</v>
      </c>
      <c r="AV20" s="252">
        <v>32.715000000000003</v>
      </c>
      <c r="AW20" s="252">
        <v>32.472999999999999</v>
      </c>
      <c r="AX20" s="252">
        <v>32.314999999999998</v>
      </c>
      <c r="AY20" s="252">
        <v>32.409999999999997</v>
      </c>
      <c r="AZ20" s="409">
        <v>32.200000000000003</v>
      </c>
      <c r="BA20" s="409">
        <v>32.174999999999997</v>
      </c>
      <c r="BB20" s="409">
        <v>32.234999999999999</v>
      </c>
      <c r="BC20" s="409">
        <v>32.26</v>
      </c>
      <c r="BD20" s="409">
        <v>32.39</v>
      </c>
      <c r="BE20" s="409">
        <v>32.655954999999999</v>
      </c>
      <c r="BF20" s="409">
        <v>32.496045000000002</v>
      </c>
      <c r="BG20" s="409">
        <v>32.555306999999999</v>
      </c>
      <c r="BH20" s="409">
        <v>32.639285999999998</v>
      </c>
      <c r="BI20" s="409">
        <v>32.638272999999998</v>
      </c>
      <c r="BJ20" s="409">
        <v>32.494435000000003</v>
      </c>
      <c r="BK20" s="409">
        <v>32.460712999999998</v>
      </c>
      <c r="BL20" s="409">
        <v>32.452438000000001</v>
      </c>
      <c r="BM20" s="409">
        <v>32.504176000000001</v>
      </c>
      <c r="BN20" s="409">
        <v>32.540927000000003</v>
      </c>
      <c r="BO20" s="409">
        <v>32.572690000000001</v>
      </c>
      <c r="BP20" s="409">
        <v>32.649465999999997</v>
      </c>
      <c r="BQ20" s="409">
        <v>32.941254000000001</v>
      </c>
      <c r="BR20" s="409">
        <v>32.838054</v>
      </c>
      <c r="BS20" s="409">
        <v>32.794865999999999</v>
      </c>
      <c r="BT20" s="409">
        <v>32.926690000000001</v>
      </c>
      <c r="BU20" s="409">
        <v>32.948526000000001</v>
      </c>
      <c r="BV20" s="409">
        <v>32.805373000000003</v>
      </c>
    </row>
    <row r="21" spans="1:74" ht="11.1" customHeight="1" x14ac:dyDescent="0.2">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492"/>
      <c r="BA21" s="492"/>
      <c r="BB21" s="492"/>
      <c r="BC21" s="492"/>
      <c r="BD21" s="492"/>
      <c r="BE21" s="492"/>
      <c r="BF21" s="492"/>
      <c r="BG21" s="492"/>
      <c r="BH21" s="492"/>
      <c r="BI21" s="492"/>
      <c r="BJ21" s="492"/>
      <c r="BK21" s="492"/>
      <c r="BL21" s="492"/>
      <c r="BM21" s="492"/>
      <c r="BN21" s="492"/>
      <c r="BO21" s="492"/>
      <c r="BP21" s="492"/>
      <c r="BQ21" s="492"/>
      <c r="BR21" s="492"/>
      <c r="BS21" s="492"/>
      <c r="BT21" s="492"/>
      <c r="BU21" s="492"/>
      <c r="BV21" s="492"/>
    </row>
    <row r="22" spans="1:74" ht="11.1" customHeight="1" x14ac:dyDescent="0.2">
      <c r="A22" s="162" t="s">
        <v>509</v>
      </c>
      <c r="B22" s="172" t="s">
        <v>1225</v>
      </c>
      <c r="C22" s="252">
        <v>6.4171969999999998</v>
      </c>
      <c r="D22" s="252">
        <v>6.4181970000000002</v>
      </c>
      <c r="E22" s="252">
        <v>6.4171969999999998</v>
      </c>
      <c r="F22" s="252">
        <v>6.391197</v>
      </c>
      <c r="G22" s="252">
        <v>6.3851969999999998</v>
      </c>
      <c r="H22" s="252">
        <v>6.3531969999999998</v>
      </c>
      <c r="I22" s="252">
        <v>6.3651970000000002</v>
      </c>
      <c r="J22" s="252">
        <v>6.3841970000000003</v>
      </c>
      <c r="K22" s="252">
        <v>6.4781969999999998</v>
      </c>
      <c r="L22" s="252">
        <v>6.5151969999999997</v>
      </c>
      <c r="M22" s="252">
        <v>6.4941969999999998</v>
      </c>
      <c r="N22" s="252">
        <v>6.4771970000000003</v>
      </c>
      <c r="O22" s="252">
        <v>6.6221969999999999</v>
      </c>
      <c r="P22" s="252">
        <v>6.5991970000000002</v>
      </c>
      <c r="Q22" s="252">
        <v>6.5421969999999998</v>
      </c>
      <c r="R22" s="252">
        <v>6.5711969999999997</v>
      </c>
      <c r="S22" s="252">
        <v>6.5651970000000004</v>
      </c>
      <c r="T22" s="252">
        <v>6.5621970000000003</v>
      </c>
      <c r="U22" s="252">
        <v>6.4901970000000002</v>
      </c>
      <c r="V22" s="252">
        <v>6.4991969999999997</v>
      </c>
      <c r="W22" s="252">
        <v>6.6141969999999999</v>
      </c>
      <c r="X22" s="252">
        <v>6.5621970000000003</v>
      </c>
      <c r="Y22" s="252">
        <v>6.5621970000000003</v>
      </c>
      <c r="Z22" s="252">
        <v>6.5921969999999996</v>
      </c>
      <c r="AA22" s="252">
        <v>6.5341969999999998</v>
      </c>
      <c r="AB22" s="252">
        <v>6.4881970000000004</v>
      </c>
      <c r="AC22" s="252">
        <v>6.5451969999999999</v>
      </c>
      <c r="AD22" s="252">
        <v>6.569197</v>
      </c>
      <c r="AE22" s="252">
        <v>6.4981970000000002</v>
      </c>
      <c r="AF22" s="252">
        <v>6.532197</v>
      </c>
      <c r="AG22" s="252">
        <v>6.569197</v>
      </c>
      <c r="AH22" s="252">
        <v>6.6121970000000001</v>
      </c>
      <c r="AI22" s="252">
        <v>6.5951969999999998</v>
      </c>
      <c r="AJ22" s="252">
        <v>6.593197</v>
      </c>
      <c r="AK22" s="252">
        <v>6.625197</v>
      </c>
      <c r="AL22" s="252">
        <v>6.476197</v>
      </c>
      <c r="AM22" s="252">
        <v>6.6541969999999999</v>
      </c>
      <c r="AN22" s="252">
        <v>6.6371969999999996</v>
      </c>
      <c r="AO22" s="252">
        <v>6.9981970000000002</v>
      </c>
      <c r="AP22" s="252">
        <v>7.0091970000000003</v>
      </c>
      <c r="AQ22" s="252">
        <v>7.0101969999999998</v>
      </c>
      <c r="AR22" s="252">
        <v>6.9811969999999999</v>
      </c>
      <c r="AS22" s="252">
        <v>6.8001969999999998</v>
      </c>
      <c r="AT22" s="252">
        <v>6.8051969999999997</v>
      </c>
      <c r="AU22" s="252">
        <v>6.7631969999999999</v>
      </c>
      <c r="AV22" s="252">
        <v>6.7637217672999999</v>
      </c>
      <c r="AW22" s="252">
        <v>6.8098798804999996</v>
      </c>
      <c r="AX22" s="252">
        <v>6.8546490216000002</v>
      </c>
      <c r="AY22" s="252">
        <v>6.8857745458000004</v>
      </c>
      <c r="AZ22" s="409">
        <v>6.8866037462999996</v>
      </c>
      <c r="BA22" s="409">
        <v>6.9160817960000003</v>
      </c>
      <c r="BB22" s="409">
        <v>6.9289078623</v>
      </c>
      <c r="BC22" s="409">
        <v>6.9419251249</v>
      </c>
      <c r="BD22" s="409">
        <v>6.9555917284</v>
      </c>
      <c r="BE22" s="409">
        <v>6.9688464015999996</v>
      </c>
      <c r="BF22" s="409">
        <v>6.9819552233</v>
      </c>
      <c r="BG22" s="409">
        <v>6.9950502009999997</v>
      </c>
      <c r="BH22" s="409">
        <v>7.0078270468000001</v>
      </c>
      <c r="BI22" s="409">
        <v>7.0212516128000004</v>
      </c>
      <c r="BJ22" s="409">
        <v>7.0348344009000003</v>
      </c>
      <c r="BK22" s="409">
        <v>7.0278924265000002</v>
      </c>
      <c r="BL22" s="409">
        <v>7.0534457497999998</v>
      </c>
      <c r="BM22" s="409">
        <v>7.0781352083</v>
      </c>
      <c r="BN22" s="409">
        <v>7.0979613497000003</v>
      </c>
      <c r="BO22" s="409">
        <v>7.1179624640999997</v>
      </c>
      <c r="BP22" s="409">
        <v>7.1386327614000002</v>
      </c>
      <c r="BQ22" s="409">
        <v>7.1588510855000003</v>
      </c>
      <c r="BR22" s="409">
        <v>7.1789390737999996</v>
      </c>
      <c r="BS22" s="409">
        <v>7.2290119023999999</v>
      </c>
      <c r="BT22" s="409">
        <v>7.2487927623999999</v>
      </c>
      <c r="BU22" s="409">
        <v>7.2691921542999998</v>
      </c>
      <c r="BV22" s="409">
        <v>7.2897570185999996</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223"/>
      <c r="AZ23" s="492"/>
      <c r="BA23" s="492"/>
      <c r="BB23" s="492"/>
      <c r="BC23" s="492"/>
      <c r="BD23" s="492"/>
      <c r="BE23" s="492"/>
      <c r="BF23" s="492"/>
      <c r="BG23" s="492"/>
      <c r="BH23" s="492"/>
      <c r="BI23" s="492"/>
      <c r="BJ23" s="492"/>
      <c r="BK23" s="492"/>
      <c r="BL23" s="492"/>
      <c r="BM23" s="492"/>
      <c r="BN23" s="492"/>
      <c r="BO23" s="492"/>
      <c r="BP23" s="492"/>
      <c r="BQ23" s="492"/>
      <c r="BR23" s="492"/>
      <c r="BS23" s="492"/>
      <c r="BT23" s="492"/>
      <c r="BU23" s="492"/>
      <c r="BV23" s="492"/>
    </row>
    <row r="24" spans="1:74" ht="11.1" customHeight="1" x14ac:dyDescent="0.2">
      <c r="A24" s="162" t="s">
        <v>312</v>
      </c>
      <c r="B24" s="172" t="s">
        <v>89</v>
      </c>
      <c r="C24" s="252">
        <v>36.764335000000003</v>
      </c>
      <c r="D24" s="252">
        <v>36.909990999999998</v>
      </c>
      <c r="E24" s="252">
        <v>36.450811999999999</v>
      </c>
      <c r="F24" s="252">
        <v>36.239392000000002</v>
      </c>
      <c r="G24" s="252">
        <v>36.537478999999998</v>
      </c>
      <c r="H24" s="252">
        <v>36.489471000000002</v>
      </c>
      <c r="I24" s="252">
        <v>36.733506990000002</v>
      </c>
      <c r="J24" s="252">
        <v>37.038530999999999</v>
      </c>
      <c r="K24" s="252">
        <v>37.351056</v>
      </c>
      <c r="L24" s="252">
        <v>37.695382000000002</v>
      </c>
      <c r="M24" s="252">
        <v>37.122013789999997</v>
      </c>
      <c r="N24" s="252">
        <v>37.390272000000003</v>
      </c>
      <c r="O24" s="252">
        <v>37.113911999999999</v>
      </c>
      <c r="P24" s="252">
        <v>36.976323000000001</v>
      </c>
      <c r="Q24" s="252">
        <v>37.741919000000003</v>
      </c>
      <c r="R24" s="252">
        <v>37.958089999999999</v>
      </c>
      <c r="S24" s="252">
        <v>38.207389999999997</v>
      </c>
      <c r="T24" s="252">
        <v>38.647233999999997</v>
      </c>
      <c r="U24" s="252">
        <v>38.751994000000003</v>
      </c>
      <c r="V24" s="252">
        <v>38.544328999999998</v>
      </c>
      <c r="W24" s="252">
        <v>38.822172000000002</v>
      </c>
      <c r="X24" s="252">
        <v>38.573182000000003</v>
      </c>
      <c r="Y24" s="252">
        <v>38.699198000000003</v>
      </c>
      <c r="Z24" s="252">
        <v>38.703473000000002</v>
      </c>
      <c r="AA24" s="252">
        <v>38.988197</v>
      </c>
      <c r="AB24" s="252">
        <v>38.548197000000002</v>
      </c>
      <c r="AC24" s="252">
        <v>38.746197000000002</v>
      </c>
      <c r="AD24" s="252">
        <v>38.889197000000003</v>
      </c>
      <c r="AE24" s="252">
        <v>38.838197000000001</v>
      </c>
      <c r="AF24" s="252">
        <v>39.292197000000002</v>
      </c>
      <c r="AG24" s="252">
        <v>39.395197000000003</v>
      </c>
      <c r="AH24" s="252">
        <v>39.321196999999998</v>
      </c>
      <c r="AI24" s="252">
        <v>39.330196999999998</v>
      </c>
      <c r="AJ24" s="252">
        <v>39.625197</v>
      </c>
      <c r="AK24" s="252">
        <v>40.069197000000003</v>
      </c>
      <c r="AL24" s="252">
        <v>39.750197</v>
      </c>
      <c r="AM24" s="252">
        <v>38.945197</v>
      </c>
      <c r="AN24" s="252">
        <v>38.782196999999996</v>
      </c>
      <c r="AO24" s="252">
        <v>38.799196999999999</v>
      </c>
      <c r="AP24" s="252">
        <v>38.877197000000002</v>
      </c>
      <c r="AQ24" s="252">
        <v>39.358196999999997</v>
      </c>
      <c r="AR24" s="252">
        <v>39.711196999999999</v>
      </c>
      <c r="AS24" s="252">
        <v>39.741197</v>
      </c>
      <c r="AT24" s="252">
        <v>39.611196999999997</v>
      </c>
      <c r="AU24" s="252">
        <v>39.702196999999998</v>
      </c>
      <c r="AV24" s="252">
        <v>39.478721767000003</v>
      </c>
      <c r="AW24" s="252">
        <v>39.282879881</v>
      </c>
      <c r="AX24" s="252">
        <v>39.169649022000002</v>
      </c>
      <c r="AY24" s="252">
        <v>39.295774545999997</v>
      </c>
      <c r="AZ24" s="409">
        <v>39.086603746000002</v>
      </c>
      <c r="BA24" s="409">
        <v>39.091081795999997</v>
      </c>
      <c r="BB24" s="409">
        <v>39.163907862000002</v>
      </c>
      <c r="BC24" s="409">
        <v>39.201925125000002</v>
      </c>
      <c r="BD24" s="409">
        <v>39.345591728000002</v>
      </c>
      <c r="BE24" s="409">
        <v>39.624801402000003</v>
      </c>
      <c r="BF24" s="409">
        <v>39.478000223000002</v>
      </c>
      <c r="BG24" s="409">
        <v>39.550357200999997</v>
      </c>
      <c r="BH24" s="409">
        <v>39.647113046999998</v>
      </c>
      <c r="BI24" s="409">
        <v>39.659524613000002</v>
      </c>
      <c r="BJ24" s="409">
        <v>39.529269401000001</v>
      </c>
      <c r="BK24" s="409">
        <v>39.488605425999999</v>
      </c>
      <c r="BL24" s="409">
        <v>39.505883750000002</v>
      </c>
      <c r="BM24" s="409">
        <v>39.582311208</v>
      </c>
      <c r="BN24" s="409">
        <v>39.638888350000002</v>
      </c>
      <c r="BO24" s="409">
        <v>39.690652464000003</v>
      </c>
      <c r="BP24" s="409">
        <v>39.788098761000001</v>
      </c>
      <c r="BQ24" s="409">
        <v>40.100105085999999</v>
      </c>
      <c r="BR24" s="409">
        <v>40.016993073999998</v>
      </c>
      <c r="BS24" s="409">
        <v>40.023877902000002</v>
      </c>
      <c r="BT24" s="409">
        <v>40.175482762000001</v>
      </c>
      <c r="BU24" s="409">
        <v>40.217718154000003</v>
      </c>
      <c r="BV24" s="409">
        <v>40.095130019000003</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492"/>
      <c r="BA25" s="492"/>
      <c r="BB25" s="492"/>
      <c r="BC25" s="492"/>
      <c r="BD25" s="492"/>
      <c r="BE25" s="492"/>
      <c r="BF25" s="492"/>
      <c r="BG25" s="492"/>
      <c r="BH25" s="492"/>
      <c r="BI25" s="492"/>
      <c r="BJ25" s="492"/>
      <c r="BK25" s="492"/>
      <c r="BL25" s="492"/>
      <c r="BM25" s="492"/>
      <c r="BN25" s="492"/>
      <c r="BO25" s="492"/>
      <c r="BP25" s="492"/>
      <c r="BQ25" s="492"/>
      <c r="BR25" s="492"/>
      <c r="BS25" s="492"/>
      <c r="BT25" s="492"/>
      <c r="BU25" s="492"/>
      <c r="BV25" s="492"/>
    </row>
    <row r="26" spans="1:74" ht="11.1" customHeight="1" x14ac:dyDescent="0.2">
      <c r="B26" s="254" t="s">
        <v>339</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409"/>
      <c r="BA26" s="409"/>
      <c r="BB26" s="409"/>
      <c r="BC26" s="409"/>
      <c r="BD26" s="409"/>
      <c r="BE26" s="409"/>
      <c r="BF26" s="409"/>
      <c r="BG26" s="409"/>
      <c r="BH26" s="409"/>
      <c r="BI26" s="409"/>
      <c r="BJ26" s="409"/>
      <c r="BK26" s="409"/>
      <c r="BL26" s="409"/>
      <c r="BM26" s="409"/>
      <c r="BN26" s="409"/>
      <c r="BO26" s="409"/>
      <c r="BP26" s="409"/>
      <c r="BQ26" s="409"/>
      <c r="BR26" s="409"/>
      <c r="BS26" s="409"/>
      <c r="BT26" s="409"/>
      <c r="BU26" s="409"/>
      <c r="BV26" s="409"/>
    </row>
    <row r="27" spans="1:74" ht="11.1" customHeight="1" x14ac:dyDescent="0.2">
      <c r="A27" s="162" t="s">
        <v>686</v>
      </c>
      <c r="B27" s="173" t="s">
        <v>687</v>
      </c>
      <c r="C27" s="252">
        <v>5.6070000000000002</v>
      </c>
      <c r="D27" s="252">
        <v>5.5010000000000003</v>
      </c>
      <c r="E27" s="252">
        <v>5.2870419999999996</v>
      </c>
      <c r="F27" s="252">
        <v>5.3330000000000002</v>
      </c>
      <c r="G27" s="252">
        <v>5.3179999999999996</v>
      </c>
      <c r="H27" s="252">
        <v>5.3011780000000002</v>
      </c>
      <c r="I27" s="252">
        <v>5.460445</v>
      </c>
      <c r="J27" s="252">
        <v>5.7359999999999998</v>
      </c>
      <c r="K27" s="252">
        <v>5.9123599999999996</v>
      </c>
      <c r="L27" s="252">
        <v>6.2030000000000003</v>
      </c>
      <c r="M27" s="252">
        <v>5.7650199999999998</v>
      </c>
      <c r="N27" s="252">
        <v>5.6619999999999999</v>
      </c>
      <c r="O27" s="252">
        <v>5.4640000000000004</v>
      </c>
      <c r="P27" s="252">
        <v>5.3940000000000001</v>
      </c>
      <c r="Q27" s="252">
        <v>5.407</v>
      </c>
      <c r="R27" s="252">
        <v>5.4989999999999997</v>
      </c>
      <c r="S27" s="252">
        <v>5.3890000000000002</v>
      </c>
      <c r="T27" s="252">
        <v>5.3239999999999998</v>
      </c>
      <c r="U27" s="252">
        <v>5.5140000000000002</v>
      </c>
      <c r="V27" s="252">
        <v>5.4580000000000002</v>
      </c>
      <c r="W27" s="252">
        <v>5.4189999999999996</v>
      </c>
      <c r="X27" s="252">
        <v>5.4630000000000001</v>
      </c>
      <c r="Y27" s="252">
        <v>5.5000099999999996</v>
      </c>
      <c r="Z27" s="252">
        <v>5.4080000000000004</v>
      </c>
      <c r="AA27" s="252">
        <v>5.3949999999999996</v>
      </c>
      <c r="AB27" s="252">
        <v>5.335</v>
      </c>
      <c r="AC27" s="252">
        <v>5.0990000000000002</v>
      </c>
      <c r="AD27" s="252">
        <v>5.095345</v>
      </c>
      <c r="AE27" s="252">
        <v>4.8140000000000001</v>
      </c>
      <c r="AF27" s="252">
        <v>4.97</v>
      </c>
      <c r="AG27" s="252">
        <v>4.8810000000000002</v>
      </c>
      <c r="AH27" s="252">
        <v>4.6950000000000003</v>
      </c>
      <c r="AI27" s="252">
        <v>4.75</v>
      </c>
      <c r="AJ27" s="252">
        <v>4.97</v>
      </c>
      <c r="AK27" s="252">
        <v>5.1903449999999998</v>
      </c>
      <c r="AL27" s="252">
        <v>5.05</v>
      </c>
      <c r="AM27" s="252">
        <v>5.085</v>
      </c>
      <c r="AN27" s="252">
        <v>5.15</v>
      </c>
      <c r="AO27" s="252">
        <v>4.8949999999999996</v>
      </c>
      <c r="AP27" s="252">
        <v>4.97</v>
      </c>
      <c r="AQ27" s="252">
        <v>5.3049999999999997</v>
      </c>
      <c r="AR27" s="252">
        <v>5.4450000000000003</v>
      </c>
      <c r="AS27" s="252">
        <v>5.6950000000000003</v>
      </c>
      <c r="AT27" s="252">
        <v>5.6</v>
      </c>
      <c r="AU27" s="252">
        <v>5.64</v>
      </c>
      <c r="AV27" s="252">
        <v>5.64</v>
      </c>
      <c r="AW27" s="252">
        <v>5.62</v>
      </c>
      <c r="AX27" s="252">
        <v>5.6550000000000002</v>
      </c>
      <c r="AY27" s="252">
        <v>5.7</v>
      </c>
      <c r="AZ27" s="493">
        <v>5.6050000000000004</v>
      </c>
      <c r="BA27" s="493">
        <v>5.6</v>
      </c>
      <c r="BB27" s="493">
        <v>5.5750000000000002</v>
      </c>
      <c r="BC27" s="493">
        <v>5.57</v>
      </c>
      <c r="BD27" s="493">
        <v>5.5650000000000004</v>
      </c>
      <c r="BE27" s="493">
        <v>5.5549999999999997</v>
      </c>
      <c r="BF27" s="493">
        <v>5.5449999999999999</v>
      </c>
      <c r="BG27" s="493">
        <v>5.54</v>
      </c>
      <c r="BH27" s="493">
        <v>5.5350000000000001</v>
      </c>
      <c r="BI27" s="493">
        <v>5.54</v>
      </c>
      <c r="BJ27" s="493">
        <v>5.54</v>
      </c>
      <c r="BK27" s="493">
        <v>5.5017129999999996</v>
      </c>
      <c r="BL27" s="493">
        <v>5.5134379999999998</v>
      </c>
      <c r="BM27" s="493">
        <v>5.5151760000000003</v>
      </c>
      <c r="BN27" s="493">
        <v>5.5219269999999998</v>
      </c>
      <c r="BO27" s="493">
        <v>5.5236900000000002</v>
      </c>
      <c r="BP27" s="493">
        <v>5.5404660000000003</v>
      </c>
      <c r="BQ27" s="493">
        <v>5.5422539999999998</v>
      </c>
      <c r="BR27" s="493">
        <v>5.5590539999999997</v>
      </c>
      <c r="BS27" s="493">
        <v>5.5858660000000002</v>
      </c>
      <c r="BT27" s="493">
        <v>5.6126899999999997</v>
      </c>
      <c r="BU27" s="493">
        <v>5.639526</v>
      </c>
      <c r="BV27" s="493">
        <v>5.6513730000000004</v>
      </c>
    </row>
    <row r="28" spans="1:74" ht="11.1" customHeight="1" x14ac:dyDescent="0.2">
      <c r="A28" s="162" t="s">
        <v>688</v>
      </c>
      <c r="B28" s="173" t="s">
        <v>689</v>
      </c>
      <c r="C28" s="252">
        <v>23.69</v>
      </c>
      <c r="D28" s="252">
        <v>23.99</v>
      </c>
      <c r="E28" s="252">
        <v>23.94</v>
      </c>
      <c r="F28" s="252">
        <v>23.704999999999998</v>
      </c>
      <c r="G28" s="252">
        <v>24.03</v>
      </c>
      <c r="H28" s="252">
        <v>24.03</v>
      </c>
      <c r="I28" s="252">
        <v>23.95</v>
      </c>
      <c r="J28" s="252">
        <v>24.06</v>
      </c>
      <c r="K28" s="252">
        <v>24.21</v>
      </c>
      <c r="L28" s="252">
        <v>24.045000000000002</v>
      </c>
      <c r="M28" s="252">
        <v>23.95</v>
      </c>
      <c r="N28" s="252">
        <v>24.34</v>
      </c>
      <c r="O28" s="252">
        <v>24.12</v>
      </c>
      <c r="P28" s="252">
        <v>23.98</v>
      </c>
      <c r="Q28" s="252">
        <v>24.39</v>
      </c>
      <c r="R28" s="252">
        <v>24.49</v>
      </c>
      <c r="S28" s="252">
        <v>24.61</v>
      </c>
      <c r="T28" s="252">
        <v>24.92</v>
      </c>
      <c r="U28" s="252">
        <v>25</v>
      </c>
      <c r="V28" s="252">
        <v>24.95</v>
      </c>
      <c r="W28" s="252">
        <v>25.15</v>
      </c>
      <c r="X28" s="252">
        <v>24.96</v>
      </c>
      <c r="Y28" s="252">
        <v>25.15</v>
      </c>
      <c r="Z28" s="252">
        <v>25.22</v>
      </c>
      <c r="AA28" s="252">
        <v>25.574999999999999</v>
      </c>
      <c r="AB28" s="252">
        <v>25.335000000000001</v>
      </c>
      <c r="AC28" s="252">
        <v>25.7</v>
      </c>
      <c r="AD28" s="252">
        <v>25.73</v>
      </c>
      <c r="AE28" s="252">
        <v>26.02</v>
      </c>
      <c r="AF28" s="252">
        <v>26.11</v>
      </c>
      <c r="AG28" s="252">
        <v>26.2</v>
      </c>
      <c r="AH28" s="252">
        <v>26.305</v>
      </c>
      <c r="AI28" s="252">
        <v>26.315000000000001</v>
      </c>
      <c r="AJ28" s="252">
        <v>26.42</v>
      </c>
      <c r="AK28" s="252">
        <v>26.58</v>
      </c>
      <c r="AL28" s="252">
        <v>26.68</v>
      </c>
      <c r="AM28" s="252">
        <v>26.7</v>
      </c>
      <c r="AN28" s="252">
        <v>26.7</v>
      </c>
      <c r="AO28" s="252">
        <v>26.71</v>
      </c>
      <c r="AP28" s="252">
        <v>26.69</v>
      </c>
      <c r="AQ28" s="252">
        <v>26.69</v>
      </c>
      <c r="AR28" s="252">
        <v>26.7</v>
      </c>
      <c r="AS28" s="252">
        <v>26.71</v>
      </c>
      <c r="AT28" s="252">
        <v>26.71</v>
      </c>
      <c r="AU28" s="252">
        <v>26.72</v>
      </c>
      <c r="AV28" s="252">
        <v>26.73</v>
      </c>
      <c r="AW28" s="252">
        <v>26.6</v>
      </c>
      <c r="AX28" s="252">
        <v>26.59</v>
      </c>
      <c r="AY28" s="252">
        <v>26.6</v>
      </c>
      <c r="AZ28" s="493">
        <v>26.597000000000001</v>
      </c>
      <c r="BA28" s="493">
        <v>26.587</v>
      </c>
      <c r="BB28" s="493">
        <v>26.702000000000002</v>
      </c>
      <c r="BC28" s="493">
        <v>26.692</v>
      </c>
      <c r="BD28" s="493">
        <v>26.687000000000001</v>
      </c>
      <c r="BE28" s="493">
        <v>26.707000000000001</v>
      </c>
      <c r="BF28" s="493">
        <v>26.712</v>
      </c>
      <c r="BG28" s="493">
        <v>26.664999999999999</v>
      </c>
      <c r="BH28" s="493">
        <v>26.67</v>
      </c>
      <c r="BI28" s="493">
        <v>26.68</v>
      </c>
      <c r="BJ28" s="493">
        <v>26.695</v>
      </c>
      <c r="BK28" s="493">
        <v>26.449000000000002</v>
      </c>
      <c r="BL28" s="493">
        <v>26.443999999999999</v>
      </c>
      <c r="BM28" s="493">
        <v>26.459</v>
      </c>
      <c r="BN28" s="493">
        <v>26.504000000000001</v>
      </c>
      <c r="BO28" s="493">
        <v>26.548999999999999</v>
      </c>
      <c r="BP28" s="493">
        <v>26.574000000000002</v>
      </c>
      <c r="BQ28" s="493">
        <v>26.669</v>
      </c>
      <c r="BR28" s="493">
        <v>26.664000000000001</v>
      </c>
      <c r="BS28" s="493">
        <v>26.678999999999998</v>
      </c>
      <c r="BT28" s="493">
        <v>26.699000000000002</v>
      </c>
      <c r="BU28" s="493">
        <v>26.709</v>
      </c>
      <c r="BV28" s="493">
        <v>26.719000000000001</v>
      </c>
    </row>
    <row r="29" spans="1:74" ht="11.1" customHeight="1" x14ac:dyDescent="0.2">
      <c r="A29" s="162" t="s">
        <v>1251</v>
      </c>
      <c r="B29" s="173" t="s">
        <v>1257</v>
      </c>
      <c r="C29" s="252">
        <v>2.9501379999999999</v>
      </c>
      <c r="D29" s="252">
        <v>2.9507940000000001</v>
      </c>
      <c r="E29" s="252">
        <v>2.9566150000000002</v>
      </c>
      <c r="F29" s="252">
        <v>2.9601950000000001</v>
      </c>
      <c r="G29" s="252">
        <v>2.9542820000000001</v>
      </c>
      <c r="H29" s="252">
        <v>2.9552740000000002</v>
      </c>
      <c r="I29" s="252">
        <v>2.95831</v>
      </c>
      <c r="J29" s="252">
        <v>2.9583339999999998</v>
      </c>
      <c r="K29" s="252">
        <v>2.9508589999999999</v>
      </c>
      <c r="L29" s="252">
        <v>2.957185</v>
      </c>
      <c r="M29" s="252">
        <v>2.9628169999999998</v>
      </c>
      <c r="N29" s="252">
        <v>2.9610750000000001</v>
      </c>
      <c r="O29" s="252">
        <v>2.9577230000000001</v>
      </c>
      <c r="P29" s="252">
        <v>2.9531260000000001</v>
      </c>
      <c r="Q29" s="252">
        <v>2.9527239999999999</v>
      </c>
      <c r="R29" s="252">
        <v>2.9478930000000001</v>
      </c>
      <c r="S29" s="252">
        <v>2.9431929999999999</v>
      </c>
      <c r="T29" s="252">
        <v>2.9410440000000002</v>
      </c>
      <c r="U29" s="252">
        <v>2.9377970000000002</v>
      </c>
      <c r="V29" s="252">
        <v>2.9371320000000001</v>
      </c>
      <c r="W29" s="252">
        <v>2.9389750000000001</v>
      </c>
      <c r="X29" s="252">
        <v>2.9379849999999998</v>
      </c>
      <c r="Y29" s="252">
        <v>2.937001</v>
      </c>
      <c r="Z29" s="252">
        <v>2.9332760000000002</v>
      </c>
      <c r="AA29" s="252">
        <v>2.8340000000000001</v>
      </c>
      <c r="AB29" s="252">
        <v>2.84</v>
      </c>
      <c r="AC29" s="252">
        <v>2.8519999999999999</v>
      </c>
      <c r="AD29" s="252">
        <v>2.855</v>
      </c>
      <c r="AE29" s="252">
        <v>2.7559999999999998</v>
      </c>
      <c r="AF29" s="252">
        <v>2.73</v>
      </c>
      <c r="AG29" s="252">
        <v>2.665</v>
      </c>
      <c r="AH29" s="252">
        <v>2.6589999999999998</v>
      </c>
      <c r="AI29" s="252">
        <v>2.66</v>
      </c>
      <c r="AJ29" s="252">
        <v>2.6419999999999999</v>
      </c>
      <c r="AK29" s="252">
        <v>2.6240000000000001</v>
      </c>
      <c r="AL29" s="252">
        <v>2.5939999999999999</v>
      </c>
      <c r="AM29" s="252">
        <v>2.536</v>
      </c>
      <c r="AN29" s="252">
        <v>2.5249999999999999</v>
      </c>
      <c r="AO29" s="252">
        <v>2.5209999999999999</v>
      </c>
      <c r="AP29" s="252">
        <v>2.508</v>
      </c>
      <c r="AQ29" s="252">
        <v>2.5129999999999999</v>
      </c>
      <c r="AR29" s="252">
        <v>2.5</v>
      </c>
      <c r="AS29" s="252">
        <v>2.5009999999999999</v>
      </c>
      <c r="AT29" s="252">
        <v>2.496</v>
      </c>
      <c r="AU29" s="252">
        <v>2.4689999999999999</v>
      </c>
      <c r="AV29" s="252">
        <v>2.4249999999999998</v>
      </c>
      <c r="AW29" s="252">
        <v>2.3929999999999998</v>
      </c>
      <c r="AX29" s="252">
        <v>2.1800000000000002</v>
      </c>
      <c r="AY29" s="252">
        <v>2.145</v>
      </c>
      <c r="AZ29" s="493">
        <v>2.13</v>
      </c>
      <c r="BA29" s="493">
        <v>2.1150000000000002</v>
      </c>
      <c r="BB29" s="493">
        <v>2.1</v>
      </c>
      <c r="BC29" s="493">
        <v>2.085</v>
      </c>
      <c r="BD29" s="493">
        <v>2.0699999999999998</v>
      </c>
      <c r="BE29" s="493">
        <v>2.0709550000000001</v>
      </c>
      <c r="BF29" s="493">
        <v>2.061045</v>
      </c>
      <c r="BG29" s="493">
        <v>2.0403069999999999</v>
      </c>
      <c r="BH29" s="493">
        <v>2.024286</v>
      </c>
      <c r="BI29" s="493">
        <v>2.008273</v>
      </c>
      <c r="BJ29" s="493">
        <v>1.9894350000000001</v>
      </c>
      <c r="BK29" s="493">
        <v>1.9750000000000001</v>
      </c>
      <c r="BL29" s="493">
        <v>1.96</v>
      </c>
      <c r="BM29" s="493">
        <v>1.9450000000000001</v>
      </c>
      <c r="BN29" s="493">
        <v>1.93</v>
      </c>
      <c r="BO29" s="493">
        <v>1.915</v>
      </c>
      <c r="BP29" s="493">
        <v>1.9</v>
      </c>
      <c r="BQ29" s="493">
        <v>1.88</v>
      </c>
      <c r="BR29" s="493">
        <v>1.865</v>
      </c>
      <c r="BS29" s="493">
        <v>1.85</v>
      </c>
      <c r="BT29" s="493">
        <v>1.835</v>
      </c>
      <c r="BU29" s="493">
        <v>1.82</v>
      </c>
      <c r="BV29" s="493">
        <v>1.8049999999999999</v>
      </c>
    </row>
    <row r="30" spans="1:74" ht="11.1" customHeight="1" x14ac:dyDescent="0.2">
      <c r="A30" s="162" t="s">
        <v>702</v>
      </c>
      <c r="B30" s="173" t="s">
        <v>88</v>
      </c>
      <c r="C30" s="252">
        <v>32.247138</v>
      </c>
      <c r="D30" s="252">
        <v>32.441794000000002</v>
      </c>
      <c r="E30" s="252">
        <v>32.183656999999997</v>
      </c>
      <c r="F30" s="252">
        <v>31.998194999999999</v>
      </c>
      <c r="G30" s="252">
        <v>32.302281999999998</v>
      </c>
      <c r="H30" s="252">
        <v>32.286451999999997</v>
      </c>
      <c r="I30" s="252">
        <v>32.368755</v>
      </c>
      <c r="J30" s="252">
        <v>32.754334</v>
      </c>
      <c r="K30" s="252">
        <v>33.073219000000002</v>
      </c>
      <c r="L30" s="252">
        <v>33.205185</v>
      </c>
      <c r="M30" s="252">
        <v>32.677836999999997</v>
      </c>
      <c r="N30" s="252">
        <v>32.963075000000003</v>
      </c>
      <c r="O30" s="252">
        <v>32.541722999999998</v>
      </c>
      <c r="P30" s="252">
        <v>32.327126</v>
      </c>
      <c r="Q30" s="252">
        <v>32.749724000000001</v>
      </c>
      <c r="R30" s="252">
        <v>32.936892999999998</v>
      </c>
      <c r="S30" s="252">
        <v>32.942193000000003</v>
      </c>
      <c r="T30" s="252">
        <v>33.185043999999998</v>
      </c>
      <c r="U30" s="252">
        <v>33.451796999999999</v>
      </c>
      <c r="V30" s="252">
        <v>33.345132</v>
      </c>
      <c r="W30" s="252">
        <v>33.507975000000002</v>
      </c>
      <c r="X30" s="252">
        <v>33.360984999999999</v>
      </c>
      <c r="Y30" s="252">
        <v>33.587010999999997</v>
      </c>
      <c r="Z30" s="252">
        <v>33.561275999999999</v>
      </c>
      <c r="AA30" s="252">
        <v>33.804000000000002</v>
      </c>
      <c r="AB30" s="252">
        <v>33.51</v>
      </c>
      <c r="AC30" s="252">
        <v>33.651000000000003</v>
      </c>
      <c r="AD30" s="252">
        <v>33.680345000000003</v>
      </c>
      <c r="AE30" s="252">
        <v>33.590000000000003</v>
      </c>
      <c r="AF30" s="252">
        <v>33.81</v>
      </c>
      <c r="AG30" s="252">
        <v>33.746000000000002</v>
      </c>
      <c r="AH30" s="252">
        <v>33.658999999999999</v>
      </c>
      <c r="AI30" s="252">
        <v>33.725000000000001</v>
      </c>
      <c r="AJ30" s="252">
        <v>34.031999999999996</v>
      </c>
      <c r="AK30" s="252">
        <v>34.394345000000001</v>
      </c>
      <c r="AL30" s="252">
        <v>34.323999999999998</v>
      </c>
      <c r="AM30" s="252">
        <v>34.320999999999998</v>
      </c>
      <c r="AN30" s="252">
        <v>34.375</v>
      </c>
      <c r="AO30" s="252">
        <v>34.125999999999998</v>
      </c>
      <c r="AP30" s="252">
        <v>34.167999999999999</v>
      </c>
      <c r="AQ30" s="252">
        <v>34.508000000000003</v>
      </c>
      <c r="AR30" s="252">
        <v>34.645000000000003</v>
      </c>
      <c r="AS30" s="252">
        <v>34.905999999999999</v>
      </c>
      <c r="AT30" s="252">
        <v>34.805999999999997</v>
      </c>
      <c r="AU30" s="252">
        <v>34.829000000000001</v>
      </c>
      <c r="AV30" s="252">
        <v>34.795000000000002</v>
      </c>
      <c r="AW30" s="252">
        <v>34.613</v>
      </c>
      <c r="AX30" s="252">
        <v>34.424999999999997</v>
      </c>
      <c r="AY30" s="252">
        <v>34.445</v>
      </c>
      <c r="AZ30" s="409">
        <v>34.332000000000001</v>
      </c>
      <c r="BA30" s="409">
        <v>34.302</v>
      </c>
      <c r="BB30" s="409">
        <v>34.377000000000002</v>
      </c>
      <c r="BC30" s="409">
        <v>34.347000000000001</v>
      </c>
      <c r="BD30" s="409">
        <v>34.322000000000003</v>
      </c>
      <c r="BE30" s="409">
        <v>34.332954999999998</v>
      </c>
      <c r="BF30" s="409">
        <v>34.318044999999998</v>
      </c>
      <c r="BG30" s="409">
        <v>34.245306999999997</v>
      </c>
      <c r="BH30" s="409">
        <v>34.229286000000002</v>
      </c>
      <c r="BI30" s="409">
        <v>34.228273000000002</v>
      </c>
      <c r="BJ30" s="409">
        <v>34.224435</v>
      </c>
      <c r="BK30" s="409">
        <v>33.925713000000002</v>
      </c>
      <c r="BL30" s="409">
        <v>33.917437999999997</v>
      </c>
      <c r="BM30" s="409">
        <v>33.919176</v>
      </c>
      <c r="BN30" s="409">
        <v>33.955927000000003</v>
      </c>
      <c r="BO30" s="409">
        <v>33.987690000000001</v>
      </c>
      <c r="BP30" s="409">
        <v>34.014465999999999</v>
      </c>
      <c r="BQ30" s="409">
        <v>34.091253999999999</v>
      </c>
      <c r="BR30" s="409">
        <v>34.088054</v>
      </c>
      <c r="BS30" s="409">
        <v>34.114865999999999</v>
      </c>
      <c r="BT30" s="409">
        <v>34.14669</v>
      </c>
      <c r="BU30" s="409">
        <v>34.168526</v>
      </c>
      <c r="BV30" s="409">
        <v>34.175373</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409"/>
      <c r="BA31" s="409"/>
      <c r="BB31" s="409"/>
      <c r="BC31" s="409"/>
      <c r="BD31" s="409"/>
      <c r="BE31" s="409"/>
      <c r="BF31" s="409"/>
      <c r="BG31" s="409"/>
      <c r="BH31" s="409"/>
      <c r="BI31" s="409"/>
      <c r="BJ31" s="409"/>
      <c r="BK31" s="409"/>
      <c r="BL31" s="409"/>
      <c r="BM31" s="409"/>
      <c r="BN31" s="409"/>
      <c r="BO31" s="409"/>
      <c r="BP31" s="409"/>
      <c r="BQ31" s="409"/>
      <c r="BR31" s="409"/>
      <c r="BS31" s="409"/>
      <c r="BT31" s="409"/>
      <c r="BU31" s="409"/>
      <c r="BV31" s="409"/>
    </row>
    <row r="32" spans="1:74" ht="11.1" customHeight="1" x14ac:dyDescent="0.2">
      <c r="B32" s="254" t="s">
        <v>17</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409"/>
      <c r="BA32" s="409"/>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A33" s="162" t="s">
        <v>690</v>
      </c>
      <c r="B33" s="173" t="s">
        <v>687</v>
      </c>
      <c r="C33" s="252">
        <v>0</v>
      </c>
      <c r="D33" s="252">
        <v>0</v>
      </c>
      <c r="E33" s="252">
        <v>4.1999999999999998E-5</v>
      </c>
      <c r="F33" s="252">
        <v>0</v>
      </c>
      <c r="G33" s="252">
        <v>0</v>
      </c>
      <c r="H33" s="252">
        <v>1.7799999999999999E-4</v>
      </c>
      <c r="I33" s="252">
        <v>4.4499999999999997E-4</v>
      </c>
      <c r="J33" s="252">
        <v>0</v>
      </c>
      <c r="K33" s="252">
        <v>3.6000000000000002E-4</v>
      </c>
      <c r="L33" s="252">
        <v>0</v>
      </c>
      <c r="M33" s="252">
        <v>2.0000000000000002E-5</v>
      </c>
      <c r="N33" s="252">
        <v>0</v>
      </c>
      <c r="O33" s="252">
        <v>0</v>
      </c>
      <c r="P33" s="252">
        <v>0</v>
      </c>
      <c r="Q33" s="252">
        <v>0</v>
      </c>
      <c r="R33" s="252">
        <v>0</v>
      </c>
      <c r="S33" s="252">
        <v>0</v>
      </c>
      <c r="T33" s="252">
        <v>0</v>
      </c>
      <c r="U33" s="252">
        <v>0</v>
      </c>
      <c r="V33" s="252">
        <v>0</v>
      </c>
      <c r="W33" s="252">
        <v>0</v>
      </c>
      <c r="X33" s="252">
        <v>0</v>
      </c>
      <c r="Y33" s="252">
        <v>1.0000000000000001E-5</v>
      </c>
      <c r="Z33" s="252">
        <v>0</v>
      </c>
      <c r="AA33" s="252">
        <v>0</v>
      </c>
      <c r="AB33" s="252">
        <v>0</v>
      </c>
      <c r="AC33" s="252">
        <v>0</v>
      </c>
      <c r="AD33" s="252">
        <v>3.4499999999999998E-4</v>
      </c>
      <c r="AE33" s="252">
        <v>0</v>
      </c>
      <c r="AF33" s="252">
        <v>0</v>
      </c>
      <c r="AG33" s="252">
        <v>0</v>
      </c>
      <c r="AH33" s="252">
        <v>0</v>
      </c>
      <c r="AI33" s="252">
        <v>0</v>
      </c>
      <c r="AJ33" s="252">
        <v>0</v>
      </c>
      <c r="AK33" s="252">
        <v>3.4499999999999998E-4</v>
      </c>
      <c r="AL33" s="252">
        <v>0</v>
      </c>
      <c r="AM33" s="252">
        <v>0</v>
      </c>
      <c r="AN33" s="252">
        <v>0</v>
      </c>
      <c r="AO33" s="252">
        <v>0</v>
      </c>
      <c r="AP33" s="252">
        <v>0</v>
      </c>
      <c r="AQ33" s="252">
        <v>0</v>
      </c>
      <c r="AR33" s="252">
        <v>0</v>
      </c>
      <c r="AS33" s="252">
        <v>0</v>
      </c>
      <c r="AT33" s="252">
        <v>0</v>
      </c>
      <c r="AU33" s="252">
        <v>0</v>
      </c>
      <c r="AV33" s="252">
        <v>0</v>
      </c>
      <c r="AW33" s="252">
        <v>0</v>
      </c>
      <c r="AX33" s="252">
        <v>0</v>
      </c>
      <c r="AY33" s="252">
        <v>0</v>
      </c>
      <c r="AZ33" s="493">
        <v>0</v>
      </c>
      <c r="BA33" s="493">
        <v>0</v>
      </c>
      <c r="BB33" s="493">
        <v>0</v>
      </c>
      <c r="BC33" s="493">
        <v>0</v>
      </c>
      <c r="BD33" s="493">
        <v>0</v>
      </c>
      <c r="BE33" s="493">
        <v>0</v>
      </c>
      <c r="BF33" s="493">
        <v>0</v>
      </c>
      <c r="BG33" s="493">
        <v>0</v>
      </c>
      <c r="BH33" s="493">
        <v>0</v>
      </c>
      <c r="BI33" s="493">
        <v>0</v>
      </c>
      <c r="BJ33" s="493">
        <v>0</v>
      </c>
      <c r="BK33" s="493">
        <v>1.4999999999999999E-2</v>
      </c>
      <c r="BL33" s="493">
        <v>1.4999999999999999E-2</v>
      </c>
      <c r="BM33" s="493">
        <v>1.4999999999999999E-2</v>
      </c>
      <c r="BN33" s="493">
        <v>1.4999999999999999E-2</v>
      </c>
      <c r="BO33" s="493">
        <v>1.4999999999999999E-2</v>
      </c>
      <c r="BP33" s="493">
        <v>1.4999999999999999E-2</v>
      </c>
      <c r="BQ33" s="493">
        <v>0</v>
      </c>
      <c r="BR33" s="493">
        <v>0</v>
      </c>
      <c r="BS33" s="493">
        <v>0</v>
      </c>
      <c r="BT33" s="493">
        <v>0</v>
      </c>
      <c r="BU33" s="493">
        <v>0</v>
      </c>
      <c r="BV33" s="493">
        <v>0</v>
      </c>
    </row>
    <row r="34" spans="1:74" ht="11.1" customHeight="1" x14ac:dyDescent="0.2">
      <c r="A34" s="162" t="s">
        <v>691</v>
      </c>
      <c r="B34" s="173" t="s">
        <v>689</v>
      </c>
      <c r="C34" s="252">
        <v>1.9</v>
      </c>
      <c r="D34" s="252">
        <v>1.95</v>
      </c>
      <c r="E34" s="252">
        <v>2.15</v>
      </c>
      <c r="F34" s="252">
        <v>2.15</v>
      </c>
      <c r="G34" s="252">
        <v>2.15</v>
      </c>
      <c r="H34" s="252">
        <v>2.15</v>
      </c>
      <c r="I34" s="252">
        <v>2</v>
      </c>
      <c r="J34" s="252">
        <v>2.1</v>
      </c>
      <c r="K34" s="252">
        <v>2.2000000000000002</v>
      </c>
      <c r="L34" s="252">
        <v>2.0249999999999999</v>
      </c>
      <c r="M34" s="252">
        <v>2.0499999999999998</v>
      </c>
      <c r="N34" s="252">
        <v>2.0499999999999998</v>
      </c>
      <c r="O34" s="252">
        <v>2.0499999999999998</v>
      </c>
      <c r="P34" s="252">
        <v>1.95</v>
      </c>
      <c r="Q34" s="252">
        <v>1.55</v>
      </c>
      <c r="R34" s="252">
        <v>1.55</v>
      </c>
      <c r="S34" s="252">
        <v>1.3</v>
      </c>
      <c r="T34" s="252">
        <v>1.1000000000000001</v>
      </c>
      <c r="U34" s="252">
        <v>1.19</v>
      </c>
      <c r="V34" s="252">
        <v>1.3</v>
      </c>
      <c r="W34" s="252">
        <v>1.3</v>
      </c>
      <c r="X34" s="252">
        <v>1.35</v>
      </c>
      <c r="Y34" s="252">
        <v>1.45</v>
      </c>
      <c r="Z34" s="252">
        <v>1.45</v>
      </c>
      <c r="AA34" s="252">
        <v>1.35</v>
      </c>
      <c r="AB34" s="252">
        <v>1.45</v>
      </c>
      <c r="AC34" s="252">
        <v>1.45</v>
      </c>
      <c r="AD34" s="252">
        <v>1.36</v>
      </c>
      <c r="AE34" s="252">
        <v>1.25</v>
      </c>
      <c r="AF34" s="252">
        <v>1.05</v>
      </c>
      <c r="AG34" s="252">
        <v>0.92</v>
      </c>
      <c r="AH34" s="252">
        <v>0.95</v>
      </c>
      <c r="AI34" s="252">
        <v>0.99</v>
      </c>
      <c r="AJ34" s="252">
        <v>1</v>
      </c>
      <c r="AK34" s="252">
        <v>0.95</v>
      </c>
      <c r="AL34" s="252">
        <v>1.05</v>
      </c>
      <c r="AM34" s="252">
        <v>2.0299999999999998</v>
      </c>
      <c r="AN34" s="252">
        <v>2.23</v>
      </c>
      <c r="AO34" s="252">
        <v>2.3250000000000002</v>
      </c>
      <c r="AP34" s="252">
        <v>2.2999999999999998</v>
      </c>
      <c r="AQ34" s="252">
        <v>2.16</v>
      </c>
      <c r="AR34" s="252">
        <v>1.915</v>
      </c>
      <c r="AS34" s="252">
        <v>1.9650000000000001</v>
      </c>
      <c r="AT34" s="252">
        <v>2</v>
      </c>
      <c r="AU34" s="252">
        <v>1.89</v>
      </c>
      <c r="AV34" s="252">
        <v>2.08</v>
      </c>
      <c r="AW34" s="252">
        <v>2.14</v>
      </c>
      <c r="AX34" s="252">
        <v>2.11</v>
      </c>
      <c r="AY34" s="252">
        <v>2.0350000000000001</v>
      </c>
      <c r="AZ34" s="493">
        <v>2.1320000000000001</v>
      </c>
      <c r="BA34" s="493">
        <v>2.1269999999999998</v>
      </c>
      <c r="BB34" s="493">
        <v>2.1419999999999999</v>
      </c>
      <c r="BC34" s="493">
        <v>2.0870000000000002</v>
      </c>
      <c r="BD34" s="493">
        <v>1.9319999999999999</v>
      </c>
      <c r="BE34" s="493">
        <v>1.677</v>
      </c>
      <c r="BF34" s="493">
        <v>1.8220000000000001</v>
      </c>
      <c r="BG34" s="493">
        <v>1.69</v>
      </c>
      <c r="BH34" s="493">
        <v>1.59</v>
      </c>
      <c r="BI34" s="493">
        <v>1.59</v>
      </c>
      <c r="BJ34" s="493">
        <v>1.73</v>
      </c>
      <c r="BK34" s="493">
        <v>1.45</v>
      </c>
      <c r="BL34" s="493">
        <v>1.45</v>
      </c>
      <c r="BM34" s="493">
        <v>1.4</v>
      </c>
      <c r="BN34" s="493">
        <v>1.4</v>
      </c>
      <c r="BO34" s="493">
        <v>1.4</v>
      </c>
      <c r="BP34" s="493">
        <v>1.35</v>
      </c>
      <c r="BQ34" s="493">
        <v>1.1499999999999999</v>
      </c>
      <c r="BR34" s="493">
        <v>1.25</v>
      </c>
      <c r="BS34" s="493">
        <v>1.32</v>
      </c>
      <c r="BT34" s="493">
        <v>1.22</v>
      </c>
      <c r="BU34" s="493">
        <v>1.22</v>
      </c>
      <c r="BV34" s="493">
        <v>1.37</v>
      </c>
    </row>
    <row r="35" spans="1:74" ht="11.1" customHeight="1" x14ac:dyDescent="0.2">
      <c r="A35" s="162" t="s">
        <v>1252</v>
      </c>
      <c r="B35" s="173" t="s">
        <v>1257</v>
      </c>
      <c r="C35" s="252">
        <v>0</v>
      </c>
      <c r="D35" s="252">
        <v>0</v>
      </c>
      <c r="E35" s="252">
        <v>0</v>
      </c>
      <c r="F35" s="252">
        <v>0</v>
      </c>
      <c r="G35" s="252">
        <v>0</v>
      </c>
      <c r="H35" s="252">
        <v>0</v>
      </c>
      <c r="I35" s="252">
        <v>1.0000000049999999E-8</v>
      </c>
      <c r="J35" s="252">
        <v>0</v>
      </c>
      <c r="K35" s="252">
        <v>0</v>
      </c>
      <c r="L35" s="252">
        <v>1.1102230246E-16</v>
      </c>
      <c r="M35" s="252">
        <v>2.1000000006E-7</v>
      </c>
      <c r="N35" s="252">
        <v>0</v>
      </c>
      <c r="O35" s="252">
        <v>7.9999999999000006E-6</v>
      </c>
      <c r="P35" s="252">
        <v>0</v>
      </c>
      <c r="Q35" s="252">
        <v>2.0000000001000002E-6</v>
      </c>
      <c r="R35" s="252">
        <v>0</v>
      </c>
      <c r="S35" s="252">
        <v>0</v>
      </c>
      <c r="T35" s="252">
        <v>6.9999999999999999E-6</v>
      </c>
      <c r="U35" s="252">
        <v>0</v>
      </c>
      <c r="V35" s="252">
        <v>1.1102230246E-16</v>
      </c>
      <c r="W35" s="252">
        <v>0</v>
      </c>
      <c r="X35" s="252">
        <v>0</v>
      </c>
      <c r="Y35" s="252">
        <v>0</v>
      </c>
      <c r="Z35" s="252">
        <v>0</v>
      </c>
      <c r="AA35" s="252">
        <v>0</v>
      </c>
      <c r="AB35" s="252">
        <v>0</v>
      </c>
      <c r="AC35" s="252">
        <v>0</v>
      </c>
      <c r="AD35" s="252">
        <v>0</v>
      </c>
      <c r="AE35" s="252">
        <v>0</v>
      </c>
      <c r="AF35" s="252">
        <v>0</v>
      </c>
      <c r="AG35" s="252">
        <v>0</v>
      </c>
      <c r="AH35" s="252">
        <v>0</v>
      </c>
      <c r="AI35" s="252">
        <v>0</v>
      </c>
      <c r="AJ35" s="252">
        <v>0</v>
      </c>
      <c r="AK35" s="252">
        <v>0</v>
      </c>
      <c r="AL35" s="252">
        <v>0</v>
      </c>
      <c r="AM35" s="252">
        <v>0</v>
      </c>
      <c r="AN35" s="252">
        <v>0</v>
      </c>
      <c r="AO35" s="252">
        <v>0</v>
      </c>
      <c r="AP35" s="252">
        <v>0</v>
      </c>
      <c r="AQ35" s="252">
        <v>0</v>
      </c>
      <c r="AR35" s="252">
        <v>0</v>
      </c>
      <c r="AS35" s="252">
        <v>0</v>
      </c>
      <c r="AT35" s="252">
        <v>0</v>
      </c>
      <c r="AU35" s="252">
        <v>0</v>
      </c>
      <c r="AV35" s="252">
        <v>0</v>
      </c>
      <c r="AW35" s="252">
        <v>0</v>
      </c>
      <c r="AX35" s="252">
        <v>0</v>
      </c>
      <c r="AY35" s="252">
        <v>0</v>
      </c>
      <c r="AZ35" s="493">
        <v>0</v>
      </c>
      <c r="BA35" s="493">
        <v>0</v>
      </c>
      <c r="BB35" s="493">
        <v>0</v>
      </c>
      <c r="BC35" s="493">
        <v>0</v>
      </c>
      <c r="BD35" s="493">
        <v>0</v>
      </c>
      <c r="BE35" s="493">
        <v>0</v>
      </c>
      <c r="BF35" s="493">
        <v>0</v>
      </c>
      <c r="BG35" s="493">
        <v>0</v>
      </c>
      <c r="BH35" s="493">
        <v>0</v>
      </c>
      <c r="BI35" s="493">
        <v>0</v>
      </c>
      <c r="BJ35" s="493">
        <v>0</v>
      </c>
      <c r="BK35" s="493">
        <v>0</v>
      </c>
      <c r="BL35" s="493">
        <v>0</v>
      </c>
      <c r="BM35" s="493">
        <v>0</v>
      </c>
      <c r="BN35" s="493">
        <v>0</v>
      </c>
      <c r="BO35" s="493">
        <v>0</v>
      </c>
      <c r="BP35" s="493">
        <v>0</v>
      </c>
      <c r="BQ35" s="493">
        <v>0</v>
      </c>
      <c r="BR35" s="493">
        <v>0</v>
      </c>
      <c r="BS35" s="493">
        <v>0</v>
      </c>
      <c r="BT35" s="493">
        <v>0</v>
      </c>
      <c r="BU35" s="493">
        <v>0</v>
      </c>
      <c r="BV35" s="493">
        <v>0</v>
      </c>
    </row>
    <row r="36" spans="1:74" ht="11.1" customHeight="1" x14ac:dyDescent="0.2">
      <c r="A36" s="162" t="s">
        <v>1014</v>
      </c>
      <c r="B36" s="173" t="s">
        <v>88</v>
      </c>
      <c r="C36" s="252">
        <v>1.9</v>
      </c>
      <c r="D36" s="252">
        <v>1.95</v>
      </c>
      <c r="E36" s="252">
        <v>2.150042</v>
      </c>
      <c r="F36" s="252">
        <v>2.15</v>
      </c>
      <c r="G36" s="252">
        <v>2.15</v>
      </c>
      <c r="H36" s="252">
        <v>2.1501779999999999</v>
      </c>
      <c r="I36" s="252">
        <v>2.00044501</v>
      </c>
      <c r="J36" s="252">
        <v>2.1</v>
      </c>
      <c r="K36" s="252">
        <v>2.2003599999999999</v>
      </c>
      <c r="L36" s="252">
        <v>2.0249999999999999</v>
      </c>
      <c r="M36" s="252">
        <v>2.05002021</v>
      </c>
      <c r="N36" s="252">
        <v>2.0499999999999998</v>
      </c>
      <c r="O36" s="252">
        <v>2.0500080000000001</v>
      </c>
      <c r="P36" s="252">
        <v>1.95</v>
      </c>
      <c r="Q36" s="252">
        <v>1.5500020000000001</v>
      </c>
      <c r="R36" s="252">
        <v>1.55</v>
      </c>
      <c r="S36" s="252">
        <v>1.3</v>
      </c>
      <c r="T36" s="252">
        <v>1.100007</v>
      </c>
      <c r="U36" s="252">
        <v>1.19</v>
      </c>
      <c r="V36" s="252">
        <v>1.3</v>
      </c>
      <c r="W36" s="252">
        <v>1.3</v>
      </c>
      <c r="X36" s="252">
        <v>1.35</v>
      </c>
      <c r="Y36" s="252">
        <v>1.45001</v>
      </c>
      <c r="Z36" s="252">
        <v>1.45</v>
      </c>
      <c r="AA36" s="252">
        <v>1.35</v>
      </c>
      <c r="AB36" s="252">
        <v>1.45</v>
      </c>
      <c r="AC36" s="252">
        <v>1.45</v>
      </c>
      <c r="AD36" s="252">
        <v>1.3603449999999999</v>
      </c>
      <c r="AE36" s="252">
        <v>1.25</v>
      </c>
      <c r="AF36" s="252">
        <v>1.05</v>
      </c>
      <c r="AG36" s="252">
        <v>0.92</v>
      </c>
      <c r="AH36" s="252">
        <v>0.95</v>
      </c>
      <c r="AI36" s="252">
        <v>0.99</v>
      </c>
      <c r="AJ36" s="252">
        <v>1</v>
      </c>
      <c r="AK36" s="252">
        <v>0.950345</v>
      </c>
      <c r="AL36" s="252">
        <v>1.05</v>
      </c>
      <c r="AM36" s="252">
        <v>2.0299999999999998</v>
      </c>
      <c r="AN36" s="252">
        <v>2.23</v>
      </c>
      <c r="AO36" s="252">
        <v>2.3250000000000002</v>
      </c>
      <c r="AP36" s="252">
        <v>2.2999999999999998</v>
      </c>
      <c r="AQ36" s="252">
        <v>2.16</v>
      </c>
      <c r="AR36" s="252">
        <v>1.915</v>
      </c>
      <c r="AS36" s="252">
        <v>1.9650000000000001</v>
      </c>
      <c r="AT36" s="252">
        <v>2</v>
      </c>
      <c r="AU36" s="252">
        <v>1.89</v>
      </c>
      <c r="AV36" s="252">
        <v>2.08</v>
      </c>
      <c r="AW36" s="252">
        <v>2.14</v>
      </c>
      <c r="AX36" s="252">
        <v>2.11</v>
      </c>
      <c r="AY36" s="252">
        <v>2.0350000000000001</v>
      </c>
      <c r="AZ36" s="409">
        <v>2.1320000000000001</v>
      </c>
      <c r="BA36" s="409">
        <v>2.1269999999999998</v>
      </c>
      <c r="BB36" s="409">
        <v>2.1419999999999999</v>
      </c>
      <c r="BC36" s="409">
        <v>2.0870000000000002</v>
      </c>
      <c r="BD36" s="409">
        <v>1.9319999999999999</v>
      </c>
      <c r="BE36" s="409">
        <v>1.677</v>
      </c>
      <c r="BF36" s="409">
        <v>1.8220000000000001</v>
      </c>
      <c r="BG36" s="409">
        <v>1.69</v>
      </c>
      <c r="BH36" s="409">
        <v>1.59</v>
      </c>
      <c r="BI36" s="409">
        <v>1.59</v>
      </c>
      <c r="BJ36" s="409">
        <v>1.73</v>
      </c>
      <c r="BK36" s="409">
        <v>1.4650000000000001</v>
      </c>
      <c r="BL36" s="409">
        <v>1.4650000000000001</v>
      </c>
      <c r="BM36" s="409">
        <v>1.415</v>
      </c>
      <c r="BN36" s="409">
        <v>1.415</v>
      </c>
      <c r="BO36" s="409">
        <v>1.415</v>
      </c>
      <c r="BP36" s="409">
        <v>1.365</v>
      </c>
      <c r="BQ36" s="409">
        <v>1.1499999999999999</v>
      </c>
      <c r="BR36" s="409">
        <v>1.25</v>
      </c>
      <c r="BS36" s="409">
        <v>1.32</v>
      </c>
      <c r="BT36" s="409">
        <v>1.22</v>
      </c>
      <c r="BU36" s="409">
        <v>1.22</v>
      </c>
      <c r="BV36" s="409">
        <v>1.37</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409"/>
      <c r="BA37" s="409"/>
      <c r="BB37" s="409"/>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A38" s="162" t="s">
        <v>1123</v>
      </c>
      <c r="B38" s="174" t="s">
        <v>1124</v>
      </c>
      <c r="C38" s="253">
        <v>2.1938411289999999</v>
      </c>
      <c r="D38" s="253">
        <v>2.1581999999999999</v>
      </c>
      <c r="E38" s="253">
        <v>2.6052</v>
      </c>
      <c r="F38" s="253">
        <v>2.5312000000000001</v>
      </c>
      <c r="G38" s="253">
        <v>2.6012</v>
      </c>
      <c r="H38" s="253">
        <v>2.5962000000000001</v>
      </c>
      <c r="I38" s="253">
        <v>2.4462000000000002</v>
      </c>
      <c r="J38" s="253">
        <v>2.2559999999999998</v>
      </c>
      <c r="K38" s="253">
        <v>2.0606</v>
      </c>
      <c r="L38" s="253">
        <v>2.1301999999999999</v>
      </c>
      <c r="M38" s="253">
        <v>2.5497999999999998</v>
      </c>
      <c r="N38" s="253">
        <v>2.6095999999999999</v>
      </c>
      <c r="O38" s="253">
        <v>2.6509999999999998</v>
      </c>
      <c r="P38" s="253">
        <v>2.5939999999999999</v>
      </c>
      <c r="Q38" s="253">
        <v>2.4472354839000001</v>
      </c>
      <c r="R38" s="253">
        <v>2.3029999999999999</v>
      </c>
      <c r="S38" s="253">
        <v>2.758</v>
      </c>
      <c r="T38" s="253">
        <v>2.79</v>
      </c>
      <c r="U38" s="253">
        <v>2.75</v>
      </c>
      <c r="V38" s="253">
        <v>2.7512774194</v>
      </c>
      <c r="W38" s="253">
        <v>2.7290000000000001</v>
      </c>
      <c r="X38" s="253">
        <v>2.8432774194000001</v>
      </c>
      <c r="Y38" s="253">
        <v>2.7069899999999998</v>
      </c>
      <c r="Z38" s="253">
        <v>2.7911177418999999</v>
      </c>
      <c r="AA38" s="253">
        <v>1.881</v>
      </c>
      <c r="AB38" s="253">
        <v>2.153</v>
      </c>
      <c r="AC38" s="253">
        <v>2.2516287781000002</v>
      </c>
      <c r="AD38" s="253">
        <v>2.444</v>
      </c>
      <c r="AE38" s="253">
        <v>2.5842083653999999</v>
      </c>
      <c r="AF38" s="253">
        <v>2.2890162817999999</v>
      </c>
      <c r="AG38" s="253">
        <v>2.3178361189999999</v>
      </c>
      <c r="AH38" s="253">
        <v>2.4166677578</v>
      </c>
      <c r="AI38" s="253">
        <v>2.2935110802000001</v>
      </c>
      <c r="AJ38" s="253">
        <v>1.9973659694000001</v>
      </c>
      <c r="AK38" s="253">
        <v>1.9082323097</v>
      </c>
      <c r="AL38" s="253">
        <v>1.8971099866000001</v>
      </c>
      <c r="AM38" s="253">
        <v>1.814754467</v>
      </c>
      <c r="AN38" s="253">
        <v>1.7863269224</v>
      </c>
      <c r="AO38" s="253">
        <v>1.8379136531</v>
      </c>
      <c r="AP38" s="253">
        <v>1.8945145165999999</v>
      </c>
      <c r="AQ38" s="253">
        <v>1.5401293713999999</v>
      </c>
      <c r="AR38" s="253">
        <v>1.3697580777</v>
      </c>
      <c r="AS38" s="253">
        <v>1.1484004968999999</v>
      </c>
      <c r="AT38" s="253">
        <v>1.237056492</v>
      </c>
      <c r="AU38" s="253">
        <v>1.125</v>
      </c>
      <c r="AV38" s="253">
        <v>1.2250000000000001</v>
      </c>
      <c r="AW38" s="253">
        <v>1.2050000000000001</v>
      </c>
      <c r="AX38" s="253">
        <v>1.19</v>
      </c>
      <c r="AY38" s="253">
        <v>1.2050000000000001</v>
      </c>
      <c r="AZ38" s="632" t="s">
        <v>1369</v>
      </c>
      <c r="BA38" s="632" t="s">
        <v>1369</v>
      </c>
      <c r="BB38" s="632" t="s">
        <v>1369</v>
      </c>
      <c r="BC38" s="632" t="s">
        <v>1369</v>
      </c>
      <c r="BD38" s="632" t="s">
        <v>1369</v>
      </c>
      <c r="BE38" s="632" t="s">
        <v>1369</v>
      </c>
      <c r="BF38" s="632" t="s">
        <v>1369</v>
      </c>
      <c r="BG38" s="632" t="s">
        <v>1369</v>
      </c>
      <c r="BH38" s="632" t="s">
        <v>1369</v>
      </c>
      <c r="BI38" s="632" t="s">
        <v>1369</v>
      </c>
      <c r="BJ38" s="632" t="s">
        <v>1369</v>
      </c>
      <c r="BK38" s="632" t="s">
        <v>1369</v>
      </c>
      <c r="BL38" s="632" t="s">
        <v>1369</v>
      </c>
      <c r="BM38" s="632" t="s">
        <v>1369</v>
      </c>
      <c r="BN38" s="632" t="s">
        <v>1369</v>
      </c>
      <c r="BO38" s="632" t="s">
        <v>1369</v>
      </c>
      <c r="BP38" s="632" t="s">
        <v>1369</v>
      </c>
      <c r="BQ38" s="632" t="s">
        <v>1369</v>
      </c>
      <c r="BR38" s="632" t="s">
        <v>1369</v>
      </c>
      <c r="BS38" s="632" t="s">
        <v>1369</v>
      </c>
      <c r="BT38" s="632" t="s">
        <v>1369</v>
      </c>
      <c r="BU38" s="632" t="s">
        <v>1369</v>
      </c>
      <c r="BV38" s="632" t="s">
        <v>1369</v>
      </c>
    </row>
    <row r="39" spans="1:74" ht="11.1" customHeight="1" x14ac:dyDescent="0.2">
      <c r="B39" s="17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252"/>
      <c r="BE39" s="252"/>
      <c r="BF39" s="252"/>
      <c r="BG39" s="409"/>
      <c r="BH39" s="252"/>
      <c r="BI39" s="409"/>
      <c r="BJ39" s="409"/>
      <c r="BK39" s="409"/>
      <c r="BL39" s="409"/>
      <c r="BM39" s="409"/>
      <c r="BN39" s="409"/>
      <c r="BO39" s="409"/>
      <c r="BP39" s="409"/>
      <c r="BQ39" s="409"/>
      <c r="BR39" s="409"/>
      <c r="BS39" s="409"/>
      <c r="BT39" s="409"/>
      <c r="BU39" s="409"/>
      <c r="BV39" s="409"/>
    </row>
    <row r="40" spans="1:74" ht="12" customHeight="1" x14ac:dyDescent="0.2">
      <c r="B40" s="817" t="s">
        <v>1100</v>
      </c>
      <c r="C40" s="799"/>
      <c r="D40" s="799"/>
      <c r="E40" s="799"/>
      <c r="F40" s="799"/>
      <c r="G40" s="799"/>
      <c r="H40" s="799"/>
      <c r="I40" s="799"/>
      <c r="J40" s="799"/>
      <c r="K40" s="799"/>
      <c r="L40" s="799"/>
      <c r="M40" s="799"/>
      <c r="N40" s="799"/>
      <c r="O40" s="799"/>
      <c r="P40" s="799"/>
      <c r="Q40" s="799"/>
    </row>
    <row r="41" spans="1:74" ht="24" customHeight="1" x14ac:dyDescent="0.2">
      <c r="B41" s="814" t="s">
        <v>1348</v>
      </c>
      <c r="C41" s="789"/>
      <c r="D41" s="789"/>
      <c r="E41" s="789"/>
      <c r="F41" s="789"/>
      <c r="G41" s="789"/>
      <c r="H41" s="789"/>
      <c r="I41" s="789"/>
      <c r="J41" s="789"/>
      <c r="K41" s="789"/>
      <c r="L41" s="789"/>
      <c r="M41" s="789"/>
      <c r="N41" s="789"/>
      <c r="O41" s="789"/>
      <c r="P41" s="789"/>
      <c r="Q41" s="785"/>
    </row>
    <row r="42" spans="1:74" ht="13.15" customHeight="1" x14ac:dyDescent="0.2">
      <c r="B42" s="818" t="s">
        <v>1250</v>
      </c>
      <c r="C42" s="785"/>
      <c r="D42" s="785"/>
      <c r="E42" s="785"/>
      <c r="F42" s="785"/>
      <c r="G42" s="785"/>
      <c r="H42" s="785"/>
      <c r="I42" s="785"/>
      <c r="J42" s="785"/>
      <c r="K42" s="785"/>
      <c r="L42" s="785"/>
      <c r="M42" s="785"/>
      <c r="N42" s="785"/>
      <c r="O42" s="785"/>
      <c r="P42" s="785"/>
      <c r="Q42" s="785"/>
    </row>
    <row r="43" spans="1:74" s="440" customFormat="1" ht="12" customHeight="1" x14ac:dyDescent="0.2">
      <c r="A43" s="441"/>
      <c r="B43" s="788" t="s">
        <v>1041</v>
      </c>
      <c r="C43" s="789"/>
      <c r="D43" s="789"/>
      <c r="E43" s="789"/>
      <c r="F43" s="789"/>
      <c r="G43" s="789"/>
      <c r="H43" s="789"/>
      <c r="I43" s="789"/>
      <c r="J43" s="789"/>
      <c r="K43" s="789"/>
      <c r="L43" s="789"/>
      <c r="M43" s="789"/>
      <c r="N43" s="789"/>
      <c r="O43" s="789"/>
      <c r="P43" s="789"/>
      <c r="Q43" s="785"/>
      <c r="AY43" s="536"/>
      <c r="AZ43" s="536"/>
      <c r="BA43" s="536"/>
      <c r="BB43" s="536"/>
      <c r="BC43" s="536"/>
      <c r="BD43" s="650"/>
      <c r="BE43" s="650"/>
      <c r="BF43" s="650"/>
      <c r="BG43" s="536"/>
      <c r="BH43" s="536"/>
      <c r="BI43" s="536"/>
      <c r="BJ43" s="536"/>
    </row>
    <row r="44" spans="1:74" s="440" customFormat="1" ht="14.1" customHeight="1" x14ac:dyDescent="0.2">
      <c r="A44" s="441"/>
      <c r="B44" s="813" t="s">
        <v>1064</v>
      </c>
      <c r="C44" s="785"/>
      <c r="D44" s="785"/>
      <c r="E44" s="785"/>
      <c r="F44" s="785"/>
      <c r="G44" s="785"/>
      <c r="H44" s="785"/>
      <c r="I44" s="785"/>
      <c r="J44" s="785"/>
      <c r="K44" s="785"/>
      <c r="L44" s="785"/>
      <c r="M44" s="785"/>
      <c r="N44" s="785"/>
      <c r="O44" s="785"/>
      <c r="P44" s="785"/>
      <c r="Q44" s="785"/>
      <c r="AY44" s="536"/>
      <c r="AZ44" s="536"/>
      <c r="BA44" s="536"/>
      <c r="BB44" s="536"/>
      <c r="BC44" s="536"/>
      <c r="BD44" s="650"/>
      <c r="BE44" s="650"/>
      <c r="BF44" s="650"/>
      <c r="BG44" s="536"/>
      <c r="BH44" s="536"/>
      <c r="BI44" s="536"/>
      <c r="BJ44" s="536"/>
    </row>
    <row r="45" spans="1:74" s="440" customFormat="1" ht="12" customHeight="1" x14ac:dyDescent="0.2">
      <c r="A45" s="441"/>
      <c r="B45" s="783" t="s">
        <v>1045</v>
      </c>
      <c r="C45" s="784"/>
      <c r="D45" s="784"/>
      <c r="E45" s="784"/>
      <c r="F45" s="784"/>
      <c r="G45" s="784"/>
      <c r="H45" s="784"/>
      <c r="I45" s="784"/>
      <c r="J45" s="784"/>
      <c r="K45" s="784"/>
      <c r="L45" s="784"/>
      <c r="M45" s="784"/>
      <c r="N45" s="784"/>
      <c r="O45" s="784"/>
      <c r="P45" s="784"/>
      <c r="Q45" s="785"/>
      <c r="AY45" s="536"/>
      <c r="AZ45" s="536"/>
      <c r="BA45" s="536"/>
      <c r="BB45" s="536"/>
      <c r="BC45" s="536"/>
      <c r="BD45" s="650"/>
      <c r="BE45" s="650"/>
      <c r="BF45" s="650"/>
      <c r="BG45" s="536"/>
      <c r="BH45" s="536"/>
      <c r="BI45" s="536"/>
      <c r="BJ45" s="536"/>
    </row>
    <row r="46" spans="1:74" s="440" customFormat="1" ht="12" customHeight="1" x14ac:dyDescent="0.2">
      <c r="A46" s="436"/>
      <c r="B46" s="805" t="s">
        <v>1147</v>
      </c>
      <c r="C46" s="785"/>
      <c r="D46" s="785"/>
      <c r="E46" s="785"/>
      <c r="F46" s="785"/>
      <c r="G46" s="785"/>
      <c r="H46" s="785"/>
      <c r="I46" s="785"/>
      <c r="J46" s="785"/>
      <c r="K46" s="785"/>
      <c r="L46" s="785"/>
      <c r="M46" s="785"/>
      <c r="N46" s="785"/>
      <c r="O46" s="785"/>
      <c r="P46" s="785"/>
      <c r="Q46" s="785"/>
      <c r="AY46" s="536"/>
      <c r="AZ46" s="536"/>
      <c r="BA46" s="536"/>
      <c r="BB46" s="536"/>
      <c r="BC46" s="536"/>
      <c r="BD46" s="650"/>
      <c r="BE46" s="650"/>
      <c r="BF46" s="650"/>
      <c r="BG46" s="536"/>
      <c r="BH46" s="536"/>
      <c r="BI46" s="536"/>
      <c r="BJ46" s="536"/>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sheetData>
  <mergeCells count="15">
    <mergeCell ref="A1:A2"/>
    <mergeCell ref="AM3:AX3"/>
    <mergeCell ref="AY3:BJ3"/>
    <mergeCell ref="BK3:BV3"/>
    <mergeCell ref="B1:AL1"/>
    <mergeCell ref="C3:N3"/>
    <mergeCell ref="O3:Z3"/>
    <mergeCell ref="AA3:AL3"/>
    <mergeCell ref="B46:Q46"/>
    <mergeCell ref="B40:Q40"/>
    <mergeCell ref="B43:Q43"/>
    <mergeCell ref="B44:Q44"/>
    <mergeCell ref="B45:Q45"/>
    <mergeCell ref="B41:Q41"/>
    <mergeCell ref="B42:Q42"/>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P5" activePane="bottomRight" state="frozen"/>
      <selection activeCell="BF63" sqref="BF63"/>
      <selection pane="topRight" activeCell="BF63" sqref="BF63"/>
      <selection pane="bottomLeft" activeCell="BF63" sqref="BF63"/>
      <selection pane="bottomRight" activeCell="AR49" sqref="AR49"/>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customHeight="1" x14ac:dyDescent="0.2">
      <c r="A1" s="791" t="s">
        <v>995</v>
      </c>
      <c r="B1" s="819" t="s">
        <v>1150</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819"/>
      <c r="AN1" s="819"/>
      <c r="AO1" s="819"/>
      <c r="AP1" s="819"/>
      <c r="AQ1" s="819"/>
      <c r="AR1" s="819"/>
      <c r="AS1" s="819"/>
      <c r="AT1" s="819"/>
      <c r="AU1" s="819"/>
      <c r="AV1" s="819"/>
      <c r="AW1" s="819"/>
      <c r="AX1" s="819"/>
      <c r="AY1" s="819"/>
      <c r="AZ1" s="819"/>
      <c r="BA1" s="819"/>
      <c r="BB1" s="819"/>
      <c r="BC1" s="819"/>
      <c r="BD1" s="819"/>
      <c r="BE1" s="819"/>
      <c r="BF1" s="819"/>
      <c r="BG1" s="819"/>
      <c r="BH1" s="819"/>
      <c r="BI1" s="819"/>
      <c r="BJ1" s="819"/>
      <c r="BK1" s="819"/>
      <c r="BL1" s="819"/>
      <c r="BM1" s="819"/>
      <c r="BN1" s="819"/>
      <c r="BO1" s="819"/>
      <c r="BP1" s="819"/>
      <c r="BQ1" s="819"/>
      <c r="BR1" s="819"/>
      <c r="BS1" s="819"/>
      <c r="BT1" s="819"/>
      <c r="BU1" s="819"/>
      <c r="BV1" s="819"/>
    </row>
    <row r="2" spans="1:74" ht="12.75" customHeight="1" x14ac:dyDescent="0.2">
      <c r="A2" s="792"/>
      <c r="B2" s="541" t="str">
        <f>"U.S. Energy Information Administration  |  Short-Term Energy Outlook  - "&amp;Dates!D1</f>
        <v>U.S. Energy Information Administration  |  Short-Term Energy Outlook  - February 2018</v>
      </c>
      <c r="C2" s="542"/>
      <c r="D2" s="542"/>
      <c r="E2" s="542"/>
      <c r="F2" s="542"/>
      <c r="G2" s="542"/>
      <c r="H2" s="542"/>
      <c r="I2" s="618"/>
      <c r="J2" s="619"/>
      <c r="K2" s="619"/>
      <c r="L2" s="619"/>
      <c r="M2" s="619"/>
      <c r="N2" s="619"/>
      <c r="O2" s="619"/>
      <c r="P2" s="619"/>
      <c r="Q2" s="619"/>
      <c r="R2" s="619"/>
      <c r="S2" s="619"/>
      <c r="T2" s="619"/>
      <c r="U2" s="619"/>
      <c r="V2" s="619"/>
      <c r="W2" s="619"/>
      <c r="X2" s="619"/>
      <c r="Y2" s="619"/>
      <c r="Z2" s="619"/>
      <c r="AA2" s="619"/>
      <c r="AB2" s="619"/>
      <c r="AC2" s="619"/>
      <c r="AD2" s="619"/>
      <c r="AE2" s="619"/>
      <c r="AF2" s="619"/>
      <c r="AG2" s="619"/>
      <c r="AH2" s="619"/>
      <c r="AI2" s="619"/>
      <c r="AJ2" s="619"/>
      <c r="AK2" s="619"/>
      <c r="AL2" s="619"/>
      <c r="AM2" s="620"/>
      <c r="AN2" s="620"/>
      <c r="AO2" s="620"/>
      <c r="AP2" s="620"/>
      <c r="AQ2" s="620"/>
      <c r="AR2" s="620"/>
      <c r="AS2" s="620"/>
      <c r="AT2" s="620"/>
      <c r="AU2" s="620"/>
      <c r="AV2" s="620"/>
      <c r="AW2" s="620"/>
      <c r="AX2" s="620"/>
      <c r="AY2" s="621"/>
      <c r="AZ2" s="621"/>
      <c r="BA2" s="621"/>
      <c r="BB2" s="621"/>
      <c r="BC2" s="621"/>
      <c r="BD2" s="658"/>
      <c r="BE2" s="658"/>
      <c r="BF2" s="658"/>
      <c r="BG2" s="621"/>
      <c r="BH2" s="621"/>
      <c r="BI2" s="621"/>
      <c r="BJ2" s="621"/>
      <c r="BK2" s="620"/>
      <c r="BL2" s="620"/>
      <c r="BM2" s="620"/>
      <c r="BN2" s="620"/>
      <c r="BO2" s="620"/>
      <c r="BP2" s="620"/>
      <c r="BQ2" s="620"/>
      <c r="BR2" s="620"/>
      <c r="BS2" s="620"/>
      <c r="BT2" s="620"/>
      <c r="BU2" s="620"/>
      <c r="BV2" s="622"/>
    </row>
    <row r="3" spans="1:74" ht="12.75" x14ac:dyDescent="0.2">
      <c r="B3" s="475"/>
      <c r="C3" s="800">
        <f>Dates!D3</f>
        <v>2014</v>
      </c>
      <c r="D3" s="796"/>
      <c r="E3" s="796"/>
      <c r="F3" s="796"/>
      <c r="G3" s="796"/>
      <c r="H3" s="796"/>
      <c r="I3" s="796"/>
      <c r="J3" s="796"/>
      <c r="K3" s="796"/>
      <c r="L3" s="796"/>
      <c r="M3" s="796"/>
      <c r="N3" s="797"/>
      <c r="O3" s="800">
        <f>C3+1</f>
        <v>2015</v>
      </c>
      <c r="P3" s="801"/>
      <c r="Q3" s="801"/>
      <c r="R3" s="801"/>
      <c r="S3" s="801"/>
      <c r="T3" s="801"/>
      <c r="U3" s="801"/>
      <c r="V3" s="801"/>
      <c r="W3" s="801"/>
      <c r="X3" s="796"/>
      <c r="Y3" s="796"/>
      <c r="Z3" s="797"/>
      <c r="AA3" s="793">
        <f>O3+1</f>
        <v>2016</v>
      </c>
      <c r="AB3" s="796"/>
      <c r="AC3" s="796"/>
      <c r="AD3" s="796"/>
      <c r="AE3" s="796"/>
      <c r="AF3" s="796"/>
      <c r="AG3" s="796"/>
      <c r="AH3" s="796"/>
      <c r="AI3" s="796"/>
      <c r="AJ3" s="796"/>
      <c r="AK3" s="796"/>
      <c r="AL3" s="797"/>
      <c r="AM3" s="793">
        <f>AA3+1</f>
        <v>2017</v>
      </c>
      <c r="AN3" s="796"/>
      <c r="AO3" s="796"/>
      <c r="AP3" s="796"/>
      <c r="AQ3" s="796"/>
      <c r="AR3" s="796"/>
      <c r="AS3" s="796"/>
      <c r="AT3" s="796"/>
      <c r="AU3" s="796"/>
      <c r="AV3" s="796"/>
      <c r="AW3" s="796"/>
      <c r="AX3" s="797"/>
      <c r="AY3" s="793">
        <f>AM3+1</f>
        <v>2018</v>
      </c>
      <c r="AZ3" s="794"/>
      <c r="BA3" s="794"/>
      <c r="BB3" s="794"/>
      <c r="BC3" s="794"/>
      <c r="BD3" s="794"/>
      <c r="BE3" s="794"/>
      <c r="BF3" s="794"/>
      <c r="BG3" s="794"/>
      <c r="BH3" s="794"/>
      <c r="BI3" s="794"/>
      <c r="BJ3" s="795"/>
      <c r="BK3" s="793">
        <f>AY3+1</f>
        <v>2019</v>
      </c>
      <c r="BL3" s="796"/>
      <c r="BM3" s="796"/>
      <c r="BN3" s="796"/>
      <c r="BO3" s="796"/>
      <c r="BP3" s="796"/>
      <c r="BQ3" s="796"/>
      <c r="BR3" s="796"/>
      <c r="BS3" s="796"/>
      <c r="BT3" s="796"/>
      <c r="BU3" s="796"/>
      <c r="BV3" s="797"/>
    </row>
    <row r="4" spans="1:74" x14ac:dyDescent="0.2">
      <c r="B4" s="476"/>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Y5" s="153"/>
      <c r="BG5" s="645"/>
      <c r="BH5" s="645"/>
      <c r="BI5" s="645"/>
    </row>
    <row r="6" spans="1:74" ht="11.1" customHeight="1" x14ac:dyDescent="0.2">
      <c r="A6" s="162" t="s">
        <v>734</v>
      </c>
      <c r="B6" s="172" t="s">
        <v>248</v>
      </c>
      <c r="C6" s="252">
        <v>23.476265808000001</v>
      </c>
      <c r="D6" s="252">
        <v>23.464785807999998</v>
      </c>
      <c r="E6" s="252">
        <v>22.822882807999999</v>
      </c>
      <c r="F6" s="252">
        <v>23.142083807999999</v>
      </c>
      <c r="G6" s="252">
        <v>22.936765808000001</v>
      </c>
      <c r="H6" s="252">
        <v>23.274809808000001</v>
      </c>
      <c r="I6" s="252">
        <v>23.818562807999999</v>
      </c>
      <c r="J6" s="252">
        <v>23.735153808</v>
      </c>
      <c r="K6" s="252">
        <v>23.702177807999998</v>
      </c>
      <c r="L6" s="252">
        <v>24.181906808000001</v>
      </c>
      <c r="M6" s="252">
        <v>23.715531808000001</v>
      </c>
      <c r="N6" s="252">
        <v>23.992164807999998</v>
      </c>
      <c r="O6" s="252">
        <v>23.608232999999998</v>
      </c>
      <c r="P6" s="252">
        <v>24.121314000000002</v>
      </c>
      <c r="Q6" s="252">
        <v>23.585833999999998</v>
      </c>
      <c r="R6" s="252">
        <v>23.46313</v>
      </c>
      <c r="S6" s="252">
        <v>23.569813</v>
      </c>
      <c r="T6" s="252">
        <v>24.22898</v>
      </c>
      <c r="U6" s="252">
        <v>24.666239000000001</v>
      </c>
      <c r="V6" s="252">
        <v>24.398388000000001</v>
      </c>
      <c r="W6" s="252">
        <v>23.924430999999998</v>
      </c>
      <c r="X6" s="252">
        <v>23.947603999999998</v>
      </c>
      <c r="Y6" s="252">
        <v>23.480333000000002</v>
      </c>
      <c r="Z6" s="252">
        <v>24.062055000000001</v>
      </c>
      <c r="AA6" s="252">
        <v>23.470916714000001</v>
      </c>
      <c r="AB6" s="252">
        <v>24.248721713999998</v>
      </c>
      <c r="AC6" s="252">
        <v>24.116321714000001</v>
      </c>
      <c r="AD6" s="252">
        <v>23.589344713999999</v>
      </c>
      <c r="AE6" s="252">
        <v>23.641273714</v>
      </c>
      <c r="AF6" s="252">
        <v>24.322291713999999</v>
      </c>
      <c r="AG6" s="252">
        <v>24.191777714000001</v>
      </c>
      <c r="AH6" s="252">
        <v>24.863901714000001</v>
      </c>
      <c r="AI6" s="252">
        <v>24.191944714000002</v>
      </c>
      <c r="AJ6" s="252">
        <v>23.974225713999999</v>
      </c>
      <c r="AK6" s="252">
        <v>24.048986714000002</v>
      </c>
      <c r="AL6" s="252">
        <v>24.579076713999999</v>
      </c>
      <c r="AM6" s="252">
        <v>23.491309331</v>
      </c>
      <c r="AN6" s="252">
        <v>23.495457331000001</v>
      </c>
      <c r="AO6" s="252">
        <v>24.416618330999999</v>
      </c>
      <c r="AP6" s="252">
        <v>23.650831330999999</v>
      </c>
      <c r="AQ6" s="252">
        <v>24.459658331</v>
      </c>
      <c r="AR6" s="252">
        <v>24.953523331</v>
      </c>
      <c r="AS6" s="252">
        <v>24.410486331000001</v>
      </c>
      <c r="AT6" s="252">
        <v>24.628162330999999</v>
      </c>
      <c r="AU6" s="252">
        <v>23.941045331000002</v>
      </c>
      <c r="AV6" s="252">
        <v>24.169803331000001</v>
      </c>
      <c r="AW6" s="252">
        <v>24.711101972000002</v>
      </c>
      <c r="AX6" s="252">
        <v>24.587706841999999</v>
      </c>
      <c r="AY6" s="252">
        <v>24.205105496000002</v>
      </c>
      <c r="AZ6" s="409">
        <v>24.190418731000001</v>
      </c>
      <c r="BA6" s="409">
        <v>24.420308652999999</v>
      </c>
      <c r="BB6" s="409">
        <v>24.008326530000001</v>
      </c>
      <c r="BC6" s="409">
        <v>24.443576132</v>
      </c>
      <c r="BD6" s="409">
        <v>24.97797417</v>
      </c>
      <c r="BE6" s="409">
        <v>25.163431964000001</v>
      </c>
      <c r="BF6" s="409">
        <v>25.220923803000002</v>
      </c>
      <c r="BG6" s="409">
        <v>24.809338338</v>
      </c>
      <c r="BH6" s="409">
        <v>24.788911981999998</v>
      </c>
      <c r="BI6" s="409">
        <v>24.741036716</v>
      </c>
      <c r="BJ6" s="409">
        <v>24.951374732000001</v>
      </c>
      <c r="BK6" s="409">
        <v>24.389172701</v>
      </c>
      <c r="BL6" s="409">
        <v>24.650097475999999</v>
      </c>
      <c r="BM6" s="409">
        <v>24.728156231</v>
      </c>
      <c r="BN6" s="409">
        <v>24.428960635999999</v>
      </c>
      <c r="BO6" s="409">
        <v>24.829132032</v>
      </c>
      <c r="BP6" s="409">
        <v>25.425842734</v>
      </c>
      <c r="BQ6" s="409">
        <v>25.486890370000001</v>
      </c>
      <c r="BR6" s="409">
        <v>25.532803948000002</v>
      </c>
      <c r="BS6" s="409">
        <v>25.084277572000001</v>
      </c>
      <c r="BT6" s="409">
        <v>25.07516871</v>
      </c>
      <c r="BU6" s="409">
        <v>25.011617652000002</v>
      </c>
      <c r="BV6" s="409">
        <v>25.262619908000001</v>
      </c>
    </row>
    <row r="7" spans="1:74" ht="11.1" customHeight="1" x14ac:dyDescent="0.2">
      <c r="A7" s="162" t="s">
        <v>295</v>
      </c>
      <c r="B7" s="173" t="s">
        <v>356</v>
      </c>
      <c r="C7" s="252">
        <v>2.3833000000000002</v>
      </c>
      <c r="D7" s="252">
        <v>2.4931000000000001</v>
      </c>
      <c r="E7" s="252">
        <v>2.3077000000000001</v>
      </c>
      <c r="F7" s="252">
        <v>2.2265999999999999</v>
      </c>
      <c r="G7" s="252">
        <v>2.2974999999999999</v>
      </c>
      <c r="H7" s="252">
        <v>2.3769999999999998</v>
      </c>
      <c r="I7" s="252">
        <v>2.4491999999999998</v>
      </c>
      <c r="J7" s="252">
        <v>2.3633000000000002</v>
      </c>
      <c r="K7" s="252">
        <v>2.4567000000000001</v>
      </c>
      <c r="L7" s="252">
        <v>2.4058999999999999</v>
      </c>
      <c r="M7" s="252">
        <v>2.3458000000000001</v>
      </c>
      <c r="N7" s="252">
        <v>2.4035000000000002</v>
      </c>
      <c r="O7" s="252">
        <v>2.41</v>
      </c>
      <c r="P7" s="252">
        <v>2.492</v>
      </c>
      <c r="Q7" s="252">
        <v>2.306</v>
      </c>
      <c r="R7" s="252">
        <v>2.2480000000000002</v>
      </c>
      <c r="S7" s="252">
        <v>2.2890000000000001</v>
      </c>
      <c r="T7" s="252">
        <v>2.359</v>
      </c>
      <c r="U7" s="252">
        <v>2.4079999999999999</v>
      </c>
      <c r="V7" s="252">
        <v>2.4239999999999999</v>
      </c>
      <c r="W7" s="252">
        <v>2.4260000000000002</v>
      </c>
      <c r="X7" s="252">
        <v>2.4089999999999998</v>
      </c>
      <c r="Y7" s="252">
        <v>2.371</v>
      </c>
      <c r="Z7" s="252">
        <v>2.335</v>
      </c>
      <c r="AA7" s="252">
        <v>2.371</v>
      </c>
      <c r="AB7" s="252">
        <v>2.3279999999999998</v>
      </c>
      <c r="AC7" s="252">
        <v>2.3039999999999998</v>
      </c>
      <c r="AD7" s="252">
        <v>2.258</v>
      </c>
      <c r="AE7" s="252">
        <v>2.3039999999999998</v>
      </c>
      <c r="AF7" s="252">
        <v>2.3889999999999998</v>
      </c>
      <c r="AG7" s="252">
        <v>2.4009999999999998</v>
      </c>
      <c r="AH7" s="252">
        <v>2.532</v>
      </c>
      <c r="AI7" s="252">
        <v>2.4550000000000001</v>
      </c>
      <c r="AJ7" s="252">
        <v>2.347</v>
      </c>
      <c r="AK7" s="252">
        <v>2.3860000000000001</v>
      </c>
      <c r="AL7" s="252">
        <v>2.4670000000000001</v>
      </c>
      <c r="AM7" s="252">
        <v>2.35</v>
      </c>
      <c r="AN7" s="252">
        <v>2.3250000000000002</v>
      </c>
      <c r="AO7" s="252">
        <v>2.3759999999999999</v>
      </c>
      <c r="AP7" s="252">
        <v>2.1589999999999998</v>
      </c>
      <c r="AQ7" s="252">
        <v>2.4129999999999998</v>
      </c>
      <c r="AR7" s="252">
        <v>2.4460000000000002</v>
      </c>
      <c r="AS7" s="252">
        <v>2.4649999999999999</v>
      </c>
      <c r="AT7" s="252">
        <v>2.5609999999999999</v>
      </c>
      <c r="AU7" s="252">
        <v>2.4750000000000001</v>
      </c>
      <c r="AV7" s="252">
        <v>2.496</v>
      </c>
      <c r="AW7" s="252">
        <v>2.4594448870000001</v>
      </c>
      <c r="AX7" s="252">
        <v>2.4294905760000001</v>
      </c>
      <c r="AY7" s="252">
        <v>2.3331474079999999</v>
      </c>
      <c r="AZ7" s="409">
        <v>2.4382820609999998</v>
      </c>
      <c r="BA7" s="409">
        <v>2.3585120530000001</v>
      </c>
      <c r="BB7" s="409">
        <v>2.230281213</v>
      </c>
      <c r="BC7" s="409">
        <v>2.3088622839999999</v>
      </c>
      <c r="BD7" s="409">
        <v>2.398882908</v>
      </c>
      <c r="BE7" s="409">
        <v>2.4112058109999999</v>
      </c>
      <c r="BF7" s="409">
        <v>2.4508671400000002</v>
      </c>
      <c r="BG7" s="409">
        <v>2.412393979</v>
      </c>
      <c r="BH7" s="409">
        <v>2.3894877989999999</v>
      </c>
      <c r="BI7" s="409">
        <v>2.4288293909999998</v>
      </c>
      <c r="BJ7" s="409">
        <v>2.3992479549999999</v>
      </c>
      <c r="BK7" s="409">
        <v>2.3331474079999999</v>
      </c>
      <c r="BL7" s="409">
        <v>2.4382820609999998</v>
      </c>
      <c r="BM7" s="409">
        <v>2.3585120530000001</v>
      </c>
      <c r="BN7" s="409">
        <v>2.230281213</v>
      </c>
      <c r="BO7" s="409">
        <v>2.3088622839999999</v>
      </c>
      <c r="BP7" s="409">
        <v>2.398882908</v>
      </c>
      <c r="BQ7" s="409">
        <v>2.4112058109999999</v>
      </c>
      <c r="BR7" s="409">
        <v>2.4508671400000002</v>
      </c>
      <c r="BS7" s="409">
        <v>2.412393979</v>
      </c>
      <c r="BT7" s="409">
        <v>2.3894877989999999</v>
      </c>
      <c r="BU7" s="409">
        <v>2.4288293909999998</v>
      </c>
      <c r="BV7" s="409">
        <v>2.3992479549999999</v>
      </c>
    </row>
    <row r="8" spans="1:74" ht="11.1" customHeight="1" x14ac:dyDescent="0.2">
      <c r="A8" s="162" t="s">
        <v>735</v>
      </c>
      <c r="B8" s="173" t="s">
        <v>357</v>
      </c>
      <c r="C8" s="252">
        <v>1.9898</v>
      </c>
      <c r="D8" s="252">
        <v>2.0474000000000001</v>
      </c>
      <c r="E8" s="252">
        <v>2.0506000000000002</v>
      </c>
      <c r="F8" s="252">
        <v>2.0693999999999999</v>
      </c>
      <c r="G8" s="252">
        <v>2.0575999999999999</v>
      </c>
      <c r="H8" s="252">
        <v>2.0194000000000001</v>
      </c>
      <c r="I8" s="252">
        <v>2.1042999999999998</v>
      </c>
      <c r="J8" s="252">
        <v>1.986</v>
      </c>
      <c r="K8" s="252">
        <v>1.9978</v>
      </c>
      <c r="L8" s="252">
        <v>2.0590999999999999</v>
      </c>
      <c r="M8" s="252">
        <v>1.9892000000000001</v>
      </c>
      <c r="N8" s="252">
        <v>2.1036999999999999</v>
      </c>
      <c r="O8" s="252">
        <v>1.9279999999999999</v>
      </c>
      <c r="P8" s="252">
        <v>1.956</v>
      </c>
      <c r="Q8" s="252">
        <v>1.931</v>
      </c>
      <c r="R8" s="252">
        <v>1.9550000000000001</v>
      </c>
      <c r="S8" s="252">
        <v>1.956</v>
      </c>
      <c r="T8" s="252">
        <v>2.008</v>
      </c>
      <c r="U8" s="252">
        <v>2.1150000000000002</v>
      </c>
      <c r="V8" s="252">
        <v>2.0259999999999998</v>
      </c>
      <c r="W8" s="252">
        <v>2.0569999999999999</v>
      </c>
      <c r="X8" s="252">
        <v>2.0390000000000001</v>
      </c>
      <c r="Y8" s="252">
        <v>1.9730000000000001</v>
      </c>
      <c r="Z8" s="252">
        <v>2.129</v>
      </c>
      <c r="AA8" s="252">
        <v>2.0270000000000001</v>
      </c>
      <c r="AB8" s="252">
        <v>2.0640000000000001</v>
      </c>
      <c r="AC8" s="252">
        <v>2.0739999999999998</v>
      </c>
      <c r="AD8" s="252">
        <v>1.9810000000000001</v>
      </c>
      <c r="AE8" s="252">
        <v>1.9990000000000001</v>
      </c>
      <c r="AF8" s="252">
        <v>2.077</v>
      </c>
      <c r="AG8" s="252">
        <v>2.0049999999999999</v>
      </c>
      <c r="AH8" s="252">
        <v>2.0470000000000002</v>
      </c>
      <c r="AI8" s="252">
        <v>1.97</v>
      </c>
      <c r="AJ8" s="252">
        <v>1.9670000000000001</v>
      </c>
      <c r="AK8" s="252">
        <v>1.994</v>
      </c>
      <c r="AL8" s="252">
        <v>2.1179999999999999</v>
      </c>
      <c r="AM8" s="252">
        <v>1.887</v>
      </c>
      <c r="AN8" s="252">
        <v>2.0009999999999999</v>
      </c>
      <c r="AO8" s="252">
        <v>1.9830000000000001</v>
      </c>
      <c r="AP8" s="252">
        <v>1.925</v>
      </c>
      <c r="AQ8" s="252">
        <v>1.9970000000000001</v>
      </c>
      <c r="AR8" s="252">
        <v>2.0030000000000001</v>
      </c>
      <c r="AS8" s="252">
        <v>1.915</v>
      </c>
      <c r="AT8" s="252">
        <v>1.8959999999999999</v>
      </c>
      <c r="AU8" s="252">
        <v>1.875</v>
      </c>
      <c r="AV8" s="252">
        <v>1.857</v>
      </c>
      <c r="AW8" s="252">
        <v>1.9630347539999999</v>
      </c>
      <c r="AX8" s="252">
        <v>2.052343606</v>
      </c>
      <c r="AY8" s="252">
        <v>1.927075579</v>
      </c>
      <c r="AZ8" s="409">
        <v>1.936381438</v>
      </c>
      <c r="BA8" s="409">
        <v>1.963711368</v>
      </c>
      <c r="BB8" s="409">
        <v>1.921280085</v>
      </c>
      <c r="BC8" s="409">
        <v>1.970678616</v>
      </c>
      <c r="BD8" s="409">
        <v>1.9879160300000001</v>
      </c>
      <c r="BE8" s="409">
        <v>1.963630921</v>
      </c>
      <c r="BF8" s="409">
        <v>1.939161431</v>
      </c>
      <c r="BG8" s="409">
        <v>1.895509127</v>
      </c>
      <c r="BH8" s="409">
        <v>1.9083889510000001</v>
      </c>
      <c r="BI8" s="409">
        <v>1.913812093</v>
      </c>
      <c r="BJ8" s="409">
        <v>2.0008815449999999</v>
      </c>
      <c r="BK8" s="409">
        <v>1.9072500610000001</v>
      </c>
      <c r="BL8" s="409">
        <v>1.9164601830000001</v>
      </c>
      <c r="BM8" s="409">
        <v>1.9435089459999999</v>
      </c>
      <c r="BN8" s="409">
        <v>1.901514191</v>
      </c>
      <c r="BO8" s="409">
        <v>1.9504045160000001</v>
      </c>
      <c r="BP8" s="409">
        <v>1.967464594</v>
      </c>
      <c r="BQ8" s="409">
        <v>1.943429327</v>
      </c>
      <c r="BR8" s="409">
        <v>1.9192115759999999</v>
      </c>
      <c r="BS8" s="409">
        <v>1.876008361</v>
      </c>
      <c r="BT8" s="409">
        <v>1.888755679</v>
      </c>
      <c r="BU8" s="409">
        <v>1.894123029</v>
      </c>
      <c r="BV8" s="409">
        <v>1.980296721</v>
      </c>
    </row>
    <row r="9" spans="1:74" ht="11.1" customHeight="1" x14ac:dyDescent="0.2">
      <c r="A9" s="162" t="s">
        <v>293</v>
      </c>
      <c r="B9" s="173" t="s">
        <v>358</v>
      </c>
      <c r="C9" s="252">
        <v>19.094940000000001</v>
      </c>
      <c r="D9" s="252">
        <v>18.916060000000002</v>
      </c>
      <c r="E9" s="252">
        <v>18.456357000000001</v>
      </c>
      <c r="F9" s="252">
        <v>18.837858000000001</v>
      </c>
      <c r="G9" s="252">
        <v>18.573440000000002</v>
      </c>
      <c r="H9" s="252">
        <v>18.870183999999998</v>
      </c>
      <c r="I9" s="252">
        <v>19.256837000000001</v>
      </c>
      <c r="J9" s="252">
        <v>19.377628000000001</v>
      </c>
      <c r="K9" s="252">
        <v>19.239452</v>
      </c>
      <c r="L9" s="252">
        <v>19.708680999999999</v>
      </c>
      <c r="M9" s="252">
        <v>19.372305999999998</v>
      </c>
      <c r="N9" s="252">
        <v>19.476738999999998</v>
      </c>
      <c r="O9" s="252">
        <v>19.261333</v>
      </c>
      <c r="P9" s="252">
        <v>19.664414000000001</v>
      </c>
      <c r="Q9" s="252">
        <v>19.339934</v>
      </c>
      <c r="R9" s="252">
        <v>19.25123</v>
      </c>
      <c r="S9" s="252">
        <v>19.315912999999998</v>
      </c>
      <c r="T9" s="252">
        <v>19.853079999999999</v>
      </c>
      <c r="U9" s="252">
        <v>20.134339000000001</v>
      </c>
      <c r="V9" s="252">
        <v>19.939488000000001</v>
      </c>
      <c r="W9" s="252">
        <v>19.432531000000001</v>
      </c>
      <c r="X9" s="252">
        <v>19.490704000000001</v>
      </c>
      <c r="Y9" s="252">
        <v>19.127433</v>
      </c>
      <c r="Z9" s="252">
        <v>19.589155000000002</v>
      </c>
      <c r="AA9" s="252">
        <v>19.062798999999998</v>
      </c>
      <c r="AB9" s="252">
        <v>19.846603999999999</v>
      </c>
      <c r="AC9" s="252">
        <v>19.728204000000002</v>
      </c>
      <c r="AD9" s="252">
        <v>19.340226999999999</v>
      </c>
      <c r="AE9" s="252">
        <v>19.328156</v>
      </c>
      <c r="AF9" s="252">
        <v>19.846174000000001</v>
      </c>
      <c r="AG9" s="252">
        <v>19.775659999999998</v>
      </c>
      <c r="AH9" s="252">
        <v>20.274784</v>
      </c>
      <c r="AI9" s="252">
        <v>19.756827000000001</v>
      </c>
      <c r="AJ9" s="252">
        <v>19.650107999999999</v>
      </c>
      <c r="AK9" s="252">
        <v>19.658868999999999</v>
      </c>
      <c r="AL9" s="252">
        <v>19.983958999999999</v>
      </c>
      <c r="AM9" s="252">
        <v>19.243898000000002</v>
      </c>
      <c r="AN9" s="252">
        <v>19.159046</v>
      </c>
      <c r="AO9" s="252">
        <v>20.047207</v>
      </c>
      <c r="AP9" s="252">
        <v>19.556419999999999</v>
      </c>
      <c r="AQ9" s="252">
        <v>20.039247</v>
      </c>
      <c r="AR9" s="252">
        <v>20.494112000000001</v>
      </c>
      <c r="AS9" s="252">
        <v>20.020074999999999</v>
      </c>
      <c r="AT9" s="252">
        <v>20.160751000000001</v>
      </c>
      <c r="AU9" s="252">
        <v>19.580634</v>
      </c>
      <c r="AV9" s="252">
        <v>19.806391999999999</v>
      </c>
      <c r="AW9" s="252">
        <v>20.278210999999999</v>
      </c>
      <c r="AX9" s="252">
        <v>20.095461328999999</v>
      </c>
      <c r="AY9" s="252">
        <v>19.934167277</v>
      </c>
      <c r="AZ9" s="409">
        <v>19.805040000000002</v>
      </c>
      <c r="BA9" s="409">
        <v>20.08737</v>
      </c>
      <c r="BB9" s="409">
        <v>19.846050000000002</v>
      </c>
      <c r="BC9" s="409">
        <v>20.153320000000001</v>
      </c>
      <c r="BD9" s="409">
        <v>20.580459999999999</v>
      </c>
      <c r="BE9" s="409">
        <v>20.77788</v>
      </c>
      <c r="BF9" s="409">
        <v>20.820180000000001</v>
      </c>
      <c r="BG9" s="409">
        <v>20.49072</v>
      </c>
      <c r="BH9" s="409">
        <v>20.480319999999999</v>
      </c>
      <c r="BI9" s="409">
        <v>20.38768</v>
      </c>
      <c r="BJ9" s="409">
        <v>20.54053</v>
      </c>
      <c r="BK9" s="409">
        <v>20.138059999999999</v>
      </c>
      <c r="BL9" s="409">
        <v>20.28464</v>
      </c>
      <c r="BM9" s="409">
        <v>20.415420000000001</v>
      </c>
      <c r="BN9" s="409">
        <v>20.286449999999999</v>
      </c>
      <c r="BO9" s="409">
        <v>20.559149999999999</v>
      </c>
      <c r="BP9" s="409">
        <v>21.048780000000001</v>
      </c>
      <c r="BQ9" s="409">
        <v>21.12154</v>
      </c>
      <c r="BR9" s="409">
        <v>21.152010000000001</v>
      </c>
      <c r="BS9" s="409">
        <v>20.785160000000001</v>
      </c>
      <c r="BT9" s="409">
        <v>20.786210000000001</v>
      </c>
      <c r="BU9" s="409">
        <v>20.677949999999999</v>
      </c>
      <c r="BV9" s="409">
        <v>20.87236</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736</v>
      </c>
      <c r="B11" s="172" t="s">
        <v>513</v>
      </c>
      <c r="C11" s="252">
        <v>6.9153935799999999</v>
      </c>
      <c r="D11" s="252">
        <v>7.2674397747999997</v>
      </c>
      <c r="E11" s="252">
        <v>7.0407179750999997</v>
      </c>
      <c r="F11" s="252">
        <v>7.3392827517999999</v>
      </c>
      <c r="G11" s="252">
        <v>7.1529091545999997</v>
      </c>
      <c r="H11" s="252">
        <v>7.1912865437000004</v>
      </c>
      <c r="I11" s="252">
        <v>7.2900310776000001</v>
      </c>
      <c r="J11" s="252">
        <v>7.3093910545999998</v>
      </c>
      <c r="K11" s="252">
        <v>7.4299539490999997</v>
      </c>
      <c r="L11" s="252">
        <v>7.3190787070000001</v>
      </c>
      <c r="M11" s="252">
        <v>7.1059171026000003</v>
      </c>
      <c r="N11" s="252">
        <v>7.4114383917</v>
      </c>
      <c r="O11" s="252">
        <v>6.9607978681000002</v>
      </c>
      <c r="P11" s="252">
        <v>6.9525122148999996</v>
      </c>
      <c r="Q11" s="252">
        <v>7.0502119938999996</v>
      </c>
      <c r="R11" s="252">
        <v>7.1864725044000002</v>
      </c>
      <c r="S11" s="252">
        <v>6.9099947246999998</v>
      </c>
      <c r="T11" s="252">
        <v>7.1460081927000001</v>
      </c>
      <c r="U11" s="252">
        <v>7.1489880913999997</v>
      </c>
      <c r="V11" s="252">
        <v>7.0465876959999996</v>
      </c>
      <c r="W11" s="252">
        <v>7.1452280454999997</v>
      </c>
      <c r="X11" s="252">
        <v>7.1177708870999998</v>
      </c>
      <c r="Y11" s="252">
        <v>6.9297963016999997</v>
      </c>
      <c r="Z11" s="252">
        <v>7.1159021213000004</v>
      </c>
      <c r="AA11" s="252">
        <v>6.7841346380000003</v>
      </c>
      <c r="AB11" s="252">
        <v>7.0569428490000004</v>
      </c>
      <c r="AC11" s="252">
        <v>6.9969142910000004</v>
      </c>
      <c r="AD11" s="252">
        <v>7.0794305729999998</v>
      </c>
      <c r="AE11" s="252">
        <v>6.9611677529999998</v>
      </c>
      <c r="AF11" s="252">
        <v>7.1245006699999998</v>
      </c>
      <c r="AG11" s="252">
        <v>7.0857915619999998</v>
      </c>
      <c r="AH11" s="252">
        <v>7.1230810629999999</v>
      </c>
      <c r="AI11" s="252">
        <v>7.1262392920000002</v>
      </c>
      <c r="AJ11" s="252">
        <v>6.9700138000000003</v>
      </c>
      <c r="AK11" s="252">
        <v>6.9744970899999998</v>
      </c>
      <c r="AL11" s="252">
        <v>7.1676726090000003</v>
      </c>
      <c r="AM11" s="252">
        <v>6.8375948639999997</v>
      </c>
      <c r="AN11" s="252">
        <v>7.0525936009999999</v>
      </c>
      <c r="AO11" s="252">
        <v>7.0510992440000004</v>
      </c>
      <c r="AP11" s="252">
        <v>7.0359487940000003</v>
      </c>
      <c r="AQ11" s="252">
        <v>6.9750299910000004</v>
      </c>
      <c r="AR11" s="252">
        <v>7.0869647020000004</v>
      </c>
      <c r="AS11" s="252">
        <v>7.1079433029999999</v>
      </c>
      <c r="AT11" s="252">
        <v>7.1461348969999996</v>
      </c>
      <c r="AU11" s="252">
        <v>7.0819491540000001</v>
      </c>
      <c r="AV11" s="252">
        <v>7.1024768910000002</v>
      </c>
      <c r="AW11" s="252">
        <v>6.9821313260000002</v>
      </c>
      <c r="AX11" s="252">
        <v>7.0723295469999998</v>
      </c>
      <c r="AY11" s="252">
        <v>6.7084416310000003</v>
      </c>
      <c r="AZ11" s="409">
        <v>6.9473650410000003</v>
      </c>
      <c r="BA11" s="409">
        <v>6.9281702689999998</v>
      </c>
      <c r="BB11" s="409">
        <v>7.0313106970000003</v>
      </c>
      <c r="BC11" s="409">
        <v>6.9544096470000003</v>
      </c>
      <c r="BD11" s="409">
        <v>7.0788147070000003</v>
      </c>
      <c r="BE11" s="409">
        <v>7.1168520529999997</v>
      </c>
      <c r="BF11" s="409">
        <v>7.1681533020000003</v>
      </c>
      <c r="BG11" s="409">
        <v>7.157087336</v>
      </c>
      <c r="BH11" s="409">
        <v>7.2058266370000004</v>
      </c>
      <c r="BI11" s="409">
        <v>7.1139212130000002</v>
      </c>
      <c r="BJ11" s="409">
        <v>7.223646424</v>
      </c>
      <c r="BK11" s="409">
        <v>6.8557262190000001</v>
      </c>
      <c r="BL11" s="409">
        <v>7.1093834789999999</v>
      </c>
      <c r="BM11" s="409">
        <v>7.1002558809999998</v>
      </c>
      <c r="BN11" s="409">
        <v>7.206967272</v>
      </c>
      <c r="BO11" s="409">
        <v>7.1261560160000004</v>
      </c>
      <c r="BP11" s="409">
        <v>7.2526467659999998</v>
      </c>
      <c r="BQ11" s="409">
        <v>7.2918761679999999</v>
      </c>
      <c r="BR11" s="409">
        <v>7.3432743870000001</v>
      </c>
      <c r="BS11" s="409">
        <v>7.3311694489999999</v>
      </c>
      <c r="BT11" s="409">
        <v>7.3809754930000002</v>
      </c>
      <c r="BU11" s="409">
        <v>7.28078965</v>
      </c>
      <c r="BV11" s="409">
        <v>7.3854380119999998</v>
      </c>
    </row>
    <row r="12" spans="1:74" ht="11.1" customHeight="1" x14ac:dyDescent="0.2">
      <c r="A12" s="162" t="s">
        <v>737</v>
      </c>
      <c r="B12" s="173" t="s">
        <v>360</v>
      </c>
      <c r="C12" s="252">
        <v>2.988654682</v>
      </c>
      <c r="D12" s="252">
        <v>3.1870808778000002</v>
      </c>
      <c r="E12" s="252">
        <v>3.0068526705999998</v>
      </c>
      <c r="F12" s="252">
        <v>3.1547996416999999</v>
      </c>
      <c r="G12" s="252">
        <v>3.1275367081000001</v>
      </c>
      <c r="H12" s="252">
        <v>3.0341996491000001</v>
      </c>
      <c r="I12" s="252">
        <v>3.1440156558000001</v>
      </c>
      <c r="J12" s="252">
        <v>3.2077353328</v>
      </c>
      <c r="K12" s="252">
        <v>3.3012838792000001</v>
      </c>
      <c r="L12" s="252">
        <v>3.3560798992</v>
      </c>
      <c r="M12" s="252">
        <v>3.147457051</v>
      </c>
      <c r="N12" s="252">
        <v>3.2271836899999999</v>
      </c>
      <c r="O12" s="252">
        <v>3.0876404608999999</v>
      </c>
      <c r="P12" s="252">
        <v>3.0021189741000001</v>
      </c>
      <c r="Q12" s="252">
        <v>3.0970474991999999</v>
      </c>
      <c r="R12" s="252">
        <v>3.1096265741</v>
      </c>
      <c r="S12" s="252">
        <v>2.9697085523000002</v>
      </c>
      <c r="T12" s="252">
        <v>3.1299861107</v>
      </c>
      <c r="U12" s="252">
        <v>3.1144444701</v>
      </c>
      <c r="V12" s="252">
        <v>3.0874391581</v>
      </c>
      <c r="W12" s="252">
        <v>3.1541533414999998</v>
      </c>
      <c r="X12" s="252">
        <v>3.1820762341000002</v>
      </c>
      <c r="Y12" s="252">
        <v>3.0021783370000001</v>
      </c>
      <c r="Z12" s="252">
        <v>3.1009125872999999</v>
      </c>
      <c r="AA12" s="252">
        <v>2.8103515030000001</v>
      </c>
      <c r="AB12" s="252">
        <v>3.0128852629999998</v>
      </c>
      <c r="AC12" s="252">
        <v>3.0256010990000002</v>
      </c>
      <c r="AD12" s="252">
        <v>3.0200108559999999</v>
      </c>
      <c r="AE12" s="252">
        <v>2.9453096730000001</v>
      </c>
      <c r="AF12" s="252">
        <v>3.0279137989999998</v>
      </c>
      <c r="AG12" s="252">
        <v>2.98867576</v>
      </c>
      <c r="AH12" s="252">
        <v>3.0752405679999999</v>
      </c>
      <c r="AI12" s="252">
        <v>3.1109660799999999</v>
      </c>
      <c r="AJ12" s="252">
        <v>2.990745832</v>
      </c>
      <c r="AK12" s="252">
        <v>2.9756981649999998</v>
      </c>
      <c r="AL12" s="252">
        <v>3.0217742869999999</v>
      </c>
      <c r="AM12" s="252">
        <v>2.9047432409999998</v>
      </c>
      <c r="AN12" s="252">
        <v>3.0567337939999999</v>
      </c>
      <c r="AO12" s="252">
        <v>3.0909901409999998</v>
      </c>
      <c r="AP12" s="252">
        <v>3.0263746729999998</v>
      </c>
      <c r="AQ12" s="252">
        <v>2.9802417019999998</v>
      </c>
      <c r="AR12" s="252">
        <v>3.0114376200000001</v>
      </c>
      <c r="AS12" s="252">
        <v>3.035699921</v>
      </c>
      <c r="AT12" s="252">
        <v>3.106892497</v>
      </c>
      <c r="AU12" s="252">
        <v>3.1157619520000002</v>
      </c>
      <c r="AV12" s="252">
        <v>3.1901036390000002</v>
      </c>
      <c r="AW12" s="252">
        <v>3.080176469</v>
      </c>
      <c r="AX12" s="252">
        <v>3.08226216</v>
      </c>
      <c r="AY12" s="252">
        <v>2.9004692150000002</v>
      </c>
      <c r="AZ12" s="409">
        <v>3.045904014</v>
      </c>
      <c r="BA12" s="409">
        <v>3.0714842309999999</v>
      </c>
      <c r="BB12" s="409">
        <v>3.086530346</v>
      </c>
      <c r="BC12" s="409">
        <v>3.0412777050000002</v>
      </c>
      <c r="BD12" s="409">
        <v>3.0757204909999998</v>
      </c>
      <c r="BE12" s="409">
        <v>3.1036579620000002</v>
      </c>
      <c r="BF12" s="409">
        <v>3.1801930039999999</v>
      </c>
      <c r="BG12" s="409">
        <v>3.1935591379999999</v>
      </c>
      <c r="BH12" s="409">
        <v>3.2744913100000002</v>
      </c>
      <c r="BI12" s="409">
        <v>3.167503795</v>
      </c>
      <c r="BJ12" s="409">
        <v>3.1756934939999999</v>
      </c>
      <c r="BK12" s="409">
        <v>2.996356622</v>
      </c>
      <c r="BL12" s="409">
        <v>3.1537356679999999</v>
      </c>
      <c r="BM12" s="409">
        <v>3.185805507</v>
      </c>
      <c r="BN12" s="409">
        <v>3.2063655</v>
      </c>
      <c r="BO12" s="409">
        <v>3.1636121269999999</v>
      </c>
      <c r="BP12" s="409">
        <v>3.2032751570000002</v>
      </c>
      <c r="BQ12" s="409">
        <v>3.2356221889999999</v>
      </c>
      <c r="BR12" s="409">
        <v>3.3180136849999999</v>
      </c>
      <c r="BS12" s="409">
        <v>3.33410407</v>
      </c>
      <c r="BT12" s="409">
        <v>3.4199845280000001</v>
      </c>
      <c r="BU12" s="409">
        <v>3.3097020320000001</v>
      </c>
      <c r="BV12" s="409">
        <v>3.3187714239999999</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738</v>
      </c>
      <c r="B14" s="172" t="s">
        <v>514</v>
      </c>
      <c r="C14" s="252">
        <v>13.282761941</v>
      </c>
      <c r="D14" s="252">
        <v>14.018040193999999</v>
      </c>
      <c r="E14" s="252">
        <v>13.955039008</v>
      </c>
      <c r="F14" s="252">
        <v>14.176200888</v>
      </c>
      <c r="G14" s="252">
        <v>13.914046912</v>
      </c>
      <c r="H14" s="252">
        <v>14.371691767</v>
      </c>
      <c r="I14" s="252">
        <v>14.762628190999999</v>
      </c>
      <c r="J14" s="252">
        <v>14.311093472</v>
      </c>
      <c r="K14" s="252">
        <v>14.813518386</v>
      </c>
      <c r="L14" s="252">
        <v>14.714577348000001</v>
      </c>
      <c r="M14" s="252">
        <v>13.798250307</v>
      </c>
      <c r="N14" s="252">
        <v>14.092258178</v>
      </c>
      <c r="O14" s="252">
        <v>13.713627668000001</v>
      </c>
      <c r="P14" s="252">
        <v>14.610533401</v>
      </c>
      <c r="Q14" s="252">
        <v>14.247548587000001</v>
      </c>
      <c r="R14" s="252">
        <v>14.426421575999999</v>
      </c>
      <c r="S14" s="252">
        <v>13.829453825</v>
      </c>
      <c r="T14" s="252">
        <v>14.768095044000001</v>
      </c>
      <c r="U14" s="252">
        <v>14.953489232000001</v>
      </c>
      <c r="V14" s="252">
        <v>14.757376429000001</v>
      </c>
      <c r="W14" s="252">
        <v>15.203280938000001</v>
      </c>
      <c r="X14" s="252">
        <v>14.655471635</v>
      </c>
      <c r="Y14" s="252">
        <v>14.278443802</v>
      </c>
      <c r="Z14" s="252">
        <v>14.638801139</v>
      </c>
      <c r="AA14" s="252">
        <v>13.634841363</v>
      </c>
      <c r="AB14" s="252">
        <v>14.609354117000001</v>
      </c>
      <c r="AC14" s="252">
        <v>14.653558243000001</v>
      </c>
      <c r="AD14" s="252">
        <v>14.737781869999999</v>
      </c>
      <c r="AE14" s="252">
        <v>14.358501735999999</v>
      </c>
      <c r="AF14" s="252">
        <v>14.789556599999999</v>
      </c>
      <c r="AG14" s="252">
        <v>14.810426085</v>
      </c>
      <c r="AH14" s="252">
        <v>15.340336564999999</v>
      </c>
      <c r="AI14" s="252">
        <v>15.324597123</v>
      </c>
      <c r="AJ14" s="252">
        <v>15.064676799000001</v>
      </c>
      <c r="AK14" s="252">
        <v>14.833122201</v>
      </c>
      <c r="AL14" s="252">
        <v>14.821146455999999</v>
      </c>
      <c r="AM14" s="252">
        <v>14.305885513</v>
      </c>
      <c r="AN14" s="252">
        <v>14.702545127</v>
      </c>
      <c r="AO14" s="252">
        <v>14.905702793</v>
      </c>
      <c r="AP14" s="252">
        <v>14.639821539</v>
      </c>
      <c r="AQ14" s="252">
        <v>14.951338042</v>
      </c>
      <c r="AR14" s="252">
        <v>15.486644066</v>
      </c>
      <c r="AS14" s="252">
        <v>15.420489610000001</v>
      </c>
      <c r="AT14" s="252">
        <v>15.329182839</v>
      </c>
      <c r="AU14" s="252">
        <v>15.662433964</v>
      </c>
      <c r="AV14" s="252">
        <v>15.277780121999999</v>
      </c>
      <c r="AW14" s="252">
        <v>14.959353635999999</v>
      </c>
      <c r="AX14" s="252">
        <v>14.628411416000001</v>
      </c>
      <c r="AY14" s="252">
        <v>14.511466125</v>
      </c>
      <c r="AZ14" s="409">
        <v>15.263132022000001</v>
      </c>
      <c r="BA14" s="409">
        <v>15.014650271000001</v>
      </c>
      <c r="BB14" s="409">
        <v>14.963649075999999</v>
      </c>
      <c r="BC14" s="409">
        <v>14.72213415</v>
      </c>
      <c r="BD14" s="409">
        <v>15.260093713</v>
      </c>
      <c r="BE14" s="409">
        <v>15.399087029</v>
      </c>
      <c r="BF14" s="409">
        <v>15.100020796000001</v>
      </c>
      <c r="BG14" s="409">
        <v>15.749790664000001</v>
      </c>
      <c r="BH14" s="409">
        <v>15.477874818</v>
      </c>
      <c r="BI14" s="409">
        <v>15.143513947000001</v>
      </c>
      <c r="BJ14" s="409">
        <v>14.815494407999999</v>
      </c>
      <c r="BK14" s="409">
        <v>14.581399005</v>
      </c>
      <c r="BL14" s="409">
        <v>15.340789511000001</v>
      </c>
      <c r="BM14" s="409">
        <v>15.089710644</v>
      </c>
      <c r="BN14" s="409">
        <v>14.955671372999999</v>
      </c>
      <c r="BO14" s="409">
        <v>14.715058251</v>
      </c>
      <c r="BP14" s="409">
        <v>15.254743620999999</v>
      </c>
      <c r="BQ14" s="409">
        <v>15.435658361</v>
      </c>
      <c r="BR14" s="409">
        <v>15.132384065</v>
      </c>
      <c r="BS14" s="409">
        <v>15.789392613</v>
      </c>
      <c r="BT14" s="409">
        <v>15.594465207000001</v>
      </c>
      <c r="BU14" s="409">
        <v>15.258043058</v>
      </c>
      <c r="BV14" s="409">
        <v>14.927316882</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739</v>
      </c>
      <c r="B16" s="172" t="s">
        <v>1145</v>
      </c>
      <c r="C16" s="252">
        <v>4.3317093617999998</v>
      </c>
      <c r="D16" s="252">
        <v>4.5665833826000002</v>
      </c>
      <c r="E16" s="252">
        <v>4.4873053942999999</v>
      </c>
      <c r="F16" s="252">
        <v>4.3667769317999996</v>
      </c>
      <c r="G16" s="252">
        <v>4.7962085014999998</v>
      </c>
      <c r="H16" s="252">
        <v>4.8969617534000003</v>
      </c>
      <c r="I16" s="252">
        <v>4.8833998623000001</v>
      </c>
      <c r="J16" s="252">
        <v>5.0572028590000002</v>
      </c>
      <c r="K16" s="252">
        <v>4.9809204655999997</v>
      </c>
      <c r="L16" s="252">
        <v>4.8340161563999997</v>
      </c>
      <c r="M16" s="252">
        <v>4.8665927244000002</v>
      </c>
      <c r="N16" s="252">
        <v>4.8766985430999998</v>
      </c>
      <c r="O16" s="252">
        <v>4.3837455514999997</v>
      </c>
      <c r="P16" s="252">
        <v>4.4642384079999999</v>
      </c>
      <c r="Q16" s="252">
        <v>4.1732939636999999</v>
      </c>
      <c r="R16" s="252">
        <v>4.5190133186999999</v>
      </c>
      <c r="S16" s="252">
        <v>4.6322175076000001</v>
      </c>
      <c r="T16" s="252">
        <v>4.7764187444999999</v>
      </c>
      <c r="U16" s="252">
        <v>4.8458387276000003</v>
      </c>
      <c r="V16" s="252">
        <v>4.9104376308999997</v>
      </c>
      <c r="W16" s="252">
        <v>4.6475836067999996</v>
      </c>
      <c r="X16" s="252">
        <v>4.6627838534999997</v>
      </c>
      <c r="Y16" s="252">
        <v>4.7029198374999996</v>
      </c>
      <c r="Z16" s="252">
        <v>4.7706588733000004</v>
      </c>
      <c r="AA16" s="252">
        <v>4.6281378889999996</v>
      </c>
      <c r="AB16" s="252">
        <v>4.8461903910000004</v>
      </c>
      <c r="AC16" s="252">
        <v>4.6769635279999999</v>
      </c>
      <c r="AD16" s="252">
        <v>4.4750443730000002</v>
      </c>
      <c r="AE16" s="252">
        <v>4.5227322760000002</v>
      </c>
      <c r="AF16" s="252">
        <v>4.7526681970000002</v>
      </c>
      <c r="AG16" s="252">
        <v>4.9330385469999998</v>
      </c>
      <c r="AH16" s="252">
        <v>5.0696793400000004</v>
      </c>
      <c r="AI16" s="252">
        <v>4.8391339310000001</v>
      </c>
      <c r="AJ16" s="252">
        <v>4.8679038500000003</v>
      </c>
      <c r="AK16" s="252">
        <v>4.9288055210000001</v>
      </c>
      <c r="AL16" s="252">
        <v>5.0089086690000002</v>
      </c>
      <c r="AM16" s="252">
        <v>4.8399999390000001</v>
      </c>
      <c r="AN16" s="252">
        <v>4.8123629159999997</v>
      </c>
      <c r="AO16" s="252">
        <v>4.6414440619999997</v>
      </c>
      <c r="AP16" s="252">
        <v>4.556376255</v>
      </c>
      <c r="AQ16" s="252">
        <v>4.7439900650000002</v>
      </c>
      <c r="AR16" s="252">
        <v>4.9436786250000004</v>
      </c>
      <c r="AS16" s="252">
        <v>5.0041423170000003</v>
      </c>
      <c r="AT16" s="252">
        <v>5.1121653040000004</v>
      </c>
      <c r="AU16" s="252">
        <v>4.9262269959999996</v>
      </c>
      <c r="AV16" s="252">
        <v>4.8490446370000004</v>
      </c>
      <c r="AW16" s="252">
        <v>4.9075277709999998</v>
      </c>
      <c r="AX16" s="252">
        <v>4.9266908950000001</v>
      </c>
      <c r="AY16" s="252">
        <v>4.755690811</v>
      </c>
      <c r="AZ16" s="409">
        <v>4.9068461379999997</v>
      </c>
      <c r="BA16" s="409">
        <v>4.7337543200000001</v>
      </c>
      <c r="BB16" s="409">
        <v>4.6471484810000003</v>
      </c>
      <c r="BC16" s="409">
        <v>4.8380587129999997</v>
      </c>
      <c r="BD16" s="409">
        <v>5.04136015</v>
      </c>
      <c r="BE16" s="409">
        <v>5.1035618339999997</v>
      </c>
      <c r="BF16" s="409">
        <v>5.2133108349999997</v>
      </c>
      <c r="BG16" s="409">
        <v>5.0241531960000003</v>
      </c>
      <c r="BH16" s="409">
        <v>4.9452875970000001</v>
      </c>
      <c r="BI16" s="409">
        <v>5.0047713979999999</v>
      </c>
      <c r="BJ16" s="409">
        <v>5.0242073319999996</v>
      </c>
      <c r="BK16" s="409">
        <v>4.810126189</v>
      </c>
      <c r="BL16" s="409">
        <v>4.963185631</v>
      </c>
      <c r="BM16" s="409">
        <v>4.7882266820000003</v>
      </c>
      <c r="BN16" s="409">
        <v>4.7003947259999999</v>
      </c>
      <c r="BO16" s="409">
        <v>4.8939568160000002</v>
      </c>
      <c r="BP16" s="409">
        <v>5.0999872110000002</v>
      </c>
      <c r="BQ16" s="409">
        <v>5.1624519659999999</v>
      </c>
      <c r="BR16" s="409">
        <v>5.273746107</v>
      </c>
      <c r="BS16" s="409">
        <v>5.0819892040000001</v>
      </c>
      <c r="BT16" s="409">
        <v>5.002072074</v>
      </c>
      <c r="BU16" s="409">
        <v>5.0623308519999997</v>
      </c>
      <c r="BV16" s="409">
        <v>5.0818989539999997</v>
      </c>
    </row>
    <row r="17" spans="1:74" ht="11.1" customHeight="1" x14ac:dyDescent="0.2">
      <c r="A17" s="162" t="s">
        <v>740</v>
      </c>
      <c r="B17" s="173" t="s">
        <v>501</v>
      </c>
      <c r="C17" s="252">
        <v>3.2989422833000002</v>
      </c>
      <c r="D17" s="252">
        <v>3.5194273541999999</v>
      </c>
      <c r="E17" s="252">
        <v>3.4201421963</v>
      </c>
      <c r="F17" s="252">
        <v>3.2655037106</v>
      </c>
      <c r="G17" s="252">
        <v>3.6851763416000001</v>
      </c>
      <c r="H17" s="252">
        <v>3.7638842510999999</v>
      </c>
      <c r="I17" s="252">
        <v>3.7358994012000002</v>
      </c>
      <c r="J17" s="252">
        <v>3.9130693709000002</v>
      </c>
      <c r="K17" s="252">
        <v>3.8373451562000001</v>
      </c>
      <c r="L17" s="252">
        <v>3.5923728050000001</v>
      </c>
      <c r="M17" s="252">
        <v>3.6368196216999999</v>
      </c>
      <c r="N17" s="252">
        <v>3.7007119206999999</v>
      </c>
      <c r="O17" s="252">
        <v>3.3474319713999998</v>
      </c>
      <c r="P17" s="252">
        <v>3.4026337539</v>
      </c>
      <c r="Q17" s="252">
        <v>3.1204455374000002</v>
      </c>
      <c r="R17" s="252">
        <v>3.4135504916000001</v>
      </c>
      <c r="S17" s="252">
        <v>3.5332230115000001</v>
      </c>
      <c r="T17" s="252">
        <v>3.6809083760000001</v>
      </c>
      <c r="U17" s="252">
        <v>3.7199413771000001</v>
      </c>
      <c r="V17" s="252">
        <v>3.7830732724999998</v>
      </c>
      <c r="W17" s="252">
        <v>3.5306486791</v>
      </c>
      <c r="X17" s="252">
        <v>3.4354874452000002</v>
      </c>
      <c r="Y17" s="252">
        <v>3.5367250541000002</v>
      </c>
      <c r="Z17" s="252">
        <v>3.6330192192999999</v>
      </c>
      <c r="AA17" s="252">
        <v>3.4667424169999999</v>
      </c>
      <c r="AB17" s="252">
        <v>3.6907760079999998</v>
      </c>
      <c r="AC17" s="252">
        <v>3.5493611390000002</v>
      </c>
      <c r="AD17" s="252">
        <v>3.344152459</v>
      </c>
      <c r="AE17" s="252">
        <v>3.4042027579999998</v>
      </c>
      <c r="AF17" s="252">
        <v>3.6356804309999999</v>
      </c>
      <c r="AG17" s="252">
        <v>3.7380102229999999</v>
      </c>
      <c r="AH17" s="252">
        <v>3.8924518930000001</v>
      </c>
      <c r="AI17" s="252">
        <v>3.6507040169999998</v>
      </c>
      <c r="AJ17" s="252">
        <v>3.681617073</v>
      </c>
      <c r="AK17" s="252">
        <v>3.7418932659999999</v>
      </c>
      <c r="AL17" s="252">
        <v>3.8107948390000002</v>
      </c>
      <c r="AM17" s="252">
        <v>3.6689223549999999</v>
      </c>
      <c r="AN17" s="252">
        <v>3.6474830069999999</v>
      </c>
      <c r="AO17" s="252">
        <v>3.504270086</v>
      </c>
      <c r="AP17" s="252">
        <v>3.4158239749999999</v>
      </c>
      <c r="AQ17" s="252">
        <v>3.6158250519999999</v>
      </c>
      <c r="AR17" s="252">
        <v>3.8169736460000001</v>
      </c>
      <c r="AS17" s="252">
        <v>3.7988945909999998</v>
      </c>
      <c r="AT17" s="252">
        <v>3.924711367</v>
      </c>
      <c r="AU17" s="252">
        <v>3.7275600820000001</v>
      </c>
      <c r="AV17" s="252">
        <v>3.652771408</v>
      </c>
      <c r="AW17" s="252">
        <v>3.710614037</v>
      </c>
      <c r="AX17" s="252">
        <v>3.7185188060000001</v>
      </c>
      <c r="AY17" s="252">
        <v>3.5539019679999999</v>
      </c>
      <c r="AZ17" s="409">
        <v>3.7121272780000001</v>
      </c>
      <c r="BA17" s="409">
        <v>3.5663761969999999</v>
      </c>
      <c r="BB17" s="409">
        <v>3.4763625579999999</v>
      </c>
      <c r="BC17" s="409">
        <v>3.67990825</v>
      </c>
      <c r="BD17" s="409">
        <v>3.8846217969999999</v>
      </c>
      <c r="BE17" s="409">
        <v>3.866222327</v>
      </c>
      <c r="BF17" s="409">
        <v>3.9942689520000001</v>
      </c>
      <c r="BG17" s="409">
        <v>3.7936235580000002</v>
      </c>
      <c r="BH17" s="409">
        <v>3.717509406</v>
      </c>
      <c r="BI17" s="409">
        <v>3.7763771789999998</v>
      </c>
      <c r="BJ17" s="409">
        <v>3.7844220439999998</v>
      </c>
      <c r="BK17" s="409">
        <v>3.6014903720000002</v>
      </c>
      <c r="BL17" s="409">
        <v>3.7618343919999999</v>
      </c>
      <c r="BM17" s="409">
        <v>3.6141316369999998</v>
      </c>
      <c r="BN17" s="409">
        <v>3.522912673</v>
      </c>
      <c r="BO17" s="409">
        <v>3.7291839360000001</v>
      </c>
      <c r="BP17" s="409">
        <v>3.9366386929999999</v>
      </c>
      <c r="BQ17" s="409">
        <v>3.9179928450000001</v>
      </c>
      <c r="BR17" s="409">
        <v>4.0477540740000002</v>
      </c>
      <c r="BS17" s="409">
        <v>3.8444219450000001</v>
      </c>
      <c r="BT17" s="409">
        <v>3.7672885890000001</v>
      </c>
      <c r="BU17" s="409">
        <v>3.8269446290000002</v>
      </c>
      <c r="BV17" s="409">
        <v>3.835097218</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741</v>
      </c>
      <c r="B19" s="172" t="s">
        <v>515</v>
      </c>
      <c r="C19" s="252">
        <v>8.2088914634000005</v>
      </c>
      <c r="D19" s="252">
        <v>8.3476488288000006</v>
      </c>
      <c r="E19" s="252">
        <v>8.1211458549</v>
      </c>
      <c r="F19" s="252">
        <v>8.3408231571999991</v>
      </c>
      <c r="G19" s="252">
        <v>8.4842456427999995</v>
      </c>
      <c r="H19" s="252">
        <v>9.0398207525000007</v>
      </c>
      <c r="I19" s="252">
        <v>8.7738940146999997</v>
      </c>
      <c r="J19" s="252">
        <v>9.0100170293000001</v>
      </c>
      <c r="K19" s="252">
        <v>8.6844809466000008</v>
      </c>
      <c r="L19" s="252">
        <v>8.4890688110999992</v>
      </c>
      <c r="M19" s="252">
        <v>8.1368985541000001</v>
      </c>
      <c r="N19" s="252">
        <v>8.2277438429000007</v>
      </c>
      <c r="O19" s="252">
        <v>7.8292947991000004</v>
      </c>
      <c r="P19" s="252">
        <v>8.0034381281999991</v>
      </c>
      <c r="Q19" s="252">
        <v>7.9724895312999999</v>
      </c>
      <c r="R19" s="252">
        <v>8.0056915521000001</v>
      </c>
      <c r="S19" s="252">
        <v>8.8218712990999997</v>
      </c>
      <c r="T19" s="252">
        <v>9.1639670303000003</v>
      </c>
      <c r="U19" s="252">
        <v>8.7616403828999996</v>
      </c>
      <c r="V19" s="252">
        <v>9.0290298212</v>
      </c>
      <c r="W19" s="252">
        <v>9.1346023042999995</v>
      </c>
      <c r="X19" s="252">
        <v>8.7652335469999993</v>
      </c>
      <c r="Y19" s="252">
        <v>8.4275053337999992</v>
      </c>
      <c r="Z19" s="252">
        <v>8.2562066127999998</v>
      </c>
      <c r="AA19" s="252">
        <v>8.1481930835000007</v>
      </c>
      <c r="AB19" s="252">
        <v>8.1109989557999995</v>
      </c>
      <c r="AC19" s="252">
        <v>8.3705619217000002</v>
      </c>
      <c r="AD19" s="252">
        <v>8.2135303541999996</v>
      </c>
      <c r="AE19" s="252">
        <v>8.7334005831999999</v>
      </c>
      <c r="AF19" s="252">
        <v>8.9367019997000003</v>
      </c>
      <c r="AG19" s="252">
        <v>8.9525671367000008</v>
      </c>
      <c r="AH19" s="252">
        <v>9.3191070882999991</v>
      </c>
      <c r="AI19" s="252">
        <v>8.7297509730999998</v>
      </c>
      <c r="AJ19" s="252">
        <v>8.8678471920999993</v>
      </c>
      <c r="AK19" s="252">
        <v>8.2066281539000006</v>
      </c>
      <c r="AL19" s="252">
        <v>8.1901550679999993</v>
      </c>
      <c r="AM19" s="252">
        <v>8.1747123287000001</v>
      </c>
      <c r="AN19" s="252">
        <v>8.1742623711999993</v>
      </c>
      <c r="AO19" s="252">
        <v>8.2213116283000005</v>
      </c>
      <c r="AP19" s="252">
        <v>8.3021565019000008</v>
      </c>
      <c r="AQ19" s="252">
        <v>8.7864757461000007</v>
      </c>
      <c r="AR19" s="252">
        <v>9.0951118148999992</v>
      </c>
      <c r="AS19" s="252">
        <v>9.1344414852</v>
      </c>
      <c r="AT19" s="252">
        <v>9.2049045889999999</v>
      </c>
      <c r="AU19" s="252">
        <v>9.0787345971000004</v>
      </c>
      <c r="AV19" s="252">
        <v>8.9593317563999992</v>
      </c>
      <c r="AW19" s="252">
        <v>8.4394769064999995</v>
      </c>
      <c r="AX19" s="252">
        <v>8.2863587840000008</v>
      </c>
      <c r="AY19" s="252">
        <v>8.2993324180000005</v>
      </c>
      <c r="AZ19" s="409">
        <v>8.3216235858999994</v>
      </c>
      <c r="BA19" s="409">
        <v>8.3583099024000003</v>
      </c>
      <c r="BB19" s="409">
        <v>8.4474376834000005</v>
      </c>
      <c r="BC19" s="409">
        <v>8.9398616290999993</v>
      </c>
      <c r="BD19" s="409">
        <v>9.2553078722999995</v>
      </c>
      <c r="BE19" s="409">
        <v>9.2836117550000008</v>
      </c>
      <c r="BF19" s="409">
        <v>9.3826683843000005</v>
      </c>
      <c r="BG19" s="409">
        <v>9.2345751298999996</v>
      </c>
      <c r="BH19" s="409">
        <v>9.1179871037000009</v>
      </c>
      <c r="BI19" s="409">
        <v>8.5816535442999999</v>
      </c>
      <c r="BJ19" s="409">
        <v>8.4266707623000006</v>
      </c>
      <c r="BK19" s="409">
        <v>8.4427788339000003</v>
      </c>
      <c r="BL19" s="409">
        <v>8.4700765613000009</v>
      </c>
      <c r="BM19" s="409">
        <v>8.5118187143000004</v>
      </c>
      <c r="BN19" s="409">
        <v>8.6050374029000007</v>
      </c>
      <c r="BO19" s="409">
        <v>9.1057913251000002</v>
      </c>
      <c r="BP19" s="409">
        <v>9.4250836149000001</v>
      </c>
      <c r="BQ19" s="409">
        <v>9.4571079663000006</v>
      </c>
      <c r="BR19" s="409">
        <v>9.5597090062000003</v>
      </c>
      <c r="BS19" s="409">
        <v>9.4097773444000001</v>
      </c>
      <c r="BT19" s="409">
        <v>9.2989495958999999</v>
      </c>
      <c r="BU19" s="409">
        <v>8.7563811510999994</v>
      </c>
      <c r="BV19" s="409">
        <v>8.5991645046999992</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742</v>
      </c>
      <c r="B21" s="172" t="s">
        <v>516</v>
      </c>
      <c r="C21" s="252">
        <v>32.015164384999999</v>
      </c>
      <c r="D21" s="252">
        <v>32.336747008000003</v>
      </c>
      <c r="E21" s="252">
        <v>31.865970114</v>
      </c>
      <c r="F21" s="252">
        <v>31.203081933</v>
      </c>
      <c r="G21" s="252">
        <v>31.018950896</v>
      </c>
      <c r="H21" s="252">
        <v>31.239857747999999</v>
      </c>
      <c r="I21" s="252">
        <v>30.433983427000001</v>
      </c>
      <c r="J21" s="252">
        <v>30.521773643</v>
      </c>
      <c r="K21" s="252">
        <v>31.150450336999999</v>
      </c>
      <c r="L21" s="252">
        <v>30.932183413000001</v>
      </c>
      <c r="M21" s="252">
        <v>32.038349355999998</v>
      </c>
      <c r="N21" s="252">
        <v>33.045303199999999</v>
      </c>
      <c r="O21" s="252">
        <v>31.797041325999999</v>
      </c>
      <c r="P21" s="252">
        <v>33.893547654999999</v>
      </c>
      <c r="Q21" s="252">
        <v>32.684127654999998</v>
      </c>
      <c r="R21" s="252">
        <v>33.048971887999997</v>
      </c>
      <c r="S21" s="252">
        <v>31.931640976000001</v>
      </c>
      <c r="T21" s="252">
        <v>32.399953211000003</v>
      </c>
      <c r="U21" s="252">
        <v>32.008266398000004</v>
      </c>
      <c r="V21" s="252">
        <v>32.742459717000003</v>
      </c>
      <c r="W21" s="252">
        <v>32.508637624000002</v>
      </c>
      <c r="X21" s="252">
        <v>32.751428421</v>
      </c>
      <c r="Y21" s="252">
        <v>32.674789676000003</v>
      </c>
      <c r="Z21" s="252">
        <v>33.925683929999998</v>
      </c>
      <c r="AA21" s="252">
        <v>33.521798658000002</v>
      </c>
      <c r="AB21" s="252">
        <v>34.750817496000003</v>
      </c>
      <c r="AC21" s="252">
        <v>34.006639722000003</v>
      </c>
      <c r="AD21" s="252">
        <v>33.982807186000002</v>
      </c>
      <c r="AE21" s="252">
        <v>33.251779206000002</v>
      </c>
      <c r="AF21" s="252">
        <v>33.265846793999998</v>
      </c>
      <c r="AG21" s="252">
        <v>32.314464401999999</v>
      </c>
      <c r="AH21" s="252">
        <v>33.496527446999998</v>
      </c>
      <c r="AI21" s="252">
        <v>32.620196360000001</v>
      </c>
      <c r="AJ21" s="252">
        <v>33.242225206999997</v>
      </c>
      <c r="AK21" s="252">
        <v>34.065477076000001</v>
      </c>
      <c r="AL21" s="252">
        <v>34.321042454000001</v>
      </c>
      <c r="AM21" s="252">
        <v>34.201224619999998</v>
      </c>
      <c r="AN21" s="252">
        <v>35.552827262999998</v>
      </c>
      <c r="AO21" s="252">
        <v>34.797196552999999</v>
      </c>
      <c r="AP21" s="252">
        <v>34.373067958</v>
      </c>
      <c r="AQ21" s="252">
        <v>34.059810558999999</v>
      </c>
      <c r="AR21" s="252">
        <v>34.023604632999998</v>
      </c>
      <c r="AS21" s="252">
        <v>33.484892340000002</v>
      </c>
      <c r="AT21" s="252">
        <v>33.632034578999999</v>
      </c>
      <c r="AU21" s="252">
        <v>33.893731404</v>
      </c>
      <c r="AV21" s="252">
        <v>34.176992411000001</v>
      </c>
      <c r="AW21" s="252">
        <v>34.920053406000001</v>
      </c>
      <c r="AX21" s="252">
        <v>35.487020393999998</v>
      </c>
      <c r="AY21" s="252">
        <v>35.422102058999997</v>
      </c>
      <c r="AZ21" s="409">
        <v>36.540777329000001</v>
      </c>
      <c r="BA21" s="409">
        <v>35.609777297000001</v>
      </c>
      <c r="BB21" s="409">
        <v>35.131528572999997</v>
      </c>
      <c r="BC21" s="409">
        <v>34.676550380000002</v>
      </c>
      <c r="BD21" s="409">
        <v>34.834575649000001</v>
      </c>
      <c r="BE21" s="409">
        <v>34.346585601000001</v>
      </c>
      <c r="BF21" s="409">
        <v>34.307156178</v>
      </c>
      <c r="BG21" s="409">
        <v>34.476886942999997</v>
      </c>
      <c r="BH21" s="409">
        <v>34.891412107000001</v>
      </c>
      <c r="BI21" s="409">
        <v>35.726870892000001</v>
      </c>
      <c r="BJ21" s="409">
        <v>36.565464310999999</v>
      </c>
      <c r="BK21" s="409">
        <v>36.088205612000003</v>
      </c>
      <c r="BL21" s="409">
        <v>37.262803572999999</v>
      </c>
      <c r="BM21" s="409">
        <v>36.352438689000003</v>
      </c>
      <c r="BN21" s="409">
        <v>35.902635895000003</v>
      </c>
      <c r="BO21" s="409">
        <v>35.471189764000002</v>
      </c>
      <c r="BP21" s="409">
        <v>35.649476638000003</v>
      </c>
      <c r="BQ21" s="409">
        <v>35.152142570999999</v>
      </c>
      <c r="BR21" s="409">
        <v>35.114406275</v>
      </c>
      <c r="BS21" s="409">
        <v>35.305916623000002</v>
      </c>
      <c r="BT21" s="409">
        <v>35.744745704000003</v>
      </c>
      <c r="BU21" s="409">
        <v>36.595602063999998</v>
      </c>
      <c r="BV21" s="409">
        <v>37.433404168999999</v>
      </c>
    </row>
    <row r="22" spans="1:74" ht="11.1" customHeight="1" x14ac:dyDescent="0.2">
      <c r="A22" s="162" t="s">
        <v>302</v>
      </c>
      <c r="B22" s="173" t="s">
        <v>352</v>
      </c>
      <c r="C22" s="252">
        <v>11.623785912000001</v>
      </c>
      <c r="D22" s="252">
        <v>11.26384788</v>
      </c>
      <c r="E22" s="252">
        <v>11.329143985</v>
      </c>
      <c r="F22" s="252">
        <v>11.652504731000001</v>
      </c>
      <c r="G22" s="252">
        <v>11.341640120999999</v>
      </c>
      <c r="H22" s="252">
        <v>11.804290475</v>
      </c>
      <c r="I22" s="252">
        <v>11.149859973</v>
      </c>
      <c r="J22" s="252">
        <v>11.369024344</v>
      </c>
      <c r="K22" s="252">
        <v>12.030068221000001</v>
      </c>
      <c r="L22" s="252">
        <v>11.908566865999999</v>
      </c>
      <c r="M22" s="252">
        <v>12.027055082</v>
      </c>
      <c r="N22" s="252">
        <v>12.142556568</v>
      </c>
      <c r="O22" s="252">
        <v>11.518283643</v>
      </c>
      <c r="P22" s="252">
        <v>12.236047555000001</v>
      </c>
      <c r="Q22" s="252">
        <v>12.186341725</v>
      </c>
      <c r="R22" s="252">
        <v>12.661300882999999</v>
      </c>
      <c r="S22" s="252">
        <v>12.319135144000001</v>
      </c>
      <c r="T22" s="252">
        <v>12.436209942</v>
      </c>
      <c r="U22" s="252">
        <v>12.293168709</v>
      </c>
      <c r="V22" s="252">
        <v>12.820769164</v>
      </c>
      <c r="W22" s="252">
        <v>12.615266523000001</v>
      </c>
      <c r="X22" s="252">
        <v>12.656758263</v>
      </c>
      <c r="Y22" s="252">
        <v>12.285539656999999</v>
      </c>
      <c r="Z22" s="252">
        <v>12.486207862000001</v>
      </c>
      <c r="AA22" s="252">
        <v>12.544100816</v>
      </c>
      <c r="AB22" s="252">
        <v>12.922726332</v>
      </c>
      <c r="AC22" s="252">
        <v>12.794607609</v>
      </c>
      <c r="AD22" s="252">
        <v>13.310426079000001</v>
      </c>
      <c r="AE22" s="252">
        <v>12.694306641000001</v>
      </c>
      <c r="AF22" s="252">
        <v>13.140215823</v>
      </c>
      <c r="AG22" s="252">
        <v>12.323415139</v>
      </c>
      <c r="AH22" s="252">
        <v>12.850049454000001</v>
      </c>
      <c r="AI22" s="252">
        <v>12.509091163000001</v>
      </c>
      <c r="AJ22" s="252">
        <v>12.928297113999999</v>
      </c>
      <c r="AK22" s="252">
        <v>12.951267787000001</v>
      </c>
      <c r="AL22" s="252">
        <v>12.780413898999999</v>
      </c>
      <c r="AM22" s="252">
        <v>13.362307136</v>
      </c>
      <c r="AN22" s="252">
        <v>13.722283488</v>
      </c>
      <c r="AO22" s="252">
        <v>13.377061831000001</v>
      </c>
      <c r="AP22" s="252">
        <v>13.397303793000001</v>
      </c>
      <c r="AQ22" s="252">
        <v>13.092634552</v>
      </c>
      <c r="AR22" s="252">
        <v>13.338494103</v>
      </c>
      <c r="AS22" s="252">
        <v>12.926323047</v>
      </c>
      <c r="AT22" s="252">
        <v>12.810075677</v>
      </c>
      <c r="AU22" s="252">
        <v>13.109689019999999</v>
      </c>
      <c r="AV22" s="252">
        <v>13.262729136000001</v>
      </c>
      <c r="AW22" s="252">
        <v>13.362946621000001</v>
      </c>
      <c r="AX22" s="252">
        <v>13.408322050000001</v>
      </c>
      <c r="AY22" s="252">
        <v>13.718038153</v>
      </c>
      <c r="AZ22" s="409">
        <v>14.087533970000001</v>
      </c>
      <c r="BA22" s="409">
        <v>13.733540639999999</v>
      </c>
      <c r="BB22" s="409">
        <v>13.758992304</v>
      </c>
      <c r="BC22" s="409">
        <v>13.452704455999999</v>
      </c>
      <c r="BD22" s="409">
        <v>13.716505119000001</v>
      </c>
      <c r="BE22" s="409">
        <v>13.305405782999999</v>
      </c>
      <c r="BF22" s="409">
        <v>13.202115396</v>
      </c>
      <c r="BG22" s="409">
        <v>13.530186196000001</v>
      </c>
      <c r="BH22" s="409">
        <v>13.710231027000001</v>
      </c>
      <c r="BI22" s="409">
        <v>13.838826372</v>
      </c>
      <c r="BJ22" s="409">
        <v>13.913891936000001</v>
      </c>
      <c r="BK22" s="409">
        <v>13.992830655000001</v>
      </c>
      <c r="BL22" s="409">
        <v>14.400347684</v>
      </c>
      <c r="BM22" s="409">
        <v>14.061748886</v>
      </c>
      <c r="BN22" s="409">
        <v>14.110615622999999</v>
      </c>
      <c r="BO22" s="409">
        <v>13.816001712</v>
      </c>
      <c r="BP22" s="409">
        <v>14.10479426</v>
      </c>
      <c r="BQ22" s="409">
        <v>13.697410276999999</v>
      </c>
      <c r="BR22" s="409">
        <v>13.603865232</v>
      </c>
      <c r="BS22" s="409">
        <v>13.951144509000001</v>
      </c>
      <c r="BT22" s="409">
        <v>14.143761526</v>
      </c>
      <c r="BU22" s="409">
        <v>14.280976337</v>
      </c>
      <c r="BV22" s="409">
        <v>14.360650841</v>
      </c>
    </row>
    <row r="23" spans="1:74" ht="11.1" customHeight="1" x14ac:dyDescent="0.2">
      <c r="A23" s="162" t="s">
        <v>297</v>
      </c>
      <c r="B23" s="173" t="s">
        <v>743</v>
      </c>
      <c r="C23" s="252">
        <v>4.9964000000000004</v>
      </c>
      <c r="D23" s="252">
        <v>5.2416</v>
      </c>
      <c r="E23" s="252">
        <v>4.8315000000000001</v>
      </c>
      <c r="F23" s="252">
        <v>3.9935</v>
      </c>
      <c r="G23" s="252">
        <v>3.7263999999999999</v>
      </c>
      <c r="H23" s="252">
        <v>3.7122999999999999</v>
      </c>
      <c r="I23" s="252">
        <v>3.8635000000000002</v>
      </c>
      <c r="J23" s="252">
        <v>3.8357000000000001</v>
      </c>
      <c r="K23" s="252">
        <v>3.7305000000000001</v>
      </c>
      <c r="L23" s="252">
        <v>3.8860999999999999</v>
      </c>
      <c r="M23" s="252">
        <v>4.2339000000000002</v>
      </c>
      <c r="N23" s="252">
        <v>4.9762000000000004</v>
      </c>
      <c r="O23" s="252">
        <v>4.5220000000000002</v>
      </c>
      <c r="P23" s="252">
        <v>5.0339999999999998</v>
      </c>
      <c r="Q23" s="252">
        <v>4.5049999999999999</v>
      </c>
      <c r="R23" s="252">
        <v>4.1630000000000003</v>
      </c>
      <c r="S23" s="252">
        <v>3.5979999999999999</v>
      </c>
      <c r="T23" s="252">
        <v>3.677</v>
      </c>
      <c r="U23" s="252">
        <v>3.8</v>
      </c>
      <c r="V23" s="252">
        <v>3.9180000000000001</v>
      </c>
      <c r="W23" s="252">
        <v>3.859</v>
      </c>
      <c r="X23" s="252">
        <v>3.8359999999999999</v>
      </c>
      <c r="Y23" s="252">
        <v>3.9780000000000002</v>
      </c>
      <c r="Z23" s="252">
        <v>4.6159999999999997</v>
      </c>
      <c r="AA23" s="252">
        <v>4.3449999999999998</v>
      </c>
      <c r="AB23" s="252">
        <v>4.6289999999999996</v>
      </c>
      <c r="AC23" s="252">
        <v>4.3559999999999999</v>
      </c>
      <c r="AD23" s="252">
        <v>3.9729999999999999</v>
      </c>
      <c r="AE23" s="252">
        <v>3.5790000000000002</v>
      </c>
      <c r="AF23" s="252">
        <v>3.5609999999999999</v>
      </c>
      <c r="AG23" s="252">
        <v>3.7789999999999999</v>
      </c>
      <c r="AH23" s="252">
        <v>3.86</v>
      </c>
      <c r="AI23" s="252">
        <v>3.7229999999999999</v>
      </c>
      <c r="AJ23" s="252">
        <v>3.7770000000000001</v>
      </c>
      <c r="AK23" s="252">
        <v>4.1580000000000004</v>
      </c>
      <c r="AL23" s="252">
        <v>4.5960000000000001</v>
      </c>
      <c r="AM23" s="252">
        <v>4.1760000000000002</v>
      </c>
      <c r="AN23" s="252">
        <v>4.5650000000000004</v>
      </c>
      <c r="AO23" s="252">
        <v>4.2789999999999999</v>
      </c>
      <c r="AP23" s="252">
        <v>3.8410000000000002</v>
      </c>
      <c r="AQ23" s="252">
        <v>3.5529999999999999</v>
      </c>
      <c r="AR23" s="252">
        <v>3.524</v>
      </c>
      <c r="AS23" s="252">
        <v>3.6360000000000001</v>
      </c>
      <c r="AT23" s="252">
        <v>3.7469999999999999</v>
      </c>
      <c r="AU23" s="252">
        <v>3.6789999999999998</v>
      </c>
      <c r="AV23" s="252">
        <v>3.649</v>
      </c>
      <c r="AW23" s="252">
        <v>3.9567810520000002</v>
      </c>
      <c r="AX23" s="252">
        <v>4.5332918639999997</v>
      </c>
      <c r="AY23" s="252">
        <v>4.2156618769999996</v>
      </c>
      <c r="AZ23" s="409">
        <v>4.4540547139999997</v>
      </c>
      <c r="BA23" s="409">
        <v>4.0854990549999997</v>
      </c>
      <c r="BB23" s="409">
        <v>3.663589387</v>
      </c>
      <c r="BC23" s="409">
        <v>3.3815040129999998</v>
      </c>
      <c r="BD23" s="409">
        <v>3.3640607239999998</v>
      </c>
      <c r="BE23" s="409">
        <v>3.5372223190000001</v>
      </c>
      <c r="BF23" s="409">
        <v>3.64696343</v>
      </c>
      <c r="BG23" s="409">
        <v>3.545843654</v>
      </c>
      <c r="BH23" s="409">
        <v>3.5550071889999999</v>
      </c>
      <c r="BI23" s="409">
        <v>3.8674695610000001</v>
      </c>
      <c r="BJ23" s="409">
        <v>4.4549676490000003</v>
      </c>
      <c r="BK23" s="409">
        <v>4.1603605449999996</v>
      </c>
      <c r="BL23" s="409">
        <v>4.395626129</v>
      </c>
      <c r="BM23" s="409">
        <v>4.0319052080000004</v>
      </c>
      <c r="BN23" s="409">
        <v>3.6155301789999998</v>
      </c>
      <c r="BO23" s="409">
        <v>3.3371452189999999</v>
      </c>
      <c r="BP23" s="409">
        <v>3.319930753</v>
      </c>
      <c r="BQ23" s="409">
        <v>3.490820802</v>
      </c>
      <c r="BR23" s="409">
        <v>3.5991223219999999</v>
      </c>
      <c r="BS23" s="409">
        <v>3.4993290419999998</v>
      </c>
      <c r="BT23" s="409">
        <v>3.5083723689999999</v>
      </c>
      <c r="BU23" s="409">
        <v>3.8167358390000001</v>
      </c>
      <c r="BV23" s="409">
        <v>4.396527088</v>
      </c>
    </row>
    <row r="24" spans="1:74" ht="11.1" customHeight="1" x14ac:dyDescent="0.2">
      <c r="A24" s="162" t="s">
        <v>744</v>
      </c>
      <c r="B24" s="173" t="s">
        <v>353</v>
      </c>
      <c r="C24" s="252">
        <v>3.7407483872</v>
      </c>
      <c r="D24" s="252">
        <v>3.9240830861</v>
      </c>
      <c r="E24" s="252">
        <v>3.9306879387999998</v>
      </c>
      <c r="F24" s="252">
        <v>3.8341244762</v>
      </c>
      <c r="G24" s="252">
        <v>4.0352854589999998</v>
      </c>
      <c r="H24" s="252">
        <v>3.9606334403000001</v>
      </c>
      <c r="I24" s="252">
        <v>3.6914255213999998</v>
      </c>
      <c r="J24" s="252">
        <v>3.5984896273999998</v>
      </c>
      <c r="K24" s="252">
        <v>3.6810221242000001</v>
      </c>
      <c r="L24" s="252">
        <v>3.6201944423999999</v>
      </c>
      <c r="M24" s="252">
        <v>3.9618601778999998</v>
      </c>
      <c r="N24" s="252">
        <v>4.0369211085999996</v>
      </c>
      <c r="O24" s="252">
        <v>3.8687901844999999</v>
      </c>
      <c r="P24" s="252">
        <v>4.3022963925999997</v>
      </c>
      <c r="Q24" s="252">
        <v>4.0469263235000001</v>
      </c>
      <c r="R24" s="252">
        <v>4.1663994434999996</v>
      </c>
      <c r="S24" s="252">
        <v>4.2297905660000001</v>
      </c>
      <c r="T24" s="252">
        <v>4.1784526334000001</v>
      </c>
      <c r="U24" s="252">
        <v>3.9736876883000001</v>
      </c>
      <c r="V24" s="252">
        <v>3.9325147952999999</v>
      </c>
      <c r="W24" s="252">
        <v>4.2273598754000004</v>
      </c>
      <c r="X24" s="252">
        <v>4.2430600948999997</v>
      </c>
      <c r="Y24" s="252">
        <v>4.2112586588000003</v>
      </c>
      <c r="Z24" s="252">
        <v>4.3459265628999999</v>
      </c>
      <c r="AA24" s="252">
        <v>4.3712212709999996</v>
      </c>
      <c r="AB24" s="252">
        <v>4.6822042899999996</v>
      </c>
      <c r="AC24" s="252">
        <v>4.6809048899999999</v>
      </c>
      <c r="AD24" s="252">
        <v>4.5059935390000003</v>
      </c>
      <c r="AE24" s="252">
        <v>4.5152345289999998</v>
      </c>
      <c r="AF24" s="252">
        <v>4.5005124409999997</v>
      </c>
      <c r="AG24" s="252">
        <v>4.1912652330000002</v>
      </c>
      <c r="AH24" s="252">
        <v>4.5302034830000002</v>
      </c>
      <c r="AI24" s="252">
        <v>4.1840075849999998</v>
      </c>
      <c r="AJ24" s="252">
        <v>4.480469984</v>
      </c>
      <c r="AK24" s="252">
        <v>4.5423471089999996</v>
      </c>
      <c r="AL24" s="252">
        <v>4.392805622</v>
      </c>
      <c r="AM24" s="252">
        <v>4.2492669520000002</v>
      </c>
      <c r="AN24" s="252">
        <v>4.478732237</v>
      </c>
      <c r="AO24" s="252">
        <v>4.4905742899999996</v>
      </c>
      <c r="AP24" s="252">
        <v>4.6019004319999999</v>
      </c>
      <c r="AQ24" s="252">
        <v>4.734701598</v>
      </c>
      <c r="AR24" s="252">
        <v>4.5769104880000002</v>
      </c>
      <c r="AS24" s="252">
        <v>4.3026353689999999</v>
      </c>
      <c r="AT24" s="252">
        <v>4.466208204</v>
      </c>
      <c r="AU24" s="252">
        <v>4.4970010460000003</v>
      </c>
      <c r="AV24" s="252">
        <v>4.7090222989999999</v>
      </c>
      <c r="AW24" s="252">
        <v>4.8567344769999998</v>
      </c>
      <c r="AX24" s="252">
        <v>4.6906591610000001</v>
      </c>
      <c r="AY24" s="252">
        <v>4.684761655</v>
      </c>
      <c r="AZ24" s="409">
        <v>4.9250600489999998</v>
      </c>
      <c r="BA24" s="409">
        <v>4.9426474899999997</v>
      </c>
      <c r="BB24" s="409">
        <v>4.8802887510000001</v>
      </c>
      <c r="BC24" s="409">
        <v>4.9988302070000001</v>
      </c>
      <c r="BD24" s="409">
        <v>4.9120146980000001</v>
      </c>
      <c r="BE24" s="409">
        <v>4.6912802510000002</v>
      </c>
      <c r="BF24" s="409">
        <v>4.5784603620000004</v>
      </c>
      <c r="BG24" s="409">
        <v>4.6095979949999997</v>
      </c>
      <c r="BH24" s="409">
        <v>4.8040620900000004</v>
      </c>
      <c r="BI24" s="409">
        <v>4.9524166809999999</v>
      </c>
      <c r="BJ24" s="409">
        <v>5.0144345540000002</v>
      </c>
      <c r="BK24" s="409">
        <v>4.950498208</v>
      </c>
      <c r="BL24" s="409">
        <v>5.2001799420000001</v>
      </c>
      <c r="BM24" s="409">
        <v>5.2154872409999999</v>
      </c>
      <c r="BN24" s="409">
        <v>5.1468683779999997</v>
      </c>
      <c r="BO24" s="409">
        <v>5.2692083050000003</v>
      </c>
      <c r="BP24" s="409">
        <v>5.1754617630000004</v>
      </c>
      <c r="BQ24" s="409">
        <v>4.9409115269999999</v>
      </c>
      <c r="BR24" s="409">
        <v>4.8204064039999999</v>
      </c>
      <c r="BS24" s="409">
        <v>4.8519291679999998</v>
      </c>
      <c r="BT24" s="409">
        <v>5.0558911819999999</v>
      </c>
      <c r="BU24" s="409">
        <v>5.2115847799999999</v>
      </c>
      <c r="BV24" s="409">
        <v>5.2766177440000002</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745</v>
      </c>
      <c r="B26" s="172" t="s">
        <v>517</v>
      </c>
      <c r="C26" s="252">
        <v>3.931840652</v>
      </c>
      <c r="D26" s="252">
        <v>4.0172295761000001</v>
      </c>
      <c r="E26" s="252">
        <v>3.9827045095</v>
      </c>
      <c r="F26" s="252">
        <v>3.9701213100000001</v>
      </c>
      <c r="G26" s="252">
        <v>3.9403260705999998</v>
      </c>
      <c r="H26" s="252">
        <v>3.9800412194999999</v>
      </c>
      <c r="I26" s="252">
        <v>3.8662169297000002</v>
      </c>
      <c r="J26" s="252">
        <v>3.7455485139000002</v>
      </c>
      <c r="K26" s="252">
        <v>3.8266727650000001</v>
      </c>
      <c r="L26" s="252">
        <v>3.8431333008999999</v>
      </c>
      <c r="M26" s="252">
        <v>3.9461369658000001</v>
      </c>
      <c r="N26" s="252">
        <v>3.9138193673999999</v>
      </c>
      <c r="O26" s="252">
        <v>4.0401010812999996</v>
      </c>
      <c r="P26" s="252">
        <v>4.0412179198000002</v>
      </c>
      <c r="Q26" s="252">
        <v>4.0333938410999997</v>
      </c>
      <c r="R26" s="252">
        <v>4.0373949282000003</v>
      </c>
      <c r="S26" s="252">
        <v>4.009020477</v>
      </c>
      <c r="T26" s="252">
        <v>3.9719485457000001</v>
      </c>
      <c r="U26" s="252">
        <v>3.9758602129999998</v>
      </c>
      <c r="V26" s="252">
        <v>3.8855466510999999</v>
      </c>
      <c r="W26" s="252">
        <v>3.9949987553000001</v>
      </c>
      <c r="X26" s="252">
        <v>4.0444222748999996</v>
      </c>
      <c r="Y26" s="252">
        <v>4.0999679075</v>
      </c>
      <c r="Z26" s="252">
        <v>4.1311004342000004</v>
      </c>
      <c r="AA26" s="252">
        <v>4.1841630639999998</v>
      </c>
      <c r="AB26" s="252">
        <v>4.1894415900000004</v>
      </c>
      <c r="AC26" s="252">
        <v>4.177070981</v>
      </c>
      <c r="AD26" s="252">
        <v>4.1218700459999997</v>
      </c>
      <c r="AE26" s="252">
        <v>4.123899647</v>
      </c>
      <c r="AF26" s="252">
        <v>4.1688493500000003</v>
      </c>
      <c r="AG26" s="252">
        <v>4.0098077090000004</v>
      </c>
      <c r="AH26" s="252">
        <v>4.0324186969999998</v>
      </c>
      <c r="AI26" s="252">
        <v>4.1036085309999999</v>
      </c>
      <c r="AJ26" s="252">
        <v>4.1237517749999997</v>
      </c>
      <c r="AK26" s="252">
        <v>4.1318860180000003</v>
      </c>
      <c r="AL26" s="252">
        <v>4.0394220470000004</v>
      </c>
      <c r="AM26" s="252">
        <v>4.289213696</v>
      </c>
      <c r="AN26" s="252">
        <v>4.3365485890000004</v>
      </c>
      <c r="AO26" s="252">
        <v>4.3116741080000001</v>
      </c>
      <c r="AP26" s="252">
        <v>4.3032122169999996</v>
      </c>
      <c r="AQ26" s="252">
        <v>4.2601813249999996</v>
      </c>
      <c r="AR26" s="252">
        <v>4.3261415909999998</v>
      </c>
      <c r="AS26" s="252">
        <v>4.2096774019999996</v>
      </c>
      <c r="AT26" s="252">
        <v>4.189902247</v>
      </c>
      <c r="AU26" s="252">
        <v>4.2480669139999998</v>
      </c>
      <c r="AV26" s="252">
        <v>4.3412595730000003</v>
      </c>
      <c r="AW26" s="252">
        <v>4.3589104509999999</v>
      </c>
      <c r="AX26" s="252">
        <v>4.266541878</v>
      </c>
      <c r="AY26" s="252">
        <v>4.4378770139999997</v>
      </c>
      <c r="AZ26" s="409">
        <v>4.4869189260000004</v>
      </c>
      <c r="BA26" s="409">
        <v>4.4601240410000003</v>
      </c>
      <c r="BB26" s="409">
        <v>4.4504528890000001</v>
      </c>
      <c r="BC26" s="409">
        <v>4.407707201</v>
      </c>
      <c r="BD26" s="409">
        <v>4.4752147100000004</v>
      </c>
      <c r="BE26" s="409">
        <v>4.3559760289999998</v>
      </c>
      <c r="BF26" s="409">
        <v>4.3340294190000002</v>
      </c>
      <c r="BG26" s="409">
        <v>4.3931206180000002</v>
      </c>
      <c r="BH26" s="409">
        <v>4.4890308839999999</v>
      </c>
      <c r="BI26" s="409">
        <v>4.5063981139999996</v>
      </c>
      <c r="BJ26" s="409">
        <v>4.4125626379999998</v>
      </c>
      <c r="BK26" s="409">
        <v>4.5846838849999996</v>
      </c>
      <c r="BL26" s="409">
        <v>4.636312846</v>
      </c>
      <c r="BM26" s="409">
        <v>4.6084258299999998</v>
      </c>
      <c r="BN26" s="409">
        <v>4.5982527360000001</v>
      </c>
      <c r="BO26" s="409">
        <v>4.5524108429999997</v>
      </c>
      <c r="BP26" s="409">
        <v>4.6229403759999999</v>
      </c>
      <c r="BQ26" s="409">
        <v>4.4996969460000003</v>
      </c>
      <c r="BR26" s="409">
        <v>4.4768809379999999</v>
      </c>
      <c r="BS26" s="409">
        <v>4.5388923349999999</v>
      </c>
      <c r="BT26" s="409">
        <v>4.6373894470000003</v>
      </c>
      <c r="BU26" s="409">
        <v>4.6559349839999999</v>
      </c>
      <c r="BV26" s="409">
        <v>4.5567503169999997</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299</v>
      </c>
      <c r="B28" s="172" t="s">
        <v>668</v>
      </c>
      <c r="C28" s="252">
        <v>45.413378522999999</v>
      </c>
      <c r="D28" s="252">
        <v>46.489098523000003</v>
      </c>
      <c r="E28" s="252">
        <v>45.264395522999997</v>
      </c>
      <c r="F28" s="252">
        <v>44.939796522999998</v>
      </c>
      <c r="G28" s="252">
        <v>44.187878523000002</v>
      </c>
      <c r="H28" s="252">
        <v>44.977322522999998</v>
      </c>
      <c r="I28" s="252">
        <v>46.037675522999997</v>
      </c>
      <c r="J28" s="252">
        <v>45.506366522999997</v>
      </c>
      <c r="K28" s="252">
        <v>45.787790522999998</v>
      </c>
      <c r="L28" s="252">
        <v>46.279919522999997</v>
      </c>
      <c r="M28" s="252">
        <v>45.417044523000001</v>
      </c>
      <c r="N28" s="252">
        <v>46.928277522999998</v>
      </c>
      <c r="O28" s="252">
        <v>45.626407899999997</v>
      </c>
      <c r="P28" s="252">
        <v>47.7414889</v>
      </c>
      <c r="Q28" s="252">
        <v>46.113008899999997</v>
      </c>
      <c r="R28" s="252">
        <v>45.767304899999999</v>
      </c>
      <c r="S28" s="252">
        <v>44.512987899999999</v>
      </c>
      <c r="T28" s="252">
        <v>46.2951549</v>
      </c>
      <c r="U28" s="252">
        <v>47.0544139</v>
      </c>
      <c r="V28" s="252">
        <v>46.803562900000003</v>
      </c>
      <c r="W28" s="252">
        <v>46.652605899999998</v>
      </c>
      <c r="X28" s="252">
        <v>46.161778900000002</v>
      </c>
      <c r="Y28" s="252">
        <v>45.613507900000002</v>
      </c>
      <c r="Z28" s="252">
        <v>47.283229900000002</v>
      </c>
      <c r="AA28" s="252">
        <v>45.326057712000001</v>
      </c>
      <c r="AB28" s="252">
        <v>47.571862711999998</v>
      </c>
      <c r="AC28" s="252">
        <v>46.908462712000002</v>
      </c>
      <c r="AD28" s="252">
        <v>46.088485712000001</v>
      </c>
      <c r="AE28" s="252">
        <v>45.372414712000001</v>
      </c>
      <c r="AF28" s="252">
        <v>46.440432712000003</v>
      </c>
      <c r="AG28" s="252">
        <v>46.444918712000003</v>
      </c>
      <c r="AH28" s="252">
        <v>47.989042712</v>
      </c>
      <c r="AI28" s="252">
        <v>47.095085711999999</v>
      </c>
      <c r="AJ28" s="252">
        <v>46.520366711999998</v>
      </c>
      <c r="AK28" s="252">
        <v>47.104127712</v>
      </c>
      <c r="AL28" s="252">
        <v>48.113217712000001</v>
      </c>
      <c r="AM28" s="252">
        <v>45.856391436000003</v>
      </c>
      <c r="AN28" s="252">
        <v>46.877539435999999</v>
      </c>
      <c r="AO28" s="252">
        <v>47.614700436</v>
      </c>
      <c r="AP28" s="252">
        <v>45.936913435999998</v>
      </c>
      <c r="AQ28" s="252">
        <v>46.916740435999998</v>
      </c>
      <c r="AR28" s="252">
        <v>47.887605436000001</v>
      </c>
      <c r="AS28" s="252">
        <v>47.432568435999997</v>
      </c>
      <c r="AT28" s="252">
        <v>47.664244435999997</v>
      </c>
      <c r="AU28" s="252">
        <v>47.224127436000003</v>
      </c>
      <c r="AV28" s="252">
        <v>46.951885435999998</v>
      </c>
      <c r="AW28" s="252">
        <v>47.645856836</v>
      </c>
      <c r="AX28" s="252">
        <v>47.862956760000003</v>
      </c>
      <c r="AY28" s="252">
        <v>46.920749041000001</v>
      </c>
      <c r="AZ28" s="409">
        <v>48.071435280999999</v>
      </c>
      <c r="BA28" s="409">
        <v>47.467113216999998</v>
      </c>
      <c r="BB28" s="409">
        <v>46.507322248999998</v>
      </c>
      <c r="BC28" s="409">
        <v>46.416818614</v>
      </c>
      <c r="BD28" s="409">
        <v>47.544090509999997</v>
      </c>
      <c r="BE28" s="409">
        <v>48.018384863000001</v>
      </c>
      <c r="BF28" s="409">
        <v>47.987843820000002</v>
      </c>
      <c r="BG28" s="409">
        <v>48.035929600999999</v>
      </c>
      <c r="BH28" s="409">
        <v>47.766389025000002</v>
      </c>
      <c r="BI28" s="409">
        <v>47.919308526999998</v>
      </c>
      <c r="BJ28" s="409">
        <v>48.487735882999999</v>
      </c>
      <c r="BK28" s="409">
        <v>47.229730951999997</v>
      </c>
      <c r="BL28" s="409">
        <v>48.666343931999997</v>
      </c>
      <c r="BM28" s="409">
        <v>47.910528626000001</v>
      </c>
      <c r="BN28" s="409">
        <v>46.979895442999997</v>
      </c>
      <c r="BO28" s="409">
        <v>46.853525845999997</v>
      </c>
      <c r="BP28" s="409">
        <v>48.039252027000003</v>
      </c>
      <c r="BQ28" s="409">
        <v>48.422682111999997</v>
      </c>
      <c r="BR28" s="409">
        <v>48.369523092000001</v>
      </c>
      <c r="BS28" s="409">
        <v>48.382078415999999</v>
      </c>
      <c r="BT28" s="409">
        <v>48.196020201000003</v>
      </c>
      <c r="BU28" s="409">
        <v>48.322587532999997</v>
      </c>
      <c r="BV28" s="409">
        <v>48.913376956</v>
      </c>
    </row>
    <row r="29" spans="1:74" ht="11.1" customHeight="1" x14ac:dyDescent="0.2">
      <c r="A29" s="162" t="s">
        <v>305</v>
      </c>
      <c r="B29" s="172" t="s">
        <v>669</v>
      </c>
      <c r="C29" s="252">
        <v>46.762354315000003</v>
      </c>
      <c r="D29" s="252">
        <v>47.543081696000002</v>
      </c>
      <c r="E29" s="252">
        <v>47.025075788000002</v>
      </c>
      <c r="F29" s="252">
        <v>47.612279903000001</v>
      </c>
      <c r="G29" s="252">
        <v>48.069280108999997</v>
      </c>
      <c r="H29" s="252">
        <v>49.030852715000002</v>
      </c>
      <c r="I29" s="252">
        <v>47.804746432999998</v>
      </c>
      <c r="J29" s="252">
        <v>48.197519503000002</v>
      </c>
      <c r="K29" s="252">
        <v>48.814089781</v>
      </c>
      <c r="L29" s="252">
        <v>48.047750667999999</v>
      </c>
      <c r="M29" s="252">
        <v>48.204337940999999</v>
      </c>
      <c r="N29" s="252">
        <v>48.644854453999997</v>
      </c>
      <c r="O29" s="252">
        <v>46.720108293999999</v>
      </c>
      <c r="P29" s="252">
        <v>48.358987728000002</v>
      </c>
      <c r="Q29" s="252">
        <v>47.647565571999998</v>
      </c>
      <c r="R29" s="252">
        <v>48.933465767000001</v>
      </c>
      <c r="S29" s="252">
        <v>49.204698809999996</v>
      </c>
      <c r="T29" s="252">
        <v>50.173890768</v>
      </c>
      <c r="U29" s="252">
        <v>49.319583045000002</v>
      </c>
      <c r="V29" s="252">
        <v>49.979937945000003</v>
      </c>
      <c r="W29" s="252">
        <v>49.919831273</v>
      </c>
      <c r="X29" s="252">
        <v>49.796610618000003</v>
      </c>
      <c r="Y29" s="252">
        <v>48.993922859000001</v>
      </c>
      <c r="Z29" s="252">
        <v>49.630853109999997</v>
      </c>
      <c r="AA29" s="252">
        <v>49.059893836999997</v>
      </c>
      <c r="AB29" s="252">
        <v>50.254370539999996</v>
      </c>
      <c r="AC29" s="252">
        <v>50.103333827999997</v>
      </c>
      <c r="AD29" s="252">
        <v>50.125089543999998</v>
      </c>
      <c r="AE29" s="252">
        <v>50.234106343000001</v>
      </c>
      <c r="AF29" s="252">
        <v>50.933748753000003</v>
      </c>
      <c r="AG29" s="252">
        <v>49.866720583999999</v>
      </c>
      <c r="AH29" s="252">
        <v>51.269775342000003</v>
      </c>
      <c r="AI29" s="252">
        <v>49.854151352000002</v>
      </c>
      <c r="AJ29" s="252">
        <v>50.604043765</v>
      </c>
      <c r="AK29" s="252">
        <v>50.099041202000002</v>
      </c>
      <c r="AL29" s="252">
        <v>50.027972445000003</v>
      </c>
      <c r="AM29" s="252">
        <v>50.297408384000001</v>
      </c>
      <c r="AN29" s="252">
        <v>51.262917291000001</v>
      </c>
      <c r="AO29" s="252">
        <v>50.744205809999997</v>
      </c>
      <c r="AP29" s="252">
        <v>50.938360686999999</v>
      </c>
      <c r="AQ29" s="252">
        <v>51.333603150999998</v>
      </c>
      <c r="AR29" s="252">
        <v>52.041922853999999</v>
      </c>
      <c r="AS29" s="252">
        <v>51.353363880000003</v>
      </c>
      <c r="AT29" s="252">
        <v>51.592101878999998</v>
      </c>
      <c r="AU29" s="252">
        <v>51.621920453000001</v>
      </c>
      <c r="AV29" s="252">
        <v>51.938662813000001</v>
      </c>
      <c r="AW29" s="252">
        <v>51.646558161000002</v>
      </c>
      <c r="AX29" s="252">
        <v>51.405962524000003</v>
      </c>
      <c r="AY29" s="252">
        <v>51.433221639999999</v>
      </c>
      <c r="AZ29" s="409">
        <v>52.599601618999998</v>
      </c>
      <c r="BA29" s="409">
        <v>52.071936663999999</v>
      </c>
      <c r="BB29" s="409">
        <v>52.186486807000001</v>
      </c>
      <c r="BC29" s="409">
        <v>52.579434364999997</v>
      </c>
      <c r="BD29" s="409">
        <v>53.393205588999997</v>
      </c>
      <c r="BE29" s="409">
        <v>52.764676528999999</v>
      </c>
      <c r="BF29" s="409">
        <v>52.752374025000002</v>
      </c>
      <c r="BG29" s="409">
        <v>52.822977752</v>
      </c>
      <c r="BH29" s="409">
        <v>53.163897231</v>
      </c>
      <c r="BI29" s="409">
        <v>52.912812424000002</v>
      </c>
      <c r="BJ29" s="409">
        <v>52.945639851000003</v>
      </c>
      <c r="BK29" s="409">
        <v>52.536393781999998</v>
      </c>
      <c r="BL29" s="409">
        <v>53.780337434000003</v>
      </c>
      <c r="BM29" s="409">
        <v>53.282536335000003</v>
      </c>
      <c r="BN29" s="409">
        <v>53.432056887000002</v>
      </c>
      <c r="BO29" s="409">
        <v>53.854201490000001</v>
      </c>
      <c r="BP29" s="409">
        <v>54.705501222999999</v>
      </c>
      <c r="BQ29" s="409">
        <v>54.077174524999997</v>
      </c>
      <c r="BR29" s="409">
        <v>54.077713924000001</v>
      </c>
      <c r="BS29" s="409">
        <v>54.173369014000002</v>
      </c>
      <c r="BT29" s="409">
        <v>54.551778319</v>
      </c>
      <c r="BU29" s="409">
        <v>54.312144167</v>
      </c>
      <c r="BV29" s="409">
        <v>54.34724808</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306</v>
      </c>
      <c r="B31" s="172" t="s">
        <v>670</v>
      </c>
      <c r="C31" s="252">
        <v>92.175732836999998</v>
      </c>
      <c r="D31" s="252">
        <v>94.032180218999997</v>
      </c>
      <c r="E31" s="252">
        <v>92.289471311</v>
      </c>
      <c r="F31" s="252">
        <v>92.552076425999999</v>
      </c>
      <c r="G31" s="252">
        <v>92.257158631999999</v>
      </c>
      <c r="H31" s="252">
        <v>94.008175237000003</v>
      </c>
      <c r="I31" s="252">
        <v>93.842421955999995</v>
      </c>
      <c r="J31" s="252">
        <v>93.703886026000006</v>
      </c>
      <c r="K31" s="252">
        <v>94.601880304000005</v>
      </c>
      <c r="L31" s="252">
        <v>94.327670190000006</v>
      </c>
      <c r="M31" s="252">
        <v>93.621382464000007</v>
      </c>
      <c r="N31" s="252">
        <v>95.573131977000003</v>
      </c>
      <c r="O31" s="252">
        <v>92.346516194000003</v>
      </c>
      <c r="P31" s="252">
        <v>96.100476627999996</v>
      </c>
      <c r="Q31" s="252">
        <v>93.760574472000002</v>
      </c>
      <c r="R31" s="252">
        <v>94.700770667</v>
      </c>
      <c r="S31" s="252">
        <v>93.717686709999995</v>
      </c>
      <c r="T31" s="252">
        <v>96.469045668000007</v>
      </c>
      <c r="U31" s="252">
        <v>96.373996945000002</v>
      </c>
      <c r="V31" s="252">
        <v>96.783500845000006</v>
      </c>
      <c r="W31" s="252">
        <v>96.572437172999997</v>
      </c>
      <c r="X31" s="252">
        <v>95.958389518000004</v>
      </c>
      <c r="Y31" s="252">
        <v>94.607430758999996</v>
      </c>
      <c r="Z31" s="252">
        <v>96.914083009999999</v>
      </c>
      <c r="AA31" s="252">
        <v>94.385951548999998</v>
      </c>
      <c r="AB31" s="252">
        <v>97.826233251999994</v>
      </c>
      <c r="AC31" s="252">
        <v>97.011796540000006</v>
      </c>
      <c r="AD31" s="252">
        <v>96.213575255999999</v>
      </c>
      <c r="AE31" s="252">
        <v>95.606521055000002</v>
      </c>
      <c r="AF31" s="252">
        <v>97.374181465000007</v>
      </c>
      <c r="AG31" s="252">
        <v>96.311639295999996</v>
      </c>
      <c r="AH31" s="252">
        <v>99.258818054000002</v>
      </c>
      <c r="AI31" s="252">
        <v>96.949237064000002</v>
      </c>
      <c r="AJ31" s="252">
        <v>97.124410476999998</v>
      </c>
      <c r="AK31" s="252">
        <v>97.203168914000003</v>
      </c>
      <c r="AL31" s="252">
        <v>98.141190156999997</v>
      </c>
      <c r="AM31" s="252">
        <v>96.153799820000003</v>
      </c>
      <c r="AN31" s="252">
        <v>98.140456727</v>
      </c>
      <c r="AO31" s="252">
        <v>98.358906246000004</v>
      </c>
      <c r="AP31" s="252">
        <v>96.875274122999997</v>
      </c>
      <c r="AQ31" s="252">
        <v>98.250343587000003</v>
      </c>
      <c r="AR31" s="252">
        <v>99.929528289999993</v>
      </c>
      <c r="AS31" s="252">
        <v>98.785932316</v>
      </c>
      <c r="AT31" s="252">
        <v>99.256346315000002</v>
      </c>
      <c r="AU31" s="252">
        <v>98.846047889000005</v>
      </c>
      <c r="AV31" s="252">
        <v>98.890548249000005</v>
      </c>
      <c r="AW31" s="252">
        <v>99.292414996999995</v>
      </c>
      <c r="AX31" s="252">
        <v>99.268919284000006</v>
      </c>
      <c r="AY31" s="252">
        <v>98.353970681999996</v>
      </c>
      <c r="AZ31" s="409">
        <v>100.6710369</v>
      </c>
      <c r="BA31" s="409">
        <v>99.539049880999997</v>
      </c>
      <c r="BB31" s="409">
        <v>98.693809056000006</v>
      </c>
      <c r="BC31" s="409">
        <v>98.996252979000005</v>
      </c>
      <c r="BD31" s="409">
        <v>100.9372961</v>
      </c>
      <c r="BE31" s="409">
        <v>100.78306139</v>
      </c>
      <c r="BF31" s="409">
        <v>100.74021784</v>
      </c>
      <c r="BG31" s="409">
        <v>100.85890735</v>
      </c>
      <c r="BH31" s="409">
        <v>100.93028626</v>
      </c>
      <c r="BI31" s="409">
        <v>100.83212095</v>
      </c>
      <c r="BJ31" s="409">
        <v>101.43337572999999</v>
      </c>
      <c r="BK31" s="409">
        <v>99.766124734000002</v>
      </c>
      <c r="BL31" s="409">
        <v>102.44668136999999</v>
      </c>
      <c r="BM31" s="409">
        <v>101.19306496</v>
      </c>
      <c r="BN31" s="409">
        <v>100.41195233000001</v>
      </c>
      <c r="BO31" s="409">
        <v>100.70772734000001</v>
      </c>
      <c r="BP31" s="409">
        <v>102.74475325</v>
      </c>
      <c r="BQ31" s="409">
        <v>102.49985664</v>
      </c>
      <c r="BR31" s="409">
        <v>102.44723702</v>
      </c>
      <c r="BS31" s="409">
        <v>102.55544743</v>
      </c>
      <c r="BT31" s="409">
        <v>102.74779852</v>
      </c>
      <c r="BU31" s="409">
        <v>102.6347317</v>
      </c>
      <c r="BV31" s="409">
        <v>103.26062503999999</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409"/>
      <c r="BA32" s="409"/>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320</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409"/>
      <c r="BA33" s="409"/>
      <c r="BB33" s="409"/>
      <c r="BC33" s="409"/>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746</v>
      </c>
      <c r="B34" s="173" t="s">
        <v>1364</v>
      </c>
      <c r="C34" s="252">
        <v>96.822789490000005</v>
      </c>
      <c r="D34" s="252">
        <v>97.056935968000005</v>
      </c>
      <c r="E34" s="252">
        <v>97.283859628000002</v>
      </c>
      <c r="F34" s="252">
        <v>97.475755438999997</v>
      </c>
      <c r="G34" s="252">
        <v>97.709087238999999</v>
      </c>
      <c r="H34" s="252">
        <v>97.956049995000001</v>
      </c>
      <c r="I34" s="252">
        <v>98.238022391000001</v>
      </c>
      <c r="J34" s="252">
        <v>98.496213048000001</v>
      </c>
      <c r="K34" s="252">
        <v>98.752000648000006</v>
      </c>
      <c r="L34" s="252">
        <v>99.004509900000002</v>
      </c>
      <c r="M34" s="252">
        <v>99.256147855999998</v>
      </c>
      <c r="N34" s="252">
        <v>99.506039224000006</v>
      </c>
      <c r="O34" s="252">
        <v>99.787242711999994</v>
      </c>
      <c r="P34" s="252">
        <v>100.00884687</v>
      </c>
      <c r="Q34" s="252">
        <v>100.20391041000001</v>
      </c>
      <c r="R34" s="252">
        <v>100.32111817000001</v>
      </c>
      <c r="S34" s="252">
        <v>100.50158685</v>
      </c>
      <c r="T34" s="252">
        <v>100.69400129</v>
      </c>
      <c r="U34" s="252">
        <v>100.9165838</v>
      </c>
      <c r="V34" s="252">
        <v>101.11922301</v>
      </c>
      <c r="W34" s="252">
        <v>101.32014125000001</v>
      </c>
      <c r="X34" s="252">
        <v>101.57041533</v>
      </c>
      <c r="Y34" s="252">
        <v>101.72958398999999</v>
      </c>
      <c r="Z34" s="252">
        <v>101.84872406</v>
      </c>
      <c r="AA34" s="252">
        <v>101.68810999999999</v>
      </c>
      <c r="AB34" s="252">
        <v>101.90698700999999</v>
      </c>
      <c r="AC34" s="252">
        <v>102.26562957</v>
      </c>
      <c r="AD34" s="252">
        <v>103.07963900999999</v>
      </c>
      <c r="AE34" s="252">
        <v>103.48111167</v>
      </c>
      <c r="AF34" s="252">
        <v>103.78564889</v>
      </c>
      <c r="AG34" s="252">
        <v>103.82564177</v>
      </c>
      <c r="AH34" s="252">
        <v>104.06201476</v>
      </c>
      <c r="AI34" s="252">
        <v>104.32715895</v>
      </c>
      <c r="AJ34" s="252">
        <v>104.69353631</v>
      </c>
      <c r="AK34" s="252">
        <v>104.96187647000001</v>
      </c>
      <c r="AL34" s="252">
        <v>105.20464138</v>
      </c>
      <c r="AM34" s="252">
        <v>105.36036452</v>
      </c>
      <c r="AN34" s="252">
        <v>105.59807883000001</v>
      </c>
      <c r="AO34" s="252">
        <v>105.85631777</v>
      </c>
      <c r="AP34" s="252">
        <v>106.16162507999999</v>
      </c>
      <c r="AQ34" s="252">
        <v>106.44100551</v>
      </c>
      <c r="AR34" s="252">
        <v>106.72100279999999</v>
      </c>
      <c r="AS34" s="252">
        <v>106.99288502</v>
      </c>
      <c r="AT34" s="252">
        <v>107.28066493999999</v>
      </c>
      <c r="AU34" s="252">
        <v>107.57561066</v>
      </c>
      <c r="AV34" s="252">
        <v>107.86026816</v>
      </c>
      <c r="AW34" s="252">
        <v>108.18263595000001</v>
      </c>
      <c r="AX34" s="252">
        <v>108.52526003</v>
      </c>
      <c r="AY34" s="252">
        <v>108.95786489</v>
      </c>
      <c r="AZ34" s="409">
        <v>109.28870818</v>
      </c>
      <c r="BA34" s="409">
        <v>109.5875144</v>
      </c>
      <c r="BB34" s="409">
        <v>109.8098542</v>
      </c>
      <c r="BC34" s="409">
        <v>110.07790826999999</v>
      </c>
      <c r="BD34" s="409">
        <v>110.34724727</v>
      </c>
      <c r="BE34" s="409">
        <v>110.59847583</v>
      </c>
      <c r="BF34" s="409">
        <v>110.88493122</v>
      </c>
      <c r="BG34" s="409">
        <v>111.18721806000001</v>
      </c>
      <c r="BH34" s="409">
        <v>111.52064308</v>
      </c>
      <c r="BI34" s="409">
        <v>111.84311280999999</v>
      </c>
      <c r="BJ34" s="409">
        <v>112.16993397</v>
      </c>
      <c r="BK34" s="409">
        <v>112.53877184</v>
      </c>
      <c r="BL34" s="409">
        <v>112.84604688</v>
      </c>
      <c r="BM34" s="409">
        <v>113.12942437</v>
      </c>
      <c r="BN34" s="409">
        <v>113.35349929</v>
      </c>
      <c r="BO34" s="409">
        <v>113.61563547</v>
      </c>
      <c r="BP34" s="409">
        <v>113.88042788</v>
      </c>
      <c r="BQ34" s="409">
        <v>114.14528106</v>
      </c>
      <c r="BR34" s="409">
        <v>114.41733255</v>
      </c>
      <c r="BS34" s="409">
        <v>114.69398687</v>
      </c>
      <c r="BT34" s="409">
        <v>115.08116497</v>
      </c>
      <c r="BU34" s="409">
        <v>115.28758426</v>
      </c>
      <c r="BV34" s="409">
        <v>115.41916567</v>
      </c>
    </row>
    <row r="35" spans="1:74" ht="11.1" customHeight="1" x14ac:dyDescent="0.2">
      <c r="A35" s="162" t="s">
        <v>747</v>
      </c>
      <c r="B35" s="173" t="s">
        <v>1035</v>
      </c>
      <c r="C35" s="484">
        <v>3.0621425495999999</v>
      </c>
      <c r="D35" s="484">
        <v>3.0641285850000002</v>
      </c>
      <c r="E35" s="484">
        <v>3.0790519158</v>
      </c>
      <c r="F35" s="484">
        <v>3.1408727812000001</v>
      </c>
      <c r="G35" s="484">
        <v>3.1559193193000001</v>
      </c>
      <c r="H35" s="484">
        <v>3.1583515487999998</v>
      </c>
      <c r="I35" s="484">
        <v>3.1398952061999998</v>
      </c>
      <c r="J35" s="484">
        <v>3.1236768682</v>
      </c>
      <c r="K35" s="484">
        <v>3.1013567068999999</v>
      </c>
      <c r="L35" s="484">
        <v>3.0524861853999998</v>
      </c>
      <c r="M35" s="484">
        <v>3.0335160536000001</v>
      </c>
      <c r="N35" s="484">
        <v>3.0237985158999998</v>
      </c>
      <c r="O35" s="484">
        <v>3.0617308566000001</v>
      </c>
      <c r="P35" s="484">
        <v>3.0414218990999999</v>
      </c>
      <c r="Q35" s="484">
        <v>3.0015778541999998</v>
      </c>
      <c r="R35" s="484">
        <v>2.9190466037</v>
      </c>
      <c r="S35" s="484">
        <v>2.8579732836999998</v>
      </c>
      <c r="T35" s="484">
        <v>2.7950813559999999</v>
      </c>
      <c r="U35" s="484">
        <v>2.7266035489</v>
      </c>
      <c r="V35" s="484">
        <v>2.6630566631999999</v>
      </c>
      <c r="W35" s="484">
        <v>2.600596023</v>
      </c>
      <c r="X35" s="484">
        <v>2.5917056030999999</v>
      </c>
      <c r="Y35" s="484">
        <v>2.4919727279999999</v>
      </c>
      <c r="Z35" s="484">
        <v>2.3543142202</v>
      </c>
      <c r="AA35" s="484">
        <v>1.9049201399</v>
      </c>
      <c r="AB35" s="484">
        <v>1.8979722263000001</v>
      </c>
      <c r="AC35" s="484">
        <v>2.0575236537000001</v>
      </c>
      <c r="AD35" s="484">
        <v>2.7496910859999999</v>
      </c>
      <c r="AE35" s="484">
        <v>2.9646545094999999</v>
      </c>
      <c r="AF35" s="484">
        <v>3.0703394091999998</v>
      </c>
      <c r="AG35" s="484">
        <v>2.8826362023000001</v>
      </c>
      <c r="AH35" s="484">
        <v>2.9102198931999999</v>
      </c>
      <c r="AI35" s="484">
        <v>2.9678380478999999</v>
      </c>
      <c r="AJ35" s="484">
        <v>3.0748333261999998</v>
      </c>
      <c r="AK35" s="484">
        <v>3.1773377542999999</v>
      </c>
      <c r="AL35" s="484">
        <v>3.2950018351999999</v>
      </c>
      <c r="AM35" s="484">
        <v>3.6112919485999999</v>
      </c>
      <c r="AN35" s="484">
        <v>3.6220203594</v>
      </c>
      <c r="AO35" s="484">
        <v>3.5111387992999998</v>
      </c>
      <c r="AP35" s="484">
        <v>2.9899077006999999</v>
      </c>
      <c r="AQ35" s="484">
        <v>2.8603228060000001</v>
      </c>
      <c r="AR35" s="484">
        <v>2.8282849696999999</v>
      </c>
      <c r="AS35" s="484">
        <v>3.0505404916000001</v>
      </c>
      <c r="AT35" s="484">
        <v>3.0930115999000001</v>
      </c>
      <c r="AU35" s="484">
        <v>3.1137162551999999</v>
      </c>
      <c r="AV35" s="484">
        <v>3.0247634789000002</v>
      </c>
      <c r="AW35" s="484">
        <v>3.0685040996000001</v>
      </c>
      <c r="AX35" s="484">
        <v>3.1563423509000001</v>
      </c>
      <c r="AY35" s="484">
        <v>3.4144722042</v>
      </c>
      <c r="AZ35" s="485">
        <v>3.4949777419000001</v>
      </c>
      <c r="BA35" s="485">
        <v>3.5247746224999998</v>
      </c>
      <c r="BB35" s="485">
        <v>3.4364857568999998</v>
      </c>
      <c r="BC35" s="485">
        <v>3.4168248822999998</v>
      </c>
      <c r="BD35" s="485">
        <v>3.397873315</v>
      </c>
      <c r="BE35" s="485">
        <v>3.3699351234999999</v>
      </c>
      <c r="BF35" s="485">
        <v>3.3596606395999999</v>
      </c>
      <c r="BG35" s="485">
        <v>3.3572734413999998</v>
      </c>
      <c r="BH35" s="485">
        <v>3.3936267547000001</v>
      </c>
      <c r="BI35" s="485">
        <v>3.3836084923</v>
      </c>
      <c r="BJ35" s="485">
        <v>3.3583646173999999</v>
      </c>
      <c r="BK35" s="485">
        <v>3.2865061737999999</v>
      </c>
      <c r="BL35" s="485">
        <v>3.2549919936</v>
      </c>
      <c r="BM35" s="485">
        <v>3.2320378798</v>
      </c>
      <c r="BN35" s="485">
        <v>3.2270738463000002</v>
      </c>
      <c r="BO35" s="485">
        <v>3.2138394087000002</v>
      </c>
      <c r="BP35" s="485">
        <v>3.2018747168999999</v>
      </c>
      <c r="BQ35" s="485">
        <v>3.2069205344</v>
      </c>
      <c r="BR35" s="485">
        <v>3.1856459576999998</v>
      </c>
      <c r="BS35" s="485">
        <v>3.1539315982999998</v>
      </c>
      <c r="BT35" s="485">
        <v>3.1927020758000002</v>
      </c>
      <c r="BU35" s="485">
        <v>3.0797349589</v>
      </c>
      <c r="BV35" s="485">
        <v>2.8967046627999999</v>
      </c>
    </row>
    <row r="36" spans="1:74" ht="11.1" customHeight="1" x14ac:dyDescent="0.2">
      <c r="A36" s="162" t="s">
        <v>1036</v>
      </c>
      <c r="B36" s="173" t="s">
        <v>1365</v>
      </c>
      <c r="C36" s="252">
        <v>97.179133586999995</v>
      </c>
      <c r="D36" s="252">
        <v>97.348979561999997</v>
      </c>
      <c r="E36" s="252">
        <v>97.489038628000003</v>
      </c>
      <c r="F36" s="252">
        <v>97.505889185000001</v>
      </c>
      <c r="G36" s="252">
        <v>97.656440634999996</v>
      </c>
      <c r="H36" s="252">
        <v>97.847271375000005</v>
      </c>
      <c r="I36" s="252">
        <v>98.143947948999994</v>
      </c>
      <c r="J36" s="252">
        <v>98.366162367000001</v>
      </c>
      <c r="K36" s="252">
        <v>98.579481170999998</v>
      </c>
      <c r="L36" s="252">
        <v>98.711263732999996</v>
      </c>
      <c r="M36" s="252">
        <v>98.961271777999997</v>
      </c>
      <c r="N36" s="252">
        <v>99.256864679000003</v>
      </c>
      <c r="O36" s="252">
        <v>99.760147712999995</v>
      </c>
      <c r="P36" s="252">
        <v>100.02533137</v>
      </c>
      <c r="Q36" s="252">
        <v>100.21452092</v>
      </c>
      <c r="R36" s="252">
        <v>100.21984523</v>
      </c>
      <c r="S36" s="252">
        <v>100.33794992999999</v>
      </c>
      <c r="T36" s="252">
        <v>100.46096387999999</v>
      </c>
      <c r="U36" s="252">
        <v>100.59923911999999</v>
      </c>
      <c r="V36" s="252">
        <v>100.72430756</v>
      </c>
      <c r="W36" s="252">
        <v>100.84652122</v>
      </c>
      <c r="X36" s="252">
        <v>101.05204584000001</v>
      </c>
      <c r="Y36" s="252">
        <v>101.10392566</v>
      </c>
      <c r="Z36" s="252">
        <v>101.08832643</v>
      </c>
      <c r="AA36" s="252">
        <v>100.66185713</v>
      </c>
      <c r="AB36" s="252">
        <v>100.768843</v>
      </c>
      <c r="AC36" s="252">
        <v>101.06589305</v>
      </c>
      <c r="AD36" s="252">
        <v>101.97086408</v>
      </c>
      <c r="AE36" s="252">
        <v>102.33464988999999</v>
      </c>
      <c r="AF36" s="252">
        <v>102.57510728</v>
      </c>
      <c r="AG36" s="252">
        <v>102.46905047</v>
      </c>
      <c r="AH36" s="252">
        <v>102.63024034999999</v>
      </c>
      <c r="AI36" s="252">
        <v>102.83549115</v>
      </c>
      <c r="AJ36" s="252">
        <v>103.19032952000001</v>
      </c>
      <c r="AK36" s="252">
        <v>103.40455716</v>
      </c>
      <c r="AL36" s="252">
        <v>103.58370071</v>
      </c>
      <c r="AM36" s="252">
        <v>103.64719658999999</v>
      </c>
      <c r="AN36" s="252">
        <v>103.81659469</v>
      </c>
      <c r="AO36" s="252">
        <v>104.0113314</v>
      </c>
      <c r="AP36" s="252">
        <v>104.27271838999999</v>
      </c>
      <c r="AQ36" s="252">
        <v>104.4871486</v>
      </c>
      <c r="AR36" s="252">
        <v>104.69593368</v>
      </c>
      <c r="AS36" s="252">
        <v>104.87715213</v>
      </c>
      <c r="AT36" s="252">
        <v>105.09108808000001</v>
      </c>
      <c r="AU36" s="252">
        <v>105.31582004000001</v>
      </c>
      <c r="AV36" s="252">
        <v>105.54194344</v>
      </c>
      <c r="AW36" s="252">
        <v>105.79532081000001</v>
      </c>
      <c r="AX36" s="252">
        <v>106.06654760000001</v>
      </c>
      <c r="AY36" s="252">
        <v>106.43484230999999</v>
      </c>
      <c r="AZ36" s="409">
        <v>106.68235405</v>
      </c>
      <c r="BA36" s="409">
        <v>106.88830132</v>
      </c>
      <c r="BB36" s="409">
        <v>106.99806828</v>
      </c>
      <c r="BC36" s="409">
        <v>107.1618485</v>
      </c>
      <c r="BD36" s="409">
        <v>107.32502613</v>
      </c>
      <c r="BE36" s="409">
        <v>107.46237099</v>
      </c>
      <c r="BF36" s="409">
        <v>107.64326609</v>
      </c>
      <c r="BG36" s="409">
        <v>107.84248124</v>
      </c>
      <c r="BH36" s="409">
        <v>108.08358294999999</v>
      </c>
      <c r="BI36" s="409">
        <v>108.30176332000001</v>
      </c>
      <c r="BJ36" s="409">
        <v>108.52058885</v>
      </c>
      <c r="BK36" s="409">
        <v>108.78358453</v>
      </c>
      <c r="BL36" s="409">
        <v>108.97105668</v>
      </c>
      <c r="BM36" s="409">
        <v>109.12653027</v>
      </c>
      <c r="BN36" s="409">
        <v>109.20316638</v>
      </c>
      <c r="BO36" s="409">
        <v>109.32977203999999</v>
      </c>
      <c r="BP36" s="409">
        <v>109.45950833000001</v>
      </c>
      <c r="BQ36" s="409">
        <v>109.59485447</v>
      </c>
      <c r="BR36" s="409">
        <v>109.72899261000001</v>
      </c>
      <c r="BS36" s="409">
        <v>109.86440197</v>
      </c>
      <c r="BT36" s="409">
        <v>110.11366599999999</v>
      </c>
      <c r="BU36" s="409">
        <v>110.16718019</v>
      </c>
      <c r="BV36" s="409">
        <v>110.13752799</v>
      </c>
    </row>
    <row r="37" spans="1:74" ht="11.1" customHeight="1" x14ac:dyDescent="0.2">
      <c r="A37" s="162" t="s">
        <v>1037</v>
      </c>
      <c r="B37" s="173" t="s">
        <v>1035</v>
      </c>
      <c r="C37" s="484">
        <v>2.0559831116999998</v>
      </c>
      <c r="D37" s="484">
        <v>2.0700298107999999</v>
      </c>
      <c r="E37" s="484">
        <v>2.1068288310000001</v>
      </c>
      <c r="F37" s="484">
        <v>2.2068048741999999</v>
      </c>
      <c r="G37" s="484">
        <v>2.2588229916999998</v>
      </c>
      <c r="H37" s="484">
        <v>2.3032122261999999</v>
      </c>
      <c r="I37" s="484">
        <v>2.3543727002999999</v>
      </c>
      <c r="J37" s="484">
        <v>2.3726033043000001</v>
      </c>
      <c r="K37" s="484">
        <v>2.3724924047</v>
      </c>
      <c r="L37" s="484">
        <v>2.2587342218000002</v>
      </c>
      <c r="M37" s="484">
        <v>2.2939279075000001</v>
      </c>
      <c r="N37" s="484">
        <v>2.3820881149000002</v>
      </c>
      <c r="O37" s="484">
        <v>2.6559344900999999</v>
      </c>
      <c r="P37" s="484">
        <v>2.7492345763000001</v>
      </c>
      <c r="Q37" s="484">
        <v>2.7956807552999998</v>
      </c>
      <c r="R37" s="484">
        <v>2.7833765384000002</v>
      </c>
      <c r="S37" s="484">
        <v>2.7458601587000002</v>
      </c>
      <c r="T37" s="484">
        <v>2.6711961127000001</v>
      </c>
      <c r="U37" s="484">
        <v>2.5017244836999999</v>
      </c>
      <c r="V37" s="484">
        <v>2.3973134006999999</v>
      </c>
      <c r="W37" s="484">
        <v>2.2997078345999999</v>
      </c>
      <c r="X37" s="484">
        <v>2.3713424557999998</v>
      </c>
      <c r="Y37" s="484">
        <v>2.1651438467999999</v>
      </c>
      <c r="Z37" s="484">
        <v>1.8451738853999999</v>
      </c>
      <c r="AA37" s="484">
        <v>0.90387738715999999</v>
      </c>
      <c r="AB37" s="484">
        <v>0.74332334185000004</v>
      </c>
      <c r="AC37" s="484">
        <v>0.84954967374000001</v>
      </c>
      <c r="AD37" s="484">
        <v>1.7471777665999999</v>
      </c>
      <c r="AE37" s="484">
        <v>1.9899748421000001</v>
      </c>
      <c r="AF37" s="484">
        <v>2.1044426741</v>
      </c>
      <c r="AG37" s="484">
        <v>1.8586734438000001</v>
      </c>
      <c r="AH37" s="484">
        <v>1.8922272457</v>
      </c>
      <c r="AI37" s="484">
        <v>1.9722742067000001</v>
      </c>
      <c r="AJ37" s="484">
        <v>2.1160221613000001</v>
      </c>
      <c r="AK37" s="484">
        <v>2.2755115376999999</v>
      </c>
      <c r="AL37" s="484">
        <v>2.4685088547</v>
      </c>
      <c r="AM37" s="484">
        <v>2.9657106974</v>
      </c>
      <c r="AN37" s="484">
        <v>3.0244980451000001</v>
      </c>
      <c r="AO37" s="484">
        <v>2.9143742359</v>
      </c>
      <c r="AP37" s="484">
        <v>2.2573647208000001</v>
      </c>
      <c r="AQ37" s="484">
        <v>2.1033918717</v>
      </c>
      <c r="AR37" s="484">
        <v>2.0675838953999999</v>
      </c>
      <c r="AS37" s="484">
        <v>2.3500770751000002</v>
      </c>
      <c r="AT37" s="484">
        <v>2.3977803483</v>
      </c>
      <c r="AU37" s="484">
        <v>2.4119385846000001</v>
      </c>
      <c r="AV37" s="484">
        <v>2.2789092023999999</v>
      </c>
      <c r="AW37" s="484">
        <v>2.3120486335999999</v>
      </c>
      <c r="AX37" s="484">
        <v>2.3969474583000001</v>
      </c>
      <c r="AY37" s="484">
        <v>2.6895524483000002</v>
      </c>
      <c r="AZ37" s="485">
        <v>2.7604058520999999</v>
      </c>
      <c r="BA37" s="485">
        <v>2.7660158501000001</v>
      </c>
      <c r="BB37" s="485">
        <v>2.6136749183000001</v>
      </c>
      <c r="BC37" s="485">
        <v>2.5598362434999999</v>
      </c>
      <c r="BD37" s="485">
        <v>2.5111695928</v>
      </c>
      <c r="BE37" s="485">
        <v>2.4649971961000001</v>
      </c>
      <c r="BF37" s="485">
        <v>2.4285389454000001</v>
      </c>
      <c r="BG37" s="485">
        <v>2.3991278765000001</v>
      </c>
      <c r="BH37" s="485">
        <v>2.4081795600000002</v>
      </c>
      <c r="BI37" s="485">
        <v>2.3691430667</v>
      </c>
      <c r="BJ37" s="485">
        <v>2.313680717</v>
      </c>
      <c r="BK37" s="485">
        <v>2.2067418634</v>
      </c>
      <c r="BL37" s="485">
        <v>2.1453432048000001</v>
      </c>
      <c r="BM37" s="485">
        <v>2.0939887000000001</v>
      </c>
      <c r="BN37" s="485">
        <v>2.060876548</v>
      </c>
      <c r="BO37" s="485">
        <v>2.0230367141999999</v>
      </c>
      <c r="BP37" s="485">
        <v>1.9888019374999999</v>
      </c>
      <c r="BQ37" s="485">
        <v>1.9844001782</v>
      </c>
      <c r="BR37" s="485">
        <v>1.9376284269999999</v>
      </c>
      <c r="BS37" s="485">
        <v>1.8748833544000001</v>
      </c>
      <c r="BT37" s="485">
        <v>1.8782529241000001</v>
      </c>
      <c r="BU37" s="485">
        <v>1.7224252098999999</v>
      </c>
      <c r="BV37" s="485">
        <v>1.4899837482</v>
      </c>
    </row>
    <row r="38" spans="1:74" ht="11.1" customHeight="1" x14ac:dyDescent="0.2">
      <c r="A38" s="162" t="s">
        <v>1038</v>
      </c>
      <c r="B38" s="173" t="s">
        <v>1366</v>
      </c>
      <c r="C38" s="252">
        <v>96.488763602999995</v>
      </c>
      <c r="D38" s="252">
        <v>96.783102111999995</v>
      </c>
      <c r="E38" s="252">
        <v>97.091442628999999</v>
      </c>
      <c r="F38" s="252">
        <v>97.447556356000007</v>
      </c>
      <c r="G38" s="252">
        <v>97.758572490000006</v>
      </c>
      <c r="H38" s="252">
        <v>98.058262231</v>
      </c>
      <c r="I38" s="252">
        <v>98.326527464999998</v>
      </c>
      <c r="J38" s="252">
        <v>98.618638008000005</v>
      </c>
      <c r="K38" s="252">
        <v>98.914495744000007</v>
      </c>
      <c r="L38" s="252">
        <v>99.280951250000001</v>
      </c>
      <c r="M38" s="252">
        <v>99.534165440999999</v>
      </c>
      <c r="N38" s="252">
        <v>99.740988892999994</v>
      </c>
      <c r="O38" s="252">
        <v>99.812814188000004</v>
      </c>
      <c r="P38" s="252">
        <v>99.993311724999998</v>
      </c>
      <c r="Q38" s="252">
        <v>100.19387408999999</v>
      </c>
      <c r="R38" s="252">
        <v>100.41637</v>
      </c>
      <c r="S38" s="252">
        <v>100.65566046000001</v>
      </c>
      <c r="T38" s="252">
        <v>100.91361422</v>
      </c>
      <c r="U38" s="252">
        <v>101.21583237</v>
      </c>
      <c r="V38" s="252">
        <v>101.49191184999999</v>
      </c>
      <c r="W38" s="252">
        <v>101.76745377</v>
      </c>
      <c r="X38" s="252">
        <v>102.05988254</v>
      </c>
      <c r="Y38" s="252">
        <v>102.32128106</v>
      </c>
      <c r="Z38" s="252">
        <v>102.56907372000001</v>
      </c>
      <c r="AA38" s="252">
        <v>102.66289037999999</v>
      </c>
      <c r="AB38" s="252">
        <v>102.98874893</v>
      </c>
      <c r="AC38" s="252">
        <v>103.40627923</v>
      </c>
      <c r="AD38" s="252">
        <v>104.13303172000001</v>
      </c>
      <c r="AE38" s="252">
        <v>104.5707427</v>
      </c>
      <c r="AF38" s="252">
        <v>104.93696260999999</v>
      </c>
      <c r="AG38" s="252">
        <v>105.11758965999999</v>
      </c>
      <c r="AH38" s="252">
        <v>105.42640378</v>
      </c>
      <c r="AI38" s="252">
        <v>105.74930318</v>
      </c>
      <c r="AJ38" s="252">
        <v>106.12681053999999</v>
      </c>
      <c r="AK38" s="252">
        <v>106.44748848</v>
      </c>
      <c r="AL38" s="252">
        <v>106.75185965999999</v>
      </c>
      <c r="AM38" s="252">
        <v>106.99696656</v>
      </c>
      <c r="AN38" s="252">
        <v>107.30094243000001</v>
      </c>
      <c r="AO38" s="252">
        <v>107.62082971</v>
      </c>
      <c r="AP38" s="252">
        <v>107.9687859</v>
      </c>
      <c r="AQ38" s="252">
        <v>108.31137789</v>
      </c>
      <c r="AR38" s="252">
        <v>108.66076317</v>
      </c>
      <c r="AS38" s="252">
        <v>109.02107946</v>
      </c>
      <c r="AT38" s="252">
        <v>109.38094803</v>
      </c>
      <c r="AU38" s="252">
        <v>109.74450658000001</v>
      </c>
      <c r="AV38" s="252">
        <v>110.08643345</v>
      </c>
      <c r="AW38" s="252">
        <v>110.47636325000001</v>
      </c>
      <c r="AX38" s="252">
        <v>110.88897430999999</v>
      </c>
      <c r="AY38" s="252">
        <v>111.38452291999999</v>
      </c>
      <c r="AZ38" s="409">
        <v>111.79730427</v>
      </c>
      <c r="BA38" s="409">
        <v>112.18757466</v>
      </c>
      <c r="BB38" s="409">
        <v>112.52088429</v>
      </c>
      <c r="BC38" s="409">
        <v>112.89197007999999</v>
      </c>
      <c r="BD38" s="409">
        <v>113.26638223</v>
      </c>
      <c r="BE38" s="409">
        <v>113.6305497</v>
      </c>
      <c r="BF38" s="409">
        <v>114.02179289999999</v>
      </c>
      <c r="BG38" s="409">
        <v>114.42654077</v>
      </c>
      <c r="BH38" s="409">
        <v>114.85183733</v>
      </c>
      <c r="BI38" s="409">
        <v>115.27831153</v>
      </c>
      <c r="BJ38" s="409">
        <v>115.71300739</v>
      </c>
      <c r="BK38" s="409">
        <v>116.18753173</v>
      </c>
      <c r="BL38" s="409">
        <v>116.61496577</v>
      </c>
      <c r="BM38" s="409">
        <v>117.02691632</v>
      </c>
      <c r="BN38" s="409">
        <v>117.39946621</v>
      </c>
      <c r="BO38" s="409">
        <v>117.79838771</v>
      </c>
      <c r="BP38" s="409">
        <v>118.19976364999999</v>
      </c>
      <c r="BQ38" s="409">
        <v>118.59581334000001</v>
      </c>
      <c r="BR38" s="409">
        <v>119.00793362</v>
      </c>
      <c r="BS38" s="409">
        <v>119.42834381999999</v>
      </c>
      <c r="BT38" s="409">
        <v>119.95573182</v>
      </c>
      <c r="BU38" s="409">
        <v>120.31870597</v>
      </c>
      <c r="BV38" s="409">
        <v>120.61595414</v>
      </c>
    </row>
    <row r="39" spans="1:74" ht="11.1" customHeight="1" x14ac:dyDescent="0.2">
      <c r="A39" s="162" t="s">
        <v>1039</v>
      </c>
      <c r="B39" s="173" t="s">
        <v>1035</v>
      </c>
      <c r="C39" s="484">
        <v>4.0173376073</v>
      </c>
      <c r="D39" s="484">
        <v>4.0076705372000001</v>
      </c>
      <c r="E39" s="484">
        <v>4.0015181603999999</v>
      </c>
      <c r="F39" s="484">
        <v>4.0269030041000002</v>
      </c>
      <c r="G39" s="484">
        <v>4.0066177213999996</v>
      </c>
      <c r="H39" s="484">
        <v>3.9689904906</v>
      </c>
      <c r="I39" s="484">
        <v>3.8839360682000001</v>
      </c>
      <c r="J39" s="484">
        <v>3.8349057884</v>
      </c>
      <c r="K39" s="484">
        <v>3.7914617383999998</v>
      </c>
      <c r="L39" s="484">
        <v>3.8043375813</v>
      </c>
      <c r="M39" s="484">
        <v>3.7337578745000002</v>
      </c>
      <c r="N39" s="484">
        <v>3.6309617420000002</v>
      </c>
      <c r="O39" s="484">
        <v>3.4450131394999999</v>
      </c>
      <c r="P39" s="484">
        <v>3.3169112615</v>
      </c>
      <c r="Q39" s="484">
        <v>3.1953706463999998</v>
      </c>
      <c r="R39" s="484">
        <v>3.0465757693</v>
      </c>
      <c r="S39" s="484">
        <v>2.9635129701</v>
      </c>
      <c r="T39" s="484">
        <v>2.9118933178000002</v>
      </c>
      <c r="U39" s="484">
        <v>2.9384795497999998</v>
      </c>
      <c r="V39" s="484">
        <v>2.9135200978000002</v>
      </c>
      <c r="W39" s="484">
        <v>2.8842668669</v>
      </c>
      <c r="X39" s="484">
        <v>2.7990578834000002</v>
      </c>
      <c r="Y39" s="484">
        <v>2.8001597278000001</v>
      </c>
      <c r="Z39" s="484">
        <v>2.8354288984</v>
      </c>
      <c r="AA39" s="484">
        <v>2.8554211311</v>
      </c>
      <c r="AB39" s="484">
        <v>2.9956375601</v>
      </c>
      <c r="AC39" s="484">
        <v>3.2061891758000001</v>
      </c>
      <c r="AD39" s="484">
        <v>3.7012508223</v>
      </c>
      <c r="AE39" s="484">
        <v>3.8895797984999998</v>
      </c>
      <c r="AF39" s="484">
        <v>3.9869232994999999</v>
      </c>
      <c r="AG39" s="484">
        <v>3.8548883137000001</v>
      </c>
      <c r="AH39" s="484">
        <v>3.8766556491999999</v>
      </c>
      <c r="AI39" s="484">
        <v>3.9126943425</v>
      </c>
      <c r="AJ39" s="484">
        <v>3.9848448773</v>
      </c>
      <c r="AK39" s="484">
        <v>4.0325994511000003</v>
      </c>
      <c r="AL39" s="484">
        <v>4.0780186433000001</v>
      </c>
      <c r="AM39" s="484">
        <v>4.2216580621000004</v>
      </c>
      <c r="AN39" s="484">
        <v>4.1870529958000002</v>
      </c>
      <c r="AO39" s="484">
        <v>4.0757200659999997</v>
      </c>
      <c r="AP39" s="484">
        <v>3.6835134075</v>
      </c>
      <c r="AQ39" s="484">
        <v>3.5771336137</v>
      </c>
      <c r="AR39" s="484">
        <v>3.5486071432999999</v>
      </c>
      <c r="AS39" s="484">
        <v>3.7134506383999999</v>
      </c>
      <c r="AT39" s="484">
        <v>3.7509998485999998</v>
      </c>
      <c r="AU39" s="484">
        <v>3.7779950166999998</v>
      </c>
      <c r="AV39" s="484">
        <v>3.7310297761000002</v>
      </c>
      <c r="AW39" s="484">
        <v>3.7848471885000001</v>
      </c>
      <c r="AX39" s="484">
        <v>3.8754497200000002</v>
      </c>
      <c r="AY39" s="484">
        <v>4.1006362145999997</v>
      </c>
      <c r="AZ39" s="485">
        <v>4.1904215795999997</v>
      </c>
      <c r="BA39" s="485">
        <v>4.2433653067000003</v>
      </c>
      <c r="BB39" s="485">
        <v>4.2161244556000002</v>
      </c>
      <c r="BC39" s="485">
        <v>4.2290960350000004</v>
      </c>
      <c r="BD39" s="485">
        <v>4.2385300217999999</v>
      </c>
      <c r="BE39" s="485">
        <v>4.2280541114999997</v>
      </c>
      <c r="BF39" s="485">
        <v>4.2428274351999997</v>
      </c>
      <c r="BG39" s="485">
        <v>4.2663039221999997</v>
      </c>
      <c r="BH39" s="485">
        <v>4.3287839741000003</v>
      </c>
      <c r="BI39" s="485">
        <v>4.3465843200999998</v>
      </c>
      <c r="BJ39" s="485">
        <v>4.3503270775000003</v>
      </c>
      <c r="BK39" s="485">
        <v>4.3120971251000002</v>
      </c>
      <c r="BL39" s="485">
        <v>4.3092823438999996</v>
      </c>
      <c r="BM39" s="485">
        <v>4.3136164442</v>
      </c>
      <c r="BN39" s="485">
        <v>4.3357123872000001</v>
      </c>
      <c r="BO39" s="485">
        <v>4.3461174738999997</v>
      </c>
      <c r="BP39" s="485">
        <v>4.3555566217999999</v>
      </c>
      <c r="BQ39" s="485">
        <v>4.3696555667999997</v>
      </c>
      <c r="BR39" s="485">
        <v>4.3729716869999997</v>
      </c>
      <c r="BS39" s="485">
        <v>4.3711913508000002</v>
      </c>
      <c r="BT39" s="485">
        <v>4.4438945058000003</v>
      </c>
      <c r="BU39" s="485">
        <v>4.3723701119999996</v>
      </c>
      <c r="BV39" s="485">
        <v>4.2371612876000002</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4" t="s">
        <v>1068</v>
      </c>
      <c r="AY41" s="153"/>
      <c r="AZ41" s="153"/>
      <c r="BA41" s="153"/>
      <c r="BB41" s="153"/>
      <c r="BC41" s="153"/>
      <c r="BD41" s="153"/>
      <c r="BE41" s="153"/>
      <c r="BF41" s="153"/>
      <c r="BG41" s="153"/>
      <c r="BH41" s="153"/>
      <c r="BI41" s="153"/>
      <c r="BJ41" s="153"/>
    </row>
    <row r="42" spans="1:74" ht="11.1" customHeight="1" x14ac:dyDescent="0.2">
      <c r="A42" s="162" t="s">
        <v>1069</v>
      </c>
      <c r="B42" s="173" t="s">
        <v>1368</v>
      </c>
      <c r="C42" s="252">
        <v>93.711700175999994</v>
      </c>
      <c r="D42" s="252">
        <v>93.856218346999995</v>
      </c>
      <c r="E42" s="252">
        <v>93.839574515999999</v>
      </c>
      <c r="F42" s="252">
        <v>93.292401233000007</v>
      </c>
      <c r="G42" s="252">
        <v>93.230458983000005</v>
      </c>
      <c r="H42" s="252">
        <v>93.284380317</v>
      </c>
      <c r="I42" s="252">
        <v>93.244998906000006</v>
      </c>
      <c r="J42" s="252">
        <v>93.687522156</v>
      </c>
      <c r="K42" s="252">
        <v>94.402783736000004</v>
      </c>
      <c r="L42" s="252">
        <v>95.710943553999996</v>
      </c>
      <c r="M42" s="252">
        <v>96.731561866000007</v>
      </c>
      <c r="N42" s="252">
        <v>97.784798577000004</v>
      </c>
      <c r="O42" s="252">
        <v>99.369577731000007</v>
      </c>
      <c r="P42" s="252">
        <v>100.11385821</v>
      </c>
      <c r="Q42" s="252">
        <v>100.51656405999999</v>
      </c>
      <c r="R42" s="252">
        <v>99.790389752999999</v>
      </c>
      <c r="S42" s="252">
        <v>100.10042548</v>
      </c>
      <c r="T42" s="252">
        <v>100.65936571</v>
      </c>
      <c r="U42" s="252">
        <v>102.01863388</v>
      </c>
      <c r="V42" s="252">
        <v>102.66181557</v>
      </c>
      <c r="W42" s="252">
        <v>103.1403342</v>
      </c>
      <c r="X42" s="252">
        <v>103.2264437</v>
      </c>
      <c r="Y42" s="252">
        <v>103.54644577000001</v>
      </c>
      <c r="Z42" s="252">
        <v>103.87259433</v>
      </c>
      <c r="AA42" s="252">
        <v>104.64457104</v>
      </c>
      <c r="AB42" s="252">
        <v>104.65325136</v>
      </c>
      <c r="AC42" s="252">
        <v>104.33831696</v>
      </c>
      <c r="AD42" s="252">
        <v>102.99513358999999</v>
      </c>
      <c r="AE42" s="252">
        <v>102.5614454</v>
      </c>
      <c r="AF42" s="252">
        <v>102.33261816</v>
      </c>
      <c r="AG42" s="252">
        <v>102.26553316</v>
      </c>
      <c r="AH42" s="252">
        <v>102.47876684000001</v>
      </c>
      <c r="AI42" s="252">
        <v>102.92920049999999</v>
      </c>
      <c r="AJ42" s="252">
        <v>104.21463217</v>
      </c>
      <c r="AK42" s="252">
        <v>104.69111724</v>
      </c>
      <c r="AL42" s="252">
        <v>104.95645377</v>
      </c>
      <c r="AM42" s="252">
        <v>104.96097629</v>
      </c>
      <c r="AN42" s="252">
        <v>104.84126481</v>
      </c>
      <c r="AO42" s="252">
        <v>104.54765387</v>
      </c>
      <c r="AP42" s="252">
        <v>103.87204047</v>
      </c>
      <c r="AQ42" s="252">
        <v>103.38670787</v>
      </c>
      <c r="AR42" s="252">
        <v>102.88355306</v>
      </c>
      <c r="AS42" s="252">
        <v>102.05605369</v>
      </c>
      <c r="AT42" s="252">
        <v>101.74714625</v>
      </c>
      <c r="AU42" s="252">
        <v>101.65030839000001</v>
      </c>
      <c r="AV42" s="252">
        <v>102.28308084</v>
      </c>
      <c r="AW42" s="252">
        <v>102.22222656</v>
      </c>
      <c r="AX42" s="252">
        <v>101.98528629</v>
      </c>
      <c r="AY42" s="252">
        <v>101.22932007</v>
      </c>
      <c r="AZ42" s="409">
        <v>100.89741281000001</v>
      </c>
      <c r="BA42" s="409">
        <v>100.64662456000001</v>
      </c>
      <c r="BB42" s="409">
        <v>100.56459132000001</v>
      </c>
      <c r="BC42" s="409">
        <v>100.41031405</v>
      </c>
      <c r="BD42" s="409">
        <v>100.27142877999999</v>
      </c>
      <c r="BE42" s="409">
        <v>100.16747712999999</v>
      </c>
      <c r="BF42" s="409">
        <v>100.04471961</v>
      </c>
      <c r="BG42" s="409">
        <v>99.922697858000006</v>
      </c>
      <c r="BH42" s="409">
        <v>99.804647747999994</v>
      </c>
      <c r="BI42" s="409">
        <v>99.681670623000002</v>
      </c>
      <c r="BJ42" s="409">
        <v>99.557002358999995</v>
      </c>
      <c r="BK42" s="409">
        <v>99.392467030000006</v>
      </c>
      <c r="BL42" s="409">
        <v>99.293048428000006</v>
      </c>
      <c r="BM42" s="409">
        <v>99.220570628999994</v>
      </c>
      <c r="BN42" s="409">
        <v>99.211633985000006</v>
      </c>
      <c r="BO42" s="409">
        <v>99.165587528000003</v>
      </c>
      <c r="BP42" s="409">
        <v>99.119031609999993</v>
      </c>
      <c r="BQ42" s="409">
        <v>99.080887673000007</v>
      </c>
      <c r="BR42" s="409">
        <v>99.026621750999993</v>
      </c>
      <c r="BS42" s="409">
        <v>98.965155284999994</v>
      </c>
      <c r="BT42" s="409">
        <v>98.879094011000007</v>
      </c>
      <c r="BU42" s="409">
        <v>98.816272158999993</v>
      </c>
      <c r="BV42" s="409">
        <v>98.759295463000001</v>
      </c>
    </row>
    <row r="43" spans="1:74" ht="11.1" customHeight="1" x14ac:dyDescent="0.2">
      <c r="A43" s="162" t="s">
        <v>1070</v>
      </c>
      <c r="B43" s="477" t="s">
        <v>12</v>
      </c>
      <c r="C43" s="478">
        <v>2.237593001</v>
      </c>
      <c r="D43" s="478">
        <v>2.3625666816000002</v>
      </c>
      <c r="E43" s="478">
        <v>2.2225653430999999</v>
      </c>
      <c r="F43" s="478">
        <v>1.3853035011999999</v>
      </c>
      <c r="G43" s="478">
        <v>1.0461849298000001</v>
      </c>
      <c r="H43" s="478">
        <v>0.77072263547999997</v>
      </c>
      <c r="I43" s="478">
        <v>-2.0565084804999999E-3</v>
      </c>
      <c r="J43" s="478">
        <v>0.27027890479</v>
      </c>
      <c r="K43" s="478">
        <v>1.0225881375000001</v>
      </c>
      <c r="L43" s="478">
        <v>3.0917911385000001</v>
      </c>
      <c r="M43" s="478">
        <v>4.1991942994000002</v>
      </c>
      <c r="N43" s="478">
        <v>5.1646752039999999</v>
      </c>
      <c r="O43" s="478">
        <v>6.0375359150000003</v>
      </c>
      <c r="P43" s="478">
        <v>6.6672618754000004</v>
      </c>
      <c r="Q43" s="478">
        <v>7.1153237613</v>
      </c>
      <c r="R43" s="478">
        <v>6.9651851966000002</v>
      </c>
      <c r="S43" s="478">
        <v>7.3688004656999997</v>
      </c>
      <c r="T43" s="478">
        <v>7.9059166942000001</v>
      </c>
      <c r="U43" s="478">
        <v>9.4092284595999995</v>
      </c>
      <c r="V43" s="478">
        <v>9.5789633517000006</v>
      </c>
      <c r="W43" s="478">
        <v>9.2556067911</v>
      </c>
      <c r="X43" s="478">
        <v>7.8522892639000004</v>
      </c>
      <c r="Y43" s="478">
        <v>7.0451502816999998</v>
      </c>
      <c r="Z43" s="478">
        <v>6.2257077238000003</v>
      </c>
      <c r="AA43" s="478">
        <v>5.3084590120000001</v>
      </c>
      <c r="AB43" s="478">
        <v>4.5342305605000002</v>
      </c>
      <c r="AC43" s="478">
        <v>3.8021125568</v>
      </c>
      <c r="AD43" s="478">
        <v>3.2114754165999999</v>
      </c>
      <c r="AE43" s="478">
        <v>2.4585509099</v>
      </c>
      <c r="AF43" s="478">
        <v>1.6622918628000001</v>
      </c>
      <c r="AG43" s="478">
        <v>0.24201390591999999</v>
      </c>
      <c r="AH43" s="478">
        <v>-0.17830263822</v>
      </c>
      <c r="AI43" s="478">
        <v>-0.20470526997999999</v>
      </c>
      <c r="AJ43" s="478">
        <v>0.95730166637000003</v>
      </c>
      <c r="AK43" s="478">
        <v>1.1054666989999999</v>
      </c>
      <c r="AL43" s="478">
        <v>1.043450821</v>
      </c>
      <c r="AM43" s="478">
        <v>0.30236184577000003</v>
      </c>
      <c r="AN43" s="478">
        <v>0.17965370668</v>
      </c>
      <c r="AO43" s="478">
        <v>0.20063282062000001</v>
      </c>
      <c r="AP43" s="478">
        <v>0.85140612746</v>
      </c>
      <c r="AQ43" s="478">
        <v>0.80465175032000003</v>
      </c>
      <c r="AR43" s="478">
        <v>0.53837663154000004</v>
      </c>
      <c r="AS43" s="478">
        <v>-0.20483878182000001</v>
      </c>
      <c r="AT43" s="478">
        <v>-0.71392407599999996</v>
      </c>
      <c r="AU43" s="478">
        <v>-1.242496885</v>
      </c>
      <c r="AV43" s="478">
        <v>-1.8534358251</v>
      </c>
      <c r="AW43" s="478">
        <v>-2.3582618574</v>
      </c>
      <c r="AX43" s="478">
        <v>-2.8308573429999999</v>
      </c>
      <c r="AY43" s="478">
        <v>-3.5552796452000002</v>
      </c>
      <c r="AZ43" s="479">
        <v>-3.7617363763</v>
      </c>
      <c r="BA43" s="479">
        <v>-3.7313408433999999</v>
      </c>
      <c r="BB43" s="479">
        <v>-3.1841572920000001</v>
      </c>
      <c r="BC43" s="479">
        <v>-2.8788940825</v>
      </c>
      <c r="BD43" s="479">
        <v>-2.5389133709</v>
      </c>
      <c r="BE43" s="479">
        <v>-1.8505286996999999</v>
      </c>
      <c r="BF43" s="479">
        <v>-1.6731935070999999</v>
      </c>
      <c r="BG43" s="479">
        <v>-1.6995625084999999</v>
      </c>
      <c r="BH43" s="479">
        <v>-2.4231114953000001</v>
      </c>
      <c r="BI43" s="479">
        <v>-2.4853263531000001</v>
      </c>
      <c r="BJ43" s="479">
        <v>-2.3810139913000001</v>
      </c>
      <c r="BK43" s="479">
        <v>-1.8145464528999999</v>
      </c>
      <c r="BL43" s="479">
        <v>-1.5900946733000001</v>
      </c>
      <c r="BM43" s="479">
        <v>-1.4168919606000001</v>
      </c>
      <c r="BN43" s="479">
        <v>-1.345361536</v>
      </c>
      <c r="BO43" s="479">
        <v>-1.2396401051999999</v>
      </c>
      <c r="BP43" s="479">
        <v>-1.1492776964</v>
      </c>
      <c r="BQ43" s="479">
        <v>-1.0847727064999999</v>
      </c>
      <c r="BR43" s="479">
        <v>-1.0176427720000001</v>
      </c>
      <c r="BS43" s="479">
        <v>-0.95828334593999998</v>
      </c>
      <c r="BT43" s="479">
        <v>-0.92736536602999997</v>
      </c>
      <c r="BU43" s="479">
        <v>-0.86816207941000001</v>
      </c>
      <c r="BV43" s="479">
        <v>-0.80125644295999998</v>
      </c>
    </row>
    <row r="44" spans="1:74" ht="11.1" customHeight="1" x14ac:dyDescent="0.2"/>
    <row r="45" spans="1:74" ht="12.75" x14ac:dyDescent="0.2">
      <c r="B45" s="802" t="s">
        <v>1016</v>
      </c>
      <c r="C45" s="799"/>
      <c r="D45" s="799"/>
      <c r="E45" s="799"/>
      <c r="F45" s="799"/>
      <c r="G45" s="799"/>
      <c r="H45" s="799"/>
      <c r="I45" s="799"/>
      <c r="J45" s="799"/>
      <c r="K45" s="799"/>
      <c r="L45" s="799"/>
      <c r="M45" s="799"/>
      <c r="N45" s="799"/>
      <c r="O45" s="799"/>
      <c r="P45" s="799"/>
      <c r="Q45" s="799"/>
    </row>
    <row r="46" spans="1:74" ht="12.75" customHeight="1" x14ac:dyDescent="0.2">
      <c r="B46" s="814" t="s">
        <v>809</v>
      </c>
      <c r="C46" s="789"/>
      <c r="D46" s="789"/>
      <c r="E46" s="789"/>
      <c r="F46" s="789"/>
      <c r="G46" s="789"/>
      <c r="H46" s="789"/>
      <c r="I46" s="789"/>
      <c r="J46" s="789"/>
      <c r="K46" s="789"/>
      <c r="L46" s="789"/>
      <c r="M46" s="789"/>
      <c r="N46" s="789"/>
      <c r="O46" s="789"/>
      <c r="P46" s="789"/>
      <c r="Q46" s="785"/>
    </row>
    <row r="47" spans="1:74" ht="12.75" customHeight="1" x14ac:dyDescent="0.2">
      <c r="B47" s="814" t="s">
        <v>1253</v>
      </c>
      <c r="C47" s="785"/>
      <c r="D47" s="785"/>
      <c r="E47" s="785"/>
      <c r="F47" s="785"/>
      <c r="G47" s="785"/>
      <c r="H47" s="785"/>
      <c r="I47" s="785"/>
      <c r="J47" s="785"/>
      <c r="K47" s="785"/>
      <c r="L47" s="785"/>
      <c r="M47" s="785"/>
      <c r="N47" s="785"/>
      <c r="O47" s="785"/>
      <c r="P47" s="785"/>
      <c r="Q47" s="785"/>
    </row>
    <row r="48" spans="1:74" ht="12.75" customHeight="1" x14ac:dyDescent="0.2">
      <c r="B48" s="814" t="s">
        <v>1254</v>
      </c>
      <c r="C48" s="785"/>
      <c r="D48" s="785"/>
      <c r="E48" s="785"/>
      <c r="F48" s="785"/>
      <c r="G48" s="785"/>
      <c r="H48" s="785"/>
      <c r="I48" s="785"/>
      <c r="J48" s="785"/>
      <c r="K48" s="785"/>
      <c r="L48" s="785"/>
      <c r="M48" s="785"/>
      <c r="N48" s="785"/>
      <c r="O48" s="785"/>
      <c r="P48" s="785"/>
      <c r="Q48" s="785"/>
    </row>
    <row r="49" spans="2:17" ht="23.85" customHeight="1" x14ac:dyDescent="0.2">
      <c r="B49" s="816" t="s">
        <v>1363</v>
      </c>
      <c r="C49" s="816"/>
      <c r="D49" s="816"/>
      <c r="E49" s="816"/>
      <c r="F49" s="816"/>
      <c r="G49" s="816"/>
      <c r="H49" s="816"/>
      <c r="I49" s="816"/>
      <c r="J49" s="816"/>
      <c r="K49" s="816"/>
      <c r="L49" s="816"/>
      <c r="M49" s="816"/>
      <c r="N49" s="816"/>
      <c r="O49" s="816"/>
      <c r="P49" s="816"/>
      <c r="Q49" s="816"/>
    </row>
    <row r="50" spans="2:17" ht="12.75" x14ac:dyDescent="0.2">
      <c r="B50" s="788" t="s">
        <v>1041</v>
      </c>
      <c r="C50" s="789"/>
      <c r="D50" s="789"/>
      <c r="E50" s="789"/>
      <c r="F50" s="789"/>
      <c r="G50" s="789"/>
      <c r="H50" s="789"/>
      <c r="I50" s="789"/>
      <c r="J50" s="789"/>
      <c r="K50" s="789"/>
      <c r="L50" s="789"/>
      <c r="M50" s="789"/>
      <c r="N50" s="789"/>
      <c r="O50" s="789"/>
      <c r="P50" s="789"/>
      <c r="Q50" s="785"/>
    </row>
    <row r="51" spans="2:17" ht="14.85" customHeight="1" x14ac:dyDescent="0.2">
      <c r="B51" s="813" t="s">
        <v>1064</v>
      </c>
      <c r="C51" s="785"/>
      <c r="D51" s="785"/>
      <c r="E51" s="785"/>
      <c r="F51" s="785"/>
      <c r="G51" s="785"/>
      <c r="H51" s="785"/>
      <c r="I51" s="785"/>
      <c r="J51" s="785"/>
      <c r="K51" s="785"/>
      <c r="L51" s="785"/>
      <c r="M51" s="785"/>
      <c r="N51" s="785"/>
      <c r="O51" s="785"/>
      <c r="P51" s="785"/>
      <c r="Q51" s="785"/>
    </row>
    <row r="52" spans="2:17" ht="12.75" x14ac:dyDescent="0.2">
      <c r="B52" s="783" t="s">
        <v>1045</v>
      </c>
      <c r="C52" s="784"/>
      <c r="D52" s="784"/>
      <c r="E52" s="784"/>
      <c r="F52" s="784"/>
      <c r="G52" s="784"/>
      <c r="H52" s="784"/>
      <c r="I52" s="784"/>
      <c r="J52" s="784"/>
      <c r="K52" s="784"/>
      <c r="L52" s="784"/>
      <c r="M52" s="784"/>
      <c r="N52" s="784"/>
      <c r="O52" s="784"/>
      <c r="P52" s="784"/>
      <c r="Q52" s="785"/>
    </row>
    <row r="53" spans="2:17" ht="13.35" customHeight="1" x14ac:dyDescent="0.2">
      <c r="B53" s="805" t="s">
        <v>1147</v>
      </c>
      <c r="C53" s="785"/>
      <c r="D53" s="785"/>
      <c r="E53" s="785"/>
      <c r="F53" s="785"/>
      <c r="G53" s="785"/>
      <c r="H53" s="785"/>
      <c r="I53" s="785"/>
      <c r="J53" s="785"/>
      <c r="K53" s="785"/>
      <c r="L53" s="785"/>
      <c r="M53" s="785"/>
      <c r="N53" s="785"/>
      <c r="O53" s="785"/>
      <c r="P53" s="785"/>
      <c r="Q53" s="785"/>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AZ35" sqref="AZ35"/>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8" customWidth="1"/>
    <col min="56" max="58" width="6.5703125" style="659" customWidth="1"/>
    <col min="59" max="62" width="6.5703125" style="408" customWidth="1"/>
    <col min="63" max="74" width="6.5703125" style="47" customWidth="1"/>
    <col min="75" max="16384" width="9.5703125" style="47"/>
  </cols>
  <sheetData>
    <row r="1" spans="1:74" ht="13.35" customHeight="1" x14ac:dyDescent="0.2">
      <c r="A1" s="791" t="s">
        <v>995</v>
      </c>
      <c r="B1" s="823" t="s">
        <v>1121</v>
      </c>
      <c r="C1" s="824"/>
      <c r="D1" s="824"/>
      <c r="E1" s="824"/>
      <c r="F1" s="824"/>
      <c r="G1" s="824"/>
      <c r="H1" s="824"/>
      <c r="I1" s="824"/>
      <c r="J1" s="824"/>
      <c r="K1" s="824"/>
      <c r="L1" s="824"/>
      <c r="M1" s="824"/>
      <c r="N1" s="824"/>
      <c r="O1" s="824"/>
      <c r="P1" s="824"/>
      <c r="Q1" s="824"/>
      <c r="R1" s="824"/>
      <c r="S1" s="824"/>
      <c r="T1" s="824"/>
      <c r="U1" s="824"/>
      <c r="V1" s="824"/>
      <c r="W1" s="824"/>
      <c r="X1" s="824"/>
      <c r="Y1" s="824"/>
      <c r="Z1" s="824"/>
      <c r="AA1" s="824"/>
      <c r="AB1" s="824"/>
      <c r="AC1" s="824"/>
      <c r="AD1" s="824"/>
      <c r="AE1" s="824"/>
      <c r="AF1" s="824"/>
      <c r="AG1" s="824"/>
      <c r="AH1" s="824"/>
      <c r="AI1" s="824"/>
      <c r="AJ1" s="824"/>
      <c r="AK1" s="824"/>
      <c r="AL1" s="824"/>
      <c r="AM1" s="301"/>
    </row>
    <row r="2" spans="1:74" ht="12.75" x14ac:dyDescent="0.2">
      <c r="A2" s="792"/>
      <c r="B2" s="541" t="str">
        <f>"U.S. Energy Information Administration  |  Short-Term Energy Outlook  - "&amp;Dates!D1</f>
        <v>U.S. Energy Information Administration  |  Short-Term Energy Outlook  - February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row>
    <row r="3" spans="1:74" s="12" customFormat="1" ht="12.75" x14ac:dyDescent="0.2">
      <c r="A3" s="14"/>
      <c r="B3" s="15"/>
      <c r="C3" s="800">
        <f>Dates!D3</f>
        <v>2014</v>
      </c>
      <c r="D3" s="796"/>
      <c r="E3" s="796"/>
      <c r="F3" s="796"/>
      <c r="G3" s="796"/>
      <c r="H3" s="796"/>
      <c r="I3" s="796"/>
      <c r="J3" s="796"/>
      <c r="K3" s="796"/>
      <c r="L3" s="796"/>
      <c r="M3" s="796"/>
      <c r="N3" s="797"/>
      <c r="O3" s="800">
        <f>C3+1</f>
        <v>2015</v>
      </c>
      <c r="P3" s="801"/>
      <c r="Q3" s="801"/>
      <c r="R3" s="801"/>
      <c r="S3" s="801"/>
      <c r="T3" s="801"/>
      <c r="U3" s="801"/>
      <c r="V3" s="801"/>
      <c r="W3" s="801"/>
      <c r="X3" s="796"/>
      <c r="Y3" s="796"/>
      <c r="Z3" s="797"/>
      <c r="AA3" s="793">
        <f>O3+1</f>
        <v>2016</v>
      </c>
      <c r="AB3" s="796"/>
      <c r="AC3" s="796"/>
      <c r="AD3" s="796"/>
      <c r="AE3" s="796"/>
      <c r="AF3" s="796"/>
      <c r="AG3" s="796"/>
      <c r="AH3" s="796"/>
      <c r="AI3" s="796"/>
      <c r="AJ3" s="796"/>
      <c r="AK3" s="796"/>
      <c r="AL3" s="797"/>
      <c r="AM3" s="793">
        <f>AA3+1</f>
        <v>2017</v>
      </c>
      <c r="AN3" s="796"/>
      <c r="AO3" s="796"/>
      <c r="AP3" s="796"/>
      <c r="AQ3" s="796"/>
      <c r="AR3" s="796"/>
      <c r="AS3" s="796"/>
      <c r="AT3" s="796"/>
      <c r="AU3" s="796"/>
      <c r="AV3" s="796"/>
      <c r="AW3" s="796"/>
      <c r="AX3" s="797"/>
      <c r="AY3" s="793">
        <f>AM3+1</f>
        <v>2018</v>
      </c>
      <c r="AZ3" s="794"/>
      <c r="BA3" s="794"/>
      <c r="BB3" s="794"/>
      <c r="BC3" s="794"/>
      <c r="BD3" s="794"/>
      <c r="BE3" s="794"/>
      <c r="BF3" s="794"/>
      <c r="BG3" s="794"/>
      <c r="BH3" s="794"/>
      <c r="BI3" s="794"/>
      <c r="BJ3" s="795"/>
      <c r="BK3" s="793">
        <f>AY3+1</f>
        <v>2019</v>
      </c>
      <c r="BL3" s="796"/>
      <c r="BM3" s="796"/>
      <c r="BN3" s="796"/>
      <c r="BO3" s="796"/>
      <c r="BP3" s="796"/>
      <c r="BQ3" s="796"/>
      <c r="BR3" s="796"/>
      <c r="BS3" s="796"/>
      <c r="BT3" s="796"/>
      <c r="BU3" s="796"/>
      <c r="BV3" s="797"/>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7"/>
      <c r="B5" s="59" t="s">
        <v>967</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58"/>
      <c r="BE5" s="58"/>
      <c r="BF5" s="58"/>
      <c r="BG5" s="58"/>
      <c r="BH5" s="428"/>
      <c r="BI5" s="428"/>
      <c r="BJ5" s="428"/>
      <c r="BK5" s="428"/>
      <c r="BL5" s="428"/>
      <c r="BM5" s="428"/>
      <c r="BN5" s="428"/>
      <c r="BO5" s="428"/>
      <c r="BP5" s="428"/>
      <c r="BQ5" s="428"/>
      <c r="BR5" s="428"/>
      <c r="BS5" s="428"/>
      <c r="BT5" s="428"/>
      <c r="BU5" s="428"/>
      <c r="BV5" s="428"/>
    </row>
    <row r="6" spans="1:74" ht="11.1" customHeight="1" x14ac:dyDescent="0.2">
      <c r="A6" s="57"/>
      <c r="B6" s="44" t="s">
        <v>936</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78"/>
      <c r="AY6" s="778"/>
      <c r="AZ6" s="429"/>
      <c r="BA6" s="429"/>
      <c r="BB6" s="429"/>
      <c r="BC6" s="429"/>
      <c r="BD6" s="60"/>
      <c r="BE6" s="60"/>
      <c r="BF6" s="60"/>
      <c r="BG6" s="60"/>
      <c r="BH6" s="429"/>
      <c r="BI6" s="429"/>
      <c r="BJ6" s="429"/>
      <c r="BK6" s="429"/>
      <c r="BL6" s="429"/>
      <c r="BM6" s="429"/>
      <c r="BN6" s="429"/>
      <c r="BO6" s="429"/>
      <c r="BP6" s="429"/>
      <c r="BQ6" s="429"/>
      <c r="BR6" s="429"/>
      <c r="BS6" s="738"/>
      <c r="BT6" s="429"/>
      <c r="BU6" s="429"/>
      <c r="BV6" s="429"/>
    </row>
    <row r="7" spans="1:74" ht="11.1" customHeight="1" x14ac:dyDescent="0.2">
      <c r="A7" s="61" t="s">
        <v>635</v>
      </c>
      <c r="B7" s="175" t="s">
        <v>128</v>
      </c>
      <c r="C7" s="216">
        <v>8.0228909999999996</v>
      </c>
      <c r="D7" s="216">
        <v>8.114217</v>
      </c>
      <c r="E7" s="216">
        <v>8.2531719999999993</v>
      </c>
      <c r="F7" s="216">
        <v>8.5969099999999994</v>
      </c>
      <c r="G7" s="216">
        <v>8.5945070000000001</v>
      </c>
      <c r="H7" s="216">
        <v>8.7070229999999995</v>
      </c>
      <c r="I7" s="216">
        <v>8.8052240000000008</v>
      </c>
      <c r="J7" s="216">
        <v>8.8656030000000001</v>
      </c>
      <c r="K7" s="216">
        <v>9.0459969999999998</v>
      </c>
      <c r="L7" s="216">
        <v>9.2318560000000005</v>
      </c>
      <c r="M7" s="216">
        <v>9.2945609999999999</v>
      </c>
      <c r="N7" s="216">
        <v>9.464893</v>
      </c>
      <c r="O7" s="216">
        <v>9.3583110000000005</v>
      </c>
      <c r="P7" s="216">
        <v>9.5372439999999994</v>
      </c>
      <c r="Q7" s="216">
        <v>9.5610210000000002</v>
      </c>
      <c r="R7" s="216">
        <v>9.6262640000000008</v>
      </c>
      <c r="S7" s="216">
        <v>9.4275420000000008</v>
      </c>
      <c r="T7" s="216">
        <v>9.3293660000000003</v>
      </c>
      <c r="U7" s="216">
        <v>9.4018090000000001</v>
      </c>
      <c r="V7" s="216">
        <v>9.3787640000000003</v>
      </c>
      <c r="W7" s="216">
        <v>9.4173620000000007</v>
      </c>
      <c r="X7" s="216">
        <v>9.3394180000000002</v>
      </c>
      <c r="Y7" s="216">
        <v>9.3068120000000008</v>
      </c>
      <c r="Z7" s="216">
        <v>9.2292919999999992</v>
      </c>
      <c r="AA7" s="216">
        <v>9.1864380000000008</v>
      </c>
      <c r="AB7" s="216">
        <v>9.1071229999999996</v>
      </c>
      <c r="AC7" s="216">
        <v>9.1341800000000006</v>
      </c>
      <c r="AD7" s="216">
        <v>8.9064390000000007</v>
      </c>
      <c r="AE7" s="216">
        <v>8.8591999999999995</v>
      </c>
      <c r="AF7" s="216">
        <v>8.7026520000000005</v>
      </c>
      <c r="AG7" s="216">
        <v>8.6816069999999996</v>
      </c>
      <c r="AH7" s="216">
        <v>8.7163540000000008</v>
      </c>
      <c r="AI7" s="216">
        <v>8.5534060000000007</v>
      </c>
      <c r="AJ7" s="216">
        <v>8.7909780000000008</v>
      </c>
      <c r="AK7" s="216">
        <v>8.8760659999999998</v>
      </c>
      <c r="AL7" s="216">
        <v>8.7708379999999995</v>
      </c>
      <c r="AM7" s="216">
        <v>8.8248069999999998</v>
      </c>
      <c r="AN7" s="216">
        <v>9.0452410000000008</v>
      </c>
      <c r="AO7" s="216">
        <v>9.1066800000000008</v>
      </c>
      <c r="AP7" s="216">
        <v>9.0930780000000002</v>
      </c>
      <c r="AQ7" s="216">
        <v>9.134468</v>
      </c>
      <c r="AR7" s="216">
        <v>9.0678359999999998</v>
      </c>
      <c r="AS7" s="216">
        <v>9.2085399999999993</v>
      </c>
      <c r="AT7" s="216">
        <v>9.1923069999999996</v>
      </c>
      <c r="AU7" s="216">
        <v>9.4846690000000002</v>
      </c>
      <c r="AV7" s="216">
        <v>9.6544360000000005</v>
      </c>
      <c r="AW7" s="216">
        <v>10.037934999999999</v>
      </c>
      <c r="AX7" s="216">
        <v>10.064890364</v>
      </c>
      <c r="AY7" s="216">
        <v>10.165936337</v>
      </c>
      <c r="AZ7" s="327">
        <v>10.26112</v>
      </c>
      <c r="BA7" s="327">
        <v>10.30569</v>
      </c>
      <c r="BB7" s="327">
        <v>10.321669999999999</v>
      </c>
      <c r="BC7" s="327">
        <v>10.431150000000001</v>
      </c>
      <c r="BD7" s="327">
        <v>10.49278</v>
      </c>
      <c r="BE7" s="327">
        <v>10.604039999999999</v>
      </c>
      <c r="BF7" s="327">
        <v>10.683249999999999</v>
      </c>
      <c r="BG7" s="327">
        <v>10.68337</v>
      </c>
      <c r="BH7" s="327">
        <v>10.92797</v>
      </c>
      <c r="BI7" s="327">
        <v>11.06578</v>
      </c>
      <c r="BJ7" s="327">
        <v>11.13442</v>
      </c>
      <c r="BK7" s="327">
        <v>11.16811</v>
      </c>
      <c r="BL7" s="327">
        <v>11.187760000000001</v>
      </c>
      <c r="BM7" s="327">
        <v>11.21523</v>
      </c>
      <c r="BN7" s="327">
        <v>11.23756</v>
      </c>
      <c r="BO7" s="327">
        <v>11.216189999999999</v>
      </c>
      <c r="BP7" s="327">
        <v>11.16337</v>
      </c>
      <c r="BQ7" s="327">
        <v>11.1363</v>
      </c>
      <c r="BR7" s="327">
        <v>11.07344</v>
      </c>
      <c r="BS7" s="327">
        <v>10.989089999999999</v>
      </c>
      <c r="BT7" s="327">
        <v>11.16269</v>
      </c>
      <c r="BU7" s="327">
        <v>11.29391</v>
      </c>
      <c r="BV7" s="327">
        <v>11.362310000000001</v>
      </c>
    </row>
    <row r="8" spans="1:74" ht="11.1" customHeight="1" x14ac:dyDescent="0.2">
      <c r="A8" s="61" t="s">
        <v>636</v>
      </c>
      <c r="B8" s="175" t="s">
        <v>526</v>
      </c>
      <c r="C8" s="216">
        <v>0.54162100000000002</v>
      </c>
      <c r="D8" s="216">
        <v>0.51523699999999995</v>
      </c>
      <c r="E8" s="216">
        <v>0.53005899999999995</v>
      </c>
      <c r="F8" s="216">
        <v>0.53674100000000002</v>
      </c>
      <c r="G8" s="216">
        <v>0.52410299999999999</v>
      </c>
      <c r="H8" s="216">
        <v>0.48451499999999997</v>
      </c>
      <c r="I8" s="216">
        <v>0.42238999999999999</v>
      </c>
      <c r="J8" s="216">
        <v>0.397953</v>
      </c>
      <c r="K8" s="216">
        <v>0.47742099999999998</v>
      </c>
      <c r="L8" s="216">
        <v>0.500135</v>
      </c>
      <c r="M8" s="216">
        <v>0.51285899999999995</v>
      </c>
      <c r="N8" s="216">
        <v>0.51462600000000003</v>
      </c>
      <c r="O8" s="216">
        <v>0.50032200000000004</v>
      </c>
      <c r="P8" s="216">
        <v>0.48778500000000002</v>
      </c>
      <c r="Q8" s="216">
        <v>0.50592800000000004</v>
      </c>
      <c r="R8" s="216">
        <v>0.50987899999999997</v>
      </c>
      <c r="S8" s="216">
        <v>0.47256999999999999</v>
      </c>
      <c r="T8" s="216">
        <v>0.44656600000000002</v>
      </c>
      <c r="U8" s="216">
        <v>0.44970199999999999</v>
      </c>
      <c r="V8" s="216">
        <v>0.407833</v>
      </c>
      <c r="W8" s="216">
        <v>0.47243600000000002</v>
      </c>
      <c r="X8" s="216">
        <v>0.49702200000000002</v>
      </c>
      <c r="Y8" s="216">
        <v>0.52284799999999998</v>
      </c>
      <c r="Z8" s="216">
        <v>0.52227599999999996</v>
      </c>
      <c r="AA8" s="216">
        <v>0.51570800000000006</v>
      </c>
      <c r="AB8" s="216">
        <v>0.50741199999999997</v>
      </c>
      <c r="AC8" s="216">
        <v>0.51108399999999998</v>
      </c>
      <c r="AD8" s="216">
        <v>0.48890099999999997</v>
      </c>
      <c r="AE8" s="216">
        <v>0.50515299999999996</v>
      </c>
      <c r="AF8" s="216">
        <v>0.47010200000000002</v>
      </c>
      <c r="AG8" s="216">
        <v>0.43818699999999999</v>
      </c>
      <c r="AH8" s="216">
        <v>0.45891900000000002</v>
      </c>
      <c r="AI8" s="216">
        <v>0.45197700000000002</v>
      </c>
      <c r="AJ8" s="216">
        <v>0.49488100000000002</v>
      </c>
      <c r="AK8" s="216">
        <v>0.51294799999999996</v>
      </c>
      <c r="AL8" s="216">
        <v>0.51917800000000003</v>
      </c>
      <c r="AM8" s="216">
        <v>0.51586500000000002</v>
      </c>
      <c r="AN8" s="216">
        <v>0.51336899999999996</v>
      </c>
      <c r="AO8" s="216">
        <v>0.52583299999999999</v>
      </c>
      <c r="AP8" s="216">
        <v>0.52532800000000002</v>
      </c>
      <c r="AQ8" s="216">
        <v>0.50757699999999994</v>
      </c>
      <c r="AR8" s="216">
        <v>0.46271000000000001</v>
      </c>
      <c r="AS8" s="216">
        <v>0.42266300000000001</v>
      </c>
      <c r="AT8" s="216">
        <v>0.45069100000000001</v>
      </c>
      <c r="AU8" s="216">
        <v>0.48215599999999997</v>
      </c>
      <c r="AV8" s="216">
        <v>0.50662399999999996</v>
      </c>
      <c r="AW8" s="216">
        <v>0.50991500000000001</v>
      </c>
      <c r="AX8" s="216">
        <v>0.50180133827999995</v>
      </c>
      <c r="AY8" s="216">
        <v>0.50774729323000001</v>
      </c>
      <c r="AZ8" s="327">
        <v>0.50252428162999996</v>
      </c>
      <c r="BA8" s="327">
        <v>0.50896980783000001</v>
      </c>
      <c r="BB8" s="327">
        <v>0.50266871192999996</v>
      </c>
      <c r="BC8" s="327">
        <v>0.48290354858000001</v>
      </c>
      <c r="BD8" s="327">
        <v>0.46024415589000001</v>
      </c>
      <c r="BE8" s="327">
        <v>0.41769930041999997</v>
      </c>
      <c r="BF8" s="327">
        <v>0.43796348881000002</v>
      </c>
      <c r="BG8" s="327">
        <v>0.44753379696000001</v>
      </c>
      <c r="BH8" s="327">
        <v>0.48445626360999999</v>
      </c>
      <c r="BI8" s="327">
        <v>0.49101358328</v>
      </c>
      <c r="BJ8" s="327">
        <v>0.50297429318999998</v>
      </c>
      <c r="BK8" s="327">
        <v>0.50808863720999997</v>
      </c>
      <c r="BL8" s="327">
        <v>0.50707224391000005</v>
      </c>
      <c r="BM8" s="327">
        <v>0.51883715923999996</v>
      </c>
      <c r="BN8" s="327">
        <v>0.52347689749000004</v>
      </c>
      <c r="BO8" s="327">
        <v>0.48537654343999997</v>
      </c>
      <c r="BP8" s="327">
        <v>0.45612098296999998</v>
      </c>
      <c r="BQ8" s="327">
        <v>0.41524122916</v>
      </c>
      <c r="BR8" s="327">
        <v>0.44333093995</v>
      </c>
      <c r="BS8" s="327">
        <v>0.46659783481</v>
      </c>
      <c r="BT8" s="327">
        <v>0.49572250172999999</v>
      </c>
      <c r="BU8" s="327">
        <v>0.49456381366000002</v>
      </c>
      <c r="BV8" s="327">
        <v>0.5</v>
      </c>
    </row>
    <row r="9" spans="1:74" ht="11.1" customHeight="1" x14ac:dyDescent="0.2">
      <c r="A9" s="61" t="s">
        <v>637</v>
      </c>
      <c r="B9" s="175" t="s">
        <v>247</v>
      </c>
      <c r="C9" s="216">
        <v>1.3042750000000001</v>
      </c>
      <c r="D9" s="216">
        <v>1.330552</v>
      </c>
      <c r="E9" s="216">
        <v>1.322705</v>
      </c>
      <c r="F9" s="216">
        <v>1.4247719999999999</v>
      </c>
      <c r="G9" s="216">
        <v>1.412819</v>
      </c>
      <c r="H9" s="216">
        <v>1.411673</v>
      </c>
      <c r="I9" s="216">
        <v>1.427721</v>
      </c>
      <c r="J9" s="216">
        <v>1.4354039999999999</v>
      </c>
      <c r="K9" s="216">
        <v>1.4221109999999999</v>
      </c>
      <c r="L9" s="216">
        <v>1.4282680000000001</v>
      </c>
      <c r="M9" s="216">
        <v>1.3886000000000001</v>
      </c>
      <c r="N9" s="216">
        <v>1.4521440000000001</v>
      </c>
      <c r="O9" s="216">
        <v>1.4519759999999999</v>
      </c>
      <c r="P9" s="216">
        <v>1.4556249999999999</v>
      </c>
      <c r="Q9" s="216">
        <v>1.380646</v>
      </c>
      <c r="R9" s="216">
        <v>1.504032</v>
      </c>
      <c r="S9" s="216">
        <v>1.4040140000000001</v>
      </c>
      <c r="T9" s="216">
        <v>1.412766</v>
      </c>
      <c r="U9" s="216">
        <v>1.566641</v>
      </c>
      <c r="V9" s="216">
        <v>1.6295059999999999</v>
      </c>
      <c r="W9" s="216">
        <v>1.661135</v>
      </c>
      <c r="X9" s="216">
        <v>1.5778369999999999</v>
      </c>
      <c r="Y9" s="216">
        <v>1.524035</v>
      </c>
      <c r="Z9" s="216">
        <v>1.6048960000000001</v>
      </c>
      <c r="AA9" s="216">
        <v>1.5931550000000001</v>
      </c>
      <c r="AB9" s="216">
        <v>1.5497559999999999</v>
      </c>
      <c r="AC9" s="216">
        <v>1.611672</v>
      </c>
      <c r="AD9" s="216">
        <v>1.573394</v>
      </c>
      <c r="AE9" s="216">
        <v>1.5928359999999999</v>
      </c>
      <c r="AF9" s="216">
        <v>1.550621</v>
      </c>
      <c r="AG9" s="216">
        <v>1.560171</v>
      </c>
      <c r="AH9" s="216">
        <v>1.6181270000000001</v>
      </c>
      <c r="AI9" s="216">
        <v>1.5017910000000001</v>
      </c>
      <c r="AJ9" s="216">
        <v>1.604508</v>
      </c>
      <c r="AK9" s="216">
        <v>1.679805</v>
      </c>
      <c r="AL9" s="216">
        <v>1.7302569999999999</v>
      </c>
      <c r="AM9" s="216">
        <v>1.732218</v>
      </c>
      <c r="AN9" s="216">
        <v>1.7261660000000001</v>
      </c>
      <c r="AO9" s="216">
        <v>1.734955</v>
      </c>
      <c r="AP9" s="216">
        <v>1.6298319999999999</v>
      </c>
      <c r="AQ9" s="216">
        <v>1.6311450000000001</v>
      </c>
      <c r="AR9" s="216">
        <v>1.60795</v>
      </c>
      <c r="AS9" s="216">
        <v>1.7315689999999999</v>
      </c>
      <c r="AT9" s="216">
        <v>1.6659139999999999</v>
      </c>
      <c r="AU9" s="216">
        <v>1.649929</v>
      </c>
      <c r="AV9" s="216">
        <v>1.456631</v>
      </c>
      <c r="AW9" s="216">
        <v>1.6661809999999999</v>
      </c>
      <c r="AX9" s="216">
        <v>1.6417469629999999</v>
      </c>
      <c r="AY9" s="216">
        <v>1.6707837602</v>
      </c>
      <c r="AZ9" s="327">
        <v>1.7115276429999999</v>
      </c>
      <c r="BA9" s="327">
        <v>1.7093280001</v>
      </c>
      <c r="BB9" s="327">
        <v>1.6986933893</v>
      </c>
      <c r="BC9" s="327">
        <v>1.7481260553</v>
      </c>
      <c r="BD9" s="327">
        <v>1.7178975501</v>
      </c>
      <c r="BE9" s="327">
        <v>1.7253894308</v>
      </c>
      <c r="BF9" s="327">
        <v>1.6384952792</v>
      </c>
      <c r="BG9" s="327">
        <v>1.5236174532</v>
      </c>
      <c r="BH9" s="327">
        <v>1.6588407203</v>
      </c>
      <c r="BI9" s="327">
        <v>1.7466553914</v>
      </c>
      <c r="BJ9" s="327">
        <v>1.7837421671</v>
      </c>
      <c r="BK9" s="327">
        <v>1.8029847067</v>
      </c>
      <c r="BL9" s="327">
        <v>1.8155269507</v>
      </c>
      <c r="BM9" s="327">
        <v>1.8209102086</v>
      </c>
      <c r="BN9" s="327">
        <v>1.8270477688</v>
      </c>
      <c r="BO9" s="327">
        <v>1.8327946637000001</v>
      </c>
      <c r="BP9" s="327">
        <v>1.7999238101999999</v>
      </c>
      <c r="BQ9" s="327">
        <v>1.8075437103000001</v>
      </c>
      <c r="BR9" s="327">
        <v>1.7104173662</v>
      </c>
      <c r="BS9" s="327">
        <v>1.5942280769999999</v>
      </c>
      <c r="BT9" s="327">
        <v>1.7254089778999999</v>
      </c>
      <c r="BU9" s="327">
        <v>1.8328517470000001</v>
      </c>
      <c r="BV9" s="327">
        <v>1.8653406635000001</v>
      </c>
    </row>
    <row r="10" spans="1:74" ht="11.1" customHeight="1" x14ac:dyDescent="0.2">
      <c r="A10" s="61" t="s">
        <v>638</v>
      </c>
      <c r="B10" s="175" t="s">
        <v>127</v>
      </c>
      <c r="C10" s="216">
        <v>6.1769949999999998</v>
      </c>
      <c r="D10" s="216">
        <v>6.2684280000000001</v>
      </c>
      <c r="E10" s="216">
        <v>6.4004079999999997</v>
      </c>
      <c r="F10" s="216">
        <v>6.6353970000000002</v>
      </c>
      <c r="G10" s="216">
        <v>6.6575850000000001</v>
      </c>
      <c r="H10" s="216">
        <v>6.810835</v>
      </c>
      <c r="I10" s="216">
        <v>6.9551129999999999</v>
      </c>
      <c r="J10" s="216">
        <v>7.0322459999999998</v>
      </c>
      <c r="K10" s="216">
        <v>7.1464650000000001</v>
      </c>
      <c r="L10" s="216">
        <v>7.3034530000000002</v>
      </c>
      <c r="M10" s="216">
        <v>7.3931019999999998</v>
      </c>
      <c r="N10" s="216">
        <v>7.4981229999999996</v>
      </c>
      <c r="O10" s="216">
        <v>7.4060129999999997</v>
      </c>
      <c r="P10" s="216">
        <v>7.5938340000000002</v>
      </c>
      <c r="Q10" s="216">
        <v>7.6744469999999998</v>
      </c>
      <c r="R10" s="216">
        <v>7.6123529999999997</v>
      </c>
      <c r="S10" s="216">
        <v>7.5509579999999996</v>
      </c>
      <c r="T10" s="216">
        <v>7.4700340000000001</v>
      </c>
      <c r="U10" s="216">
        <v>7.3854660000000001</v>
      </c>
      <c r="V10" s="216">
        <v>7.3414250000000001</v>
      </c>
      <c r="W10" s="216">
        <v>7.2837909999999999</v>
      </c>
      <c r="X10" s="216">
        <v>7.2645590000000002</v>
      </c>
      <c r="Y10" s="216">
        <v>7.2599289999999996</v>
      </c>
      <c r="Z10" s="216">
        <v>7.1021200000000002</v>
      </c>
      <c r="AA10" s="216">
        <v>7.0775750000000004</v>
      </c>
      <c r="AB10" s="216">
        <v>7.0499549999999997</v>
      </c>
      <c r="AC10" s="216">
        <v>7.0114239999999999</v>
      </c>
      <c r="AD10" s="216">
        <v>6.844144</v>
      </c>
      <c r="AE10" s="216">
        <v>6.7612110000000003</v>
      </c>
      <c r="AF10" s="216">
        <v>6.6819290000000002</v>
      </c>
      <c r="AG10" s="216">
        <v>6.683249</v>
      </c>
      <c r="AH10" s="216">
        <v>6.6393079999999998</v>
      </c>
      <c r="AI10" s="216">
        <v>6.5996379999999997</v>
      </c>
      <c r="AJ10" s="216">
        <v>6.6915889999999996</v>
      </c>
      <c r="AK10" s="216">
        <v>6.6833130000000001</v>
      </c>
      <c r="AL10" s="216">
        <v>6.5214030000000003</v>
      </c>
      <c r="AM10" s="216">
        <v>6.5767239999999996</v>
      </c>
      <c r="AN10" s="216">
        <v>6.8057059999999998</v>
      </c>
      <c r="AO10" s="216">
        <v>6.8458920000000001</v>
      </c>
      <c r="AP10" s="216">
        <v>6.9379179999999998</v>
      </c>
      <c r="AQ10" s="216">
        <v>6.9957459999999996</v>
      </c>
      <c r="AR10" s="216">
        <v>6.9971759999999996</v>
      </c>
      <c r="AS10" s="216">
        <v>7.0543079999999998</v>
      </c>
      <c r="AT10" s="216">
        <v>7.0757019999999997</v>
      </c>
      <c r="AU10" s="216">
        <v>7.3525840000000002</v>
      </c>
      <c r="AV10" s="216">
        <v>7.6911810000000003</v>
      </c>
      <c r="AW10" s="216">
        <v>7.8618389999999998</v>
      </c>
      <c r="AX10" s="216">
        <v>7.9213420627</v>
      </c>
      <c r="AY10" s="216">
        <v>7.9874052831000002</v>
      </c>
      <c r="AZ10" s="327">
        <v>8.0470681365000001</v>
      </c>
      <c r="BA10" s="327">
        <v>8.0873970891999996</v>
      </c>
      <c r="BB10" s="327">
        <v>8.1203101060999998</v>
      </c>
      <c r="BC10" s="327">
        <v>8.2001187935999997</v>
      </c>
      <c r="BD10" s="327">
        <v>8.3146392900000006</v>
      </c>
      <c r="BE10" s="327">
        <v>8.4609552648000008</v>
      </c>
      <c r="BF10" s="327">
        <v>8.6067910314000002</v>
      </c>
      <c r="BG10" s="327">
        <v>8.7122212264000005</v>
      </c>
      <c r="BH10" s="327">
        <v>8.7846739759000005</v>
      </c>
      <c r="BI10" s="327">
        <v>8.8281081537000006</v>
      </c>
      <c r="BJ10" s="327">
        <v>8.8477075846000002</v>
      </c>
      <c r="BK10" s="327">
        <v>8.8570329731000008</v>
      </c>
      <c r="BL10" s="327">
        <v>8.8651640523000008</v>
      </c>
      <c r="BM10" s="327">
        <v>8.8754844290000001</v>
      </c>
      <c r="BN10" s="327">
        <v>8.8870333495999994</v>
      </c>
      <c r="BO10" s="327">
        <v>8.8980213615999997</v>
      </c>
      <c r="BP10" s="327">
        <v>8.9073299741999996</v>
      </c>
      <c r="BQ10" s="327">
        <v>8.9135180321000007</v>
      </c>
      <c r="BR10" s="327">
        <v>8.9196949344000007</v>
      </c>
      <c r="BS10" s="327">
        <v>8.9282666114999998</v>
      </c>
      <c r="BT10" s="327">
        <v>8.9415575240000003</v>
      </c>
      <c r="BU10" s="327">
        <v>8.9664942288000002</v>
      </c>
      <c r="BV10" s="327">
        <v>8.9969648291999995</v>
      </c>
    </row>
    <row r="11" spans="1:74" ht="11.1" customHeight="1" x14ac:dyDescent="0.2">
      <c r="A11" s="61" t="s">
        <v>933</v>
      </c>
      <c r="B11" s="175" t="s">
        <v>129</v>
      </c>
      <c r="C11" s="216">
        <v>7.3410010000000003</v>
      </c>
      <c r="D11" s="216">
        <v>6.952318</v>
      </c>
      <c r="E11" s="216">
        <v>7.0223620000000002</v>
      </c>
      <c r="F11" s="216">
        <v>7.2730370000000004</v>
      </c>
      <c r="G11" s="216">
        <v>6.8583850000000002</v>
      </c>
      <c r="H11" s="216">
        <v>6.6730520000000002</v>
      </c>
      <c r="I11" s="216">
        <v>7.2093360000000004</v>
      </c>
      <c r="J11" s="216">
        <v>7.0810719999999998</v>
      </c>
      <c r="K11" s="216">
        <v>7.1457249999999997</v>
      </c>
      <c r="L11" s="216">
        <v>6.7724690000000001</v>
      </c>
      <c r="M11" s="216">
        <v>6.7741899999999999</v>
      </c>
      <c r="N11" s="216">
        <v>6.8040180000000001</v>
      </c>
      <c r="O11" s="216">
        <v>6.6765330000000001</v>
      </c>
      <c r="P11" s="216">
        <v>6.6581149999999996</v>
      </c>
      <c r="Q11" s="216">
        <v>7.1546649999999996</v>
      </c>
      <c r="R11" s="216">
        <v>6.6086640000000001</v>
      </c>
      <c r="S11" s="216">
        <v>6.7182659999999998</v>
      </c>
      <c r="T11" s="216">
        <v>6.8754379999999999</v>
      </c>
      <c r="U11" s="216">
        <v>6.8137549999999996</v>
      </c>
      <c r="V11" s="216">
        <v>7.2556820000000002</v>
      </c>
      <c r="W11" s="216">
        <v>6.8174530000000004</v>
      </c>
      <c r="X11" s="216">
        <v>6.6021879999999999</v>
      </c>
      <c r="Y11" s="216">
        <v>7.051253</v>
      </c>
      <c r="Z11" s="216">
        <v>7.5097639999999997</v>
      </c>
      <c r="AA11" s="216">
        <v>7.1254619999999997</v>
      </c>
      <c r="AB11" s="216">
        <v>7.4596780000000003</v>
      </c>
      <c r="AC11" s="216">
        <v>7.416506</v>
      </c>
      <c r="AD11" s="216">
        <v>6.987679</v>
      </c>
      <c r="AE11" s="216">
        <v>7.1398349999999997</v>
      </c>
      <c r="AF11" s="216">
        <v>7.0295759999999996</v>
      </c>
      <c r="AG11" s="216">
        <v>7.5604620000000002</v>
      </c>
      <c r="AH11" s="216">
        <v>7.2951889999999997</v>
      </c>
      <c r="AI11" s="216">
        <v>7.2657489999999996</v>
      </c>
      <c r="AJ11" s="216">
        <v>7.0681960000000004</v>
      </c>
      <c r="AK11" s="216">
        <v>7.417357</v>
      </c>
      <c r="AL11" s="216">
        <v>7.3489389999999997</v>
      </c>
      <c r="AM11" s="216">
        <v>7.6893880000000001</v>
      </c>
      <c r="AN11" s="216">
        <v>6.7734670000000001</v>
      </c>
      <c r="AO11" s="216">
        <v>7.2147030000000001</v>
      </c>
      <c r="AP11" s="216">
        <v>7.1299530000000004</v>
      </c>
      <c r="AQ11" s="216">
        <v>7.3744139999999998</v>
      </c>
      <c r="AR11" s="216">
        <v>7.223859</v>
      </c>
      <c r="AS11" s="216">
        <v>6.9318999999999997</v>
      </c>
      <c r="AT11" s="216">
        <v>7.1182369999999997</v>
      </c>
      <c r="AU11" s="216">
        <v>5.8027160000000002</v>
      </c>
      <c r="AV11" s="216">
        <v>5.880217</v>
      </c>
      <c r="AW11" s="216">
        <v>6.0893600000000001</v>
      </c>
      <c r="AX11" s="216">
        <v>6.4070322581000001</v>
      </c>
      <c r="AY11" s="216">
        <v>6.6647412258000003</v>
      </c>
      <c r="AZ11" s="327">
        <v>6.3361270000000003</v>
      </c>
      <c r="BA11" s="327">
        <v>6.5155729999999998</v>
      </c>
      <c r="BB11" s="327">
        <v>6.6290269999999998</v>
      </c>
      <c r="BC11" s="327">
        <v>6.7324020000000004</v>
      </c>
      <c r="BD11" s="327">
        <v>6.4863720000000002</v>
      </c>
      <c r="BE11" s="327">
        <v>6.2693370000000002</v>
      </c>
      <c r="BF11" s="327">
        <v>6.078875</v>
      </c>
      <c r="BG11" s="327">
        <v>5.9191399999999996</v>
      </c>
      <c r="BH11" s="327">
        <v>4.9937990000000001</v>
      </c>
      <c r="BI11" s="327">
        <v>5.377294</v>
      </c>
      <c r="BJ11" s="327">
        <v>5.2636779999999996</v>
      </c>
      <c r="BK11" s="327">
        <v>5.3032329999999996</v>
      </c>
      <c r="BL11" s="327">
        <v>5.1562989999999997</v>
      </c>
      <c r="BM11" s="327">
        <v>5.5363850000000001</v>
      </c>
      <c r="BN11" s="327">
        <v>5.8656249999999996</v>
      </c>
      <c r="BO11" s="327">
        <v>5.9224560000000004</v>
      </c>
      <c r="BP11" s="327">
        <v>5.8311999999999999</v>
      </c>
      <c r="BQ11" s="327">
        <v>5.6542649999999997</v>
      </c>
      <c r="BR11" s="327">
        <v>5.6882039999999998</v>
      </c>
      <c r="BS11" s="327">
        <v>5.4808110000000001</v>
      </c>
      <c r="BT11" s="327">
        <v>4.8135349999999999</v>
      </c>
      <c r="BU11" s="327">
        <v>5.0352610000000002</v>
      </c>
      <c r="BV11" s="327">
        <v>4.9835529999999997</v>
      </c>
    </row>
    <row r="12" spans="1:74" ht="11.1" customHeight="1" x14ac:dyDescent="0.2">
      <c r="A12" s="61" t="s">
        <v>935</v>
      </c>
      <c r="B12" s="175" t="s">
        <v>133</v>
      </c>
      <c r="C12" s="216">
        <v>0</v>
      </c>
      <c r="D12" s="216">
        <v>0</v>
      </c>
      <c r="E12" s="216">
        <v>1.2903225805999999E-3</v>
      </c>
      <c r="F12" s="216">
        <v>8.7133333332999996E-2</v>
      </c>
      <c r="G12" s="216">
        <v>7.5580645161000007E-2</v>
      </c>
      <c r="H12" s="216">
        <v>0</v>
      </c>
      <c r="I12" s="216">
        <v>0</v>
      </c>
      <c r="J12" s="216">
        <v>0</v>
      </c>
      <c r="K12" s="216">
        <v>9.9999999998000004E-5</v>
      </c>
      <c r="L12" s="216">
        <v>9.6774193549999994E-5</v>
      </c>
      <c r="M12" s="216">
        <v>1E-4</v>
      </c>
      <c r="N12" s="216">
        <v>1.2903225807E-4</v>
      </c>
      <c r="O12" s="216">
        <v>9.6774193546000006E-5</v>
      </c>
      <c r="P12" s="216">
        <v>1.0714285713999999E-4</v>
      </c>
      <c r="Q12" s="216">
        <v>9.6774193546000006E-5</v>
      </c>
      <c r="R12" s="216">
        <v>1E-4</v>
      </c>
      <c r="S12" s="216">
        <v>-4.5096774194000003E-2</v>
      </c>
      <c r="T12" s="216">
        <v>-5.1533333333000003E-2</v>
      </c>
      <c r="U12" s="216">
        <v>-4.0096774193999998E-2</v>
      </c>
      <c r="V12" s="216">
        <v>1.2903225807E-4</v>
      </c>
      <c r="W12" s="216">
        <v>6.6666666664999994E-5</v>
      </c>
      <c r="X12" s="216">
        <v>6.4516129034000001E-5</v>
      </c>
      <c r="Y12" s="216">
        <v>9.9999999998000004E-5</v>
      </c>
      <c r="Z12" s="216">
        <v>1.2903225807E-4</v>
      </c>
      <c r="AA12" s="216">
        <v>9.6774193549999994E-5</v>
      </c>
      <c r="AB12" s="216">
        <v>6.8965517240000005E-5</v>
      </c>
      <c r="AC12" s="216">
        <v>6.4516129034000001E-5</v>
      </c>
      <c r="AD12" s="216">
        <v>1.6666666666999999E-4</v>
      </c>
      <c r="AE12" s="216">
        <v>9.6774193546000006E-5</v>
      </c>
      <c r="AF12" s="216">
        <v>1.3333333332999999E-4</v>
      </c>
      <c r="AG12" s="216">
        <v>1.2903225807E-4</v>
      </c>
      <c r="AH12" s="216">
        <v>9.6774193549999994E-5</v>
      </c>
      <c r="AI12" s="216">
        <v>9.9999999998000004E-5</v>
      </c>
      <c r="AJ12" s="216">
        <v>9.6774193549999994E-5</v>
      </c>
      <c r="AK12" s="216">
        <v>1E-4</v>
      </c>
      <c r="AL12" s="216">
        <v>6.4516129031E-5</v>
      </c>
      <c r="AM12" s="216">
        <v>1.2903225807E-4</v>
      </c>
      <c r="AN12" s="216">
        <v>9.0357142857000004E-3</v>
      </c>
      <c r="AO12" s="216">
        <v>0.10693548387</v>
      </c>
      <c r="AP12" s="216">
        <v>9.0766666667000007E-2</v>
      </c>
      <c r="AQ12" s="216">
        <v>0.13900000000000001</v>
      </c>
      <c r="AR12" s="216">
        <v>0.17680000000000001</v>
      </c>
      <c r="AS12" s="216">
        <v>9.3870967742000003E-3</v>
      </c>
      <c r="AT12" s="216">
        <v>2.7096774194000002E-3</v>
      </c>
      <c r="AU12" s="216">
        <v>0.17196666666999999</v>
      </c>
      <c r="AV12" s="216">
        <v>0.15125806452000001</v>
      </c>
      <c r="AW12" s="216">
        <v>0.25576666666999998</v>
      </c>
      <c r="AX12" s="216">
        <v>-7.9663594470000001E-2</v>
      </c>
      <c r="AY12" s="216">
        <v>-2.9586252792999999E-2</v>
      </c>
      <c r="AZ12" s="327">
        <v>2.2882400000000001E-2</v>
      </c>
      <c r="BA12" s="327">
        <v>2.38938E-2</v>
      </c>
      <c r="BB12" s="327">
        <v>2.4690199999999999E-2</v>
      </c>
      <c r="BC12" s="327">
        <v>2.38938E-2</v>
      </c>
      <c r="BD12" s="327">
        <v>2.4690199999999999E-2</v>
      </c>
      <c r="BE12" s="327">
        <v>2.38938E-2</v>
      </c>
      <c r="BF12" s="327">
        <v>2.38938E-2</v>
      </c>
      <c r="BG12" s="327">
        <v>2.4690199999999999E-2</v>
      </c>
      <c r="BH12" s="327">
        <v>4.3010800000000002E-2</v>
      </c>
      <c r="BI12" s="327">
        <v>4.4444400000000002E-2</v>
      </c>
      <c r="BJ12" s="327">
        <v>4.3010800000000002E-2</v>
      </c>
      <c r="BK12" s="327">
        <v>4.3010800000000002E-2</v>
      </c>
      <c r="BL12" s="327">
        <v>4.7619000000000002E-2</v>
      </c>
      <c r="BM12" s="327">
        <v>4.3010800000000002E-2</v>
      </c>
      <c r="BN12" s="327">
        <v>4.4444400000000002E-2</v>
      </c>
      <c r="BO12" s="327">
        <v>4.3010800000000002E-2</v>
      </c>
      <c r="BP12" s="327">
        <v>4.4444400000000002E-2</v>
      </c>
      <c r="BQ12" s="327">
        <v>4.3010800000000002E-2</v>
      </c>
      <c r="BR12" s="327">
        <v>4.3010800000000002E-2</v>
      </c>
      <c r="BS12" s="327">
        <v>4.4444400000000002E-2</v>
      </c>
      <c r="BT12" s="327">
        <v>1.7204299999999999E-2</v>
      </c>
      <c r="BU12" s="327">
        <v>1.77778E-2</v>
      </c>
      <c r="BV12" s="327">
        <v>1.7204299999999999E-2</v>
      </c>
    </row>
    <row r="13" spans="1:74" ht="11.1" customHeight="1" x14ac:dyDescent="0.2">
      <c r="A13" s="61" t="s">
        <v>934</v>
      </c>
      <c r="B13" s="175" t="s">
        <v>527</v>
      </c>
      <c r="C13" s="216">
        <v>-0.29183870967999997</v>
      </c>
      <c r="D13" s="216">
        <v>-0.32271428570999999</v>
      </c>
      <c r="E13" s="216">
        <v>-0.31332258065000002</v>
      </c>
      <c r="F13" s="216">
        <v>-0.34506666667000002</v>
      </c>
      <c r="G13" s="216">
        <v>-3.9032258065000002E-3</v>
      </c>
      <c r="H13" s="216">
        <v>0.37183333333000002</v>
      </c>
      <c r="I13" s="216">
        <v>0.50219354838999997</v>
      </c>
      <c r="J13" s="216">
        <v>0.24712903225999999</v>
      </c>
      <c r="K13" s="216">
        <v>-3.5966666666999998E-2</v>
      </c>
      <c r="L13" s="216">
        <v>-0.63103225805999996</v>
      </c>
      <c r="M13" s="216">
        <v>-0.16706666667</v>
      </c>
      <c r="N13" s="216">
        <v>-0.13341935484</v>
      </c>
      <c r="O13" s="216">
        <v>-0.91445161289999999</v>
      </c>
      <c r="P13" s="216">
        <v>-0.93214285714</v>
      </c>
      <c r="Q13" s="216">
        <v>-0.89958064516000003</v>
      </c>
      <c r="R13" s="216">
        <v>-0.31709999999999999</v>
      </c>
      <c r="S13" s="216">
        <v>0.12103225805999999</v>
      </c>
      <c r="T13" s="216">
        <v>0.33836666666999998</v>
      </c>
      <c r="U13" s="216">
        <v>0.45164516128999999</v>
      </c>
      <c r="V13" s="216">
        <v>-3.3677419355000002E-2</v>
      </c>
      <c r="W13" s="216">
        <v>-0.10920000000000001</v>
      </c>
      <c r="X13" s="216">
        <v>-0.84141935483999997</v>
      </c>
      <c r="Y13" s="216">
        <v>-2.6033333333000001E-2</v>
      </c>
      <c r="Z13" s="216">
        <v>0.21851612903000001</v>
      </c>
      <c r="AA13" s="216">
        <v>-0.72732258064999999</v>
      </c>
      <c r="AB13" s="216">
        <v>-0.70296551724</v>
      </c>
      <c r="AC13" s="216">
        <v>-0.40832258064999999</v>
      </c>
      <c r="AD13" s="216">
        <v>-0.15040000000000001</v>
      </c>
      <c r="AE13" s="216">
        <v>-8.1870967742000006E-2</v>
      </c>
      <c r="AF13" s="216">
        <v>0.36680000000000001</v>
      </c>
      <c r="AG13" s="216">
        <v>0.23867741935</v>
      </c>
      <c r="AH13" s="216">
        <v>0.21880645161000001</v>
      </c>
      <c r="AI13" s="216">
        <v>0.50460000000000005</v>
      </c>
      <c r="AJ13" s="216">
        <v>-0.63438709677000005</v>
      </c>
      <c r="AK13" s="216">
        <v>1.5633333332999998E-2</v>
      </c>
      <c r="AL13" s="216">
        <v>0.19716129031999999</v>
      </c>
      <c r="AM13" s="216">
        <v>-0.63993548386999999</v>
      </c>
      <c r="AN13" s="216">
        <v>-0.68246428570999995</v>
      </c>
      <c r="AO13" s="216">
        <v>-0.46177419354999999</v>
      </c>
      <c r="AP13" s="216">
        <v>0.46833333332999999</v>
      </c>
      <c r="AQ13" s="216">
        <v>0.22470967742</v>
      </c>
      <c r="AR13" s="216">
        <v>0.54849999999999999</v>
      </c>
      <c r="AS13" s="216">
        <v>0.58125806451999995</v>
      </c>
      <c r="AT13" s="216">
        <v>0.74361290322999996</v>
      </c>
      <c r="AU13" s="216">
        <v>-0.3236</v>
      </c>
      <c r="AV13" s="216">
        <v>0.32219354838999997</v>
      </c>
      <c r="AW13" s="216">
        <v>0.22443333333000001</v>
      </c>
      <c r="AX13" s="216">
        <v>0.96730875575999997</v>
      </c>
      <c r="AY13" s="216">
        <v>4.2230521180000001E-2</v>
      </c>
      <c r="AZ13" s="327">
        <v>-0.57178269999999998</v>
      </c>
      <c r="BA13" s="327">
        <v>-0.49947540000000001</v>
      </c>
      <c r="BB13" s="327">
        <v>-0.14663329999999999</v>
      </c>
      <c r="BC13" s="327">
        <v>2.22959E-2</v>
      </c>
      <c r="BD13" s="327">
        <v>0.36345470000000002</v>
      </c>
      <c r="BE13" s="327">
        <v>0.3703341</v>
      </c>
      <c r="BF13" s="327">
        <v>0.20622799999999999</v>
      </c>
      <c r="BG13" s="327">
        <v>-7.6181200000000004E-2</v>
      </c>
      <c r="BH13" s="327">
        <v>-0.31214389999999997</v>
      </c>
      <c r="BI13" s="327">
        <v>-5.4328600000000003E-3</v>
      </c>
      <c r="BJ13" s="327">
        <v>0.28785899999999998</v>
      </c>
      <c r="BK13" s="327">
        <v>-0.47457169999999999</v>
      </c>
      <c r="BL13" s="327">
        <v>-0.47781430000000003</v>
      </c>
      <c r="BM13" s="327">
        <v>-0.54034579999999999</v>
      </c>
      <c r="BN13" s="327">
        <v>-0.3632205</v>
      </c>
      <c r="BO13" s="327">
        <v>-3.43059E-2</v>
      </c>
      <c r="BP13" s="327">
        <v>0.26709460000000002</v>
      </c>
      <c r="BQ13" s="327">
        <v>0.38246439999999998</v>
      </c>
      <c r="BR13" s="327">
        <v>0.144289</v>
      </c>
      <c r="BS13" s="327">
        <v>-2.3484499999999998E-2</v>
      </c>
      <c r="BT13" s="327">
        <v>-0.40565849999999998</v>
      </c>
      <c r="BU13" s="327">
        <v>3.39174E-2</v>
      </c>
      <c r="BV13" s="327">
        <v>0.32605319999999999</v>
      </c>
    </row>
    <row r="14" spans="1:74" ht="11.1" customHeight="1" x14ac:dyDescent="0.2">
      <c r="A14" s="61" t="s">
        <v>640</v>
      </c>
      <c r="B14" s="175" t="s">
        <v>130</v>
      </c>
      <c r="C14" s="216">
        <v>0.23901070967999999</v>
      </c>
      <c r="D14" s="216">
        <v>0.38375028571000003</v>
      </c>
      <c r="E14" s="216">
        <v>0.15223925805999999</v>
      </c>
      <c r="F14" s="216">
        <v>0.25211933332999997</v>
      </c>
      <c r="G14" s="216">
        <v>0.42097858064999999</v>
      </c>
      <c r="H14" s="216">
        <v>6.5391666666999998E-2</v>
      </c>
      <c r="I14" s="216">
        <v>1.7697451613000001E-2</v>
      </c>
      <c r="J14" s="216">
        <v>0.26654996774</v>
      </c>
      <c r="K14" s="216">
        <v>-8.2355333333000005E-2</v>
      </c>
      <c r="L14" s="216">
        <v>-1.2357516129000001E-2</v>
      </c>
      <c r="M14" s="216">
        <v>0.14164866667000001</v>
      </c>
      <c r="N14" s="216">
        <v>0.33341132258</v>
      </c>
      <c r="O14" s="216">
        <v>0.33563983871000003</v>
      </c>
      <c r="P14" s="216">
        <v>7.8247714285999997E-2</v>
      </c>
      <c r="Q14" s="216">
        <v>-0.17620212902999999</v>
      </c>
      <c r="R14" s="216">
        <v>0.35487200000000002</v>
      </c>
      <c r="S14" s="216">
        <v>0.17986851612999999</v>
      </c>
      <c r="T14" s="216">
        <v>0.20949566667</v>
      </c>
      <c r="U14" s="216">
        <v>0.25153261290000001</v>
      </c>
      <c r="V14" s="216">
        <v>9.9327387096999994E-2</v>
      </c>
      <c r="W14" s="216">
        <v>4.1918333332999998E-2</v>
      </c>
      <c r="X14" s="216">
        <v>0.33961983871000001</v>
      </c>
      <c r="Y14" s="216">
        <v>0.12590133333</v>
      </c>
      <c r="Z14" s="216">
        <v>-0.21615316129000001</v>
      </c>
      <c r="AA14" s="216">
        <v>0.36661580645000003</v>
      </c>
      <c r="AB14" s="216">
        <v>-2.1076448276000002E-2</v>
      </c>
      <c r="AC14" s="216">
        <v>-5.9975935484000001E-2</v>
      </c>
      <c r="AD14" s="216">
        <v>0.17638233333</v>
      </c>
      <c r="AE14" s="216">
        <v>0.31954619355000002</v>
      </c>
      <c r="AF14" s="216">
        <v>0.33343866666999999</v>
      </c>
      <c r="AG14" s="216">
        <v>0.14031854838999999</v>
      </c>
      <c r="AH14" s="216">
        <v>0.36290877419000001</v>
      </c>
      <c r="AI14" s="216">
        <v>1.5977999999999999E-2</v>
      </c>
      <c r="AJ14" s="216">
        <v>0.22947132258</v>
      </c>
      <c r="AK14" s="216">
        <v>-7.3923333332999996E-2</v>
      </c>
      <c r="AL14" s="216">
        <v>0.19886819354999999</v>
      </c>
      <c r="AM14" s="216">
        <v>0.25506245161000002</v>
      </c>
      <c r="AN14" s="216">
        <v>0.40093457143</v>
      </c>
      <c r="AO14" s="216">
        <v>6.1777709676999998E-2</v>
      </c>
      <c r="AP14" s="216">
        <v>0.18786900000000001</v>
      </c>
      <c r="AQ14" s="216">
        <v>0.33950432258000002</v>
      </c>
      <c r="AR14" s="216">
        <v>0.187972</v>
      </c>
      <c r="AS14" s="216">
        <v>0.58681783871000004</v>
      </c>
      <c r="AT14" s="216">
        <v>-7.7640580644999999E-2</v>
      </c>
      <c r="AU14" s="216">
        <v>0.32438133333000002</v>
      </c>
      <c r="AV14" s="216">
        <v>5.2960387097000003E-2</v>
      </c>
      <c r="AW14" s="216">
        <v>0.23197200000000001</v>
      </c>
      <c r="AX14" s="216">
        <v>-9.7761331692999998E-2</v>
      </c>
      <c r="AY14" s="216">
        <v>-0.28875537910999999</v>
      </c>
      <c r="AZ14" s="327">
        <v>0.16917380000000001</v>
      </c>
      <c r="BA14" s="327">
        <v>0.19451199999999999</v>
      </c>
      <c r="BB14" s="327">
        <v>0.1207553</v>
      </c>
      <c r="BC14" s="327">
        <v>0.18702949999999999</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641</v>
      </c>
      <c r="B15" s="175" t="s">
        <v>179</v>
      </c>
      <c r="C15" s="216">
        <v>15.311064</v>
      </c>
      <c r="D15" s="216">
        <v>15.127571</v>
      </c>
      <c r="E15" s="216">
        <v>15.115741</v>
      </c>
      <c r="F15" s="216">
        <v>15.864133000000001</v>
      </c>
      <c r="G15" s="216">
        <v>15.945548</v>
      </c>
      <c r="H15" s="216">
        <v>15.817299999999999</v>
      </c>
      <c r="I15" s="216">
        <v>16.534451000000001</v>
      </c>
      <c r="J15" s="216">
        <v>16.460353999999999</v>
      </c>
      <c r="K15" s="216">
        <v>16.073499999999999</v>
      </c>
      <c r="L15" s="216">
        <v>15.361032</v>
      </c>
      <c r="M15" s="216">
        <v>16.043433</v>
      </c>
      <c r="N15" s="216">
        <v>16.469031999999999</v>
      </c>
      <c r="O15" s="216">
        <v>15.456129000000001</v>
      </c>
      <c r="P15" s="216">
        <v>15.341571</v>
      </c>
      <c r="Q15" s="216">
        <v>15.64</v>
      </c>
      <c r="R15" s="216">
        <v>16.2728</v>
      </c>
      <c r="S15" s="216">
        <v>16.401612</v>
      </c>
      <c r="T15" s="216">
        <v>16.701132999999999</v>
      </c>
      <c r="U15" s="216">
        <v>16.878644999999999</v>
      </c>
      <c r="V15" s="216">
        <v>16.700225</v>
      </c>
      <c r="W15" s="216">
        <v>16.1676</v>
      </c>
      <c r="X15" s="216">
        <v>15.439871</v>
      </c>
      <c r="Y15" s="216">
        <v>16.458033</v>
      </c>
      <c r="Z15" s="216">
        <v>16.741548000000002</v>
      </c>
      <c r="AA15" s="216">
        <v>15.95129</v>
      </c>
      <c r="AB15" s="216">
        <v>15.842828000000001</v>
      </c>
      <c r="AC15" s="216">
        <v>16.082452</v>
      </c>
      <c r="AD15" s="216">
        <v>15.920267000000001</v>
      </c>
      <c r="AE15" s="216">
        <v>16.236806999999999</v>
      </c>
      <c r="AF15" s="216">
        <v>16.432600000000001</v>
      </c>
      <c r="AG15" s="216">
        <v>16.621193999999999</v>
      </c>
      <c r="AH15" s="216">
        <v>16.593354999999999</v>
      </c>
      <c r="AI15" s="216">
        <v>16.339832999999999</v>
      </c>
      <c r="AJ15" s="216">
        <v>15.454355</v>
      </c>
      <c r="AK15" s="216">
        <v>16.235233000000001</v>
      </c>
      <c r="AL15" s="216">
        <v>16.515871000000001</v>
      </c>
      <c r="AM15" s="216">
        <v>16.129451</v>
      </c>
      <c r="AN15" s="216">
        <v>15.546214000000001</v>
      </c>
      <c r="AO15" s="216">
        <v>16.028321999999999</v>
      </c>
      <c r="AP15" s="216">
        <v>16.97</v>
      </c>
      <c r="AQ15" s="216">
        <v>17.212095999999999</v>
      </c>
      <c r="AR15" s="216">
        <v>17.204967</v>
      </c>
      <c r="AS15" s="216">
        <v>17.317903000000001</v>
      </c>
      <c r="AT15" s="216">
        <v>16.979226000000001</v>
      </c>
      <c r="AU15" s="216">
        <v>15.460133000000001</v>
      </c>
      <c r="AV15" s="216">
        <v>16.061064999999999</v>
      </c>
      <c r="AW15" s="216">
        <v>16.839466999999999</v>
      </c>
      <c r="AX15" s="216">
        <v>17.261806451999998</v>
      </c>
      <c r="AY15" s="216">
        <v>16.554566452</v>
      </c>
      <c r="AZ15" s="327">
        <v>16.21752</v>
      </c>
      <c r="BA15" s="327">
        <v>16.540199999999999</v>
      </c>
      <c r="BB15" s="327">
        <v>16.94951</v>
      </c>
      <c r="BC15" s="327">
        <v>17.39677</v>
      </c>
      <c r="BD15" s="327">
        <v>17.615670000000001</v>
      </c>
      <c r="BE15" s="327">
        <v>17.493580000000001</v>
      </c>
      <c r="BF15" s="327">
        <v>17.188559999999999</v>
      </c>
      <c r="BG15" s="327">
        <v>16.765080000000001</v>
      </c>
      <c r="BH15" s="327">
        <v>15.80064</v>
      </c>
      <c r="BI15" s="327">
        <v>16.63054</v>
      </c>
      <c r="BJ15" s="327">
        <v>16.889990000000001</v>
      </c>
      <c r="BK15" s="327">
        <v>16.247599999999998</v>
      </c>
      <c r="BL15" s="327">
        <v>16.08304</v>
      </c>
      <c r="BM15" s="327">
        <v>16.448789999999999</v>
      </c>
      <c r="BN15" s="327">
        <v>16.905159999999999</v>
      </c>
      <c r="BO15" s="327">
        <v>17.334379999999999</v>
      </c>
      <c r="BP15" s="327">
        <v>17.554490000000001</v>
      </c>
      <c r="BQ15" s="327">
        <v>17.442019999999999</v>
      </c>
      <c r="BR15" s="327">
        <v>17.14526</v>
      </c>
      <c r="BS15" s="327">
        <v>16.704920000000001</v>
      </c>
      <c r="BT15" s="327">
        <v>15.73577</v>
      </c>
      <c r="BU15" s="327">
        <v>16.529319999999998</v>
      </c>
      <c r="BV15" s="327">
        <v>16.85014</v>
      </c>
    </row>
    <row r="16" spans="1:74" ht="11.1" customHeight="1" x14ac:dyDescent="0.2">
      <c r="A16" s="57"/>
      <c r="B16" s="44" t="s">
        <v>937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407"/>
      <c r="BA16" s="407"/>
      <c r="BB16" s="407"/>
      <c r="BC16" s="407"/>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643</v>
      </c>
      <c r="B17" s="175" t="s">
        <v>528</v>
      </c>
      <c r="C17" s="216">
        <v>1.107288</v>
      </c>
      <c r="D17" s="216">
        <v>1.0643530000000001</v>
      </c>
      <c r="E17" s="216">
        <v>0.99148000000000003</v>
      </c>
      <c r="F17" s="216">
        <v>1.0779650000000001</v>
      </c>
      <c r="G17" s="216">
        <v>1.0128969999999999</v>
      </c>
      <c r="H17" s="216">
        <v>1.121499</v>
      </c>
      <c r="I17" s="216">
        <v>1.1071880000000001</v>
      </c>
      <c r="J17" s="216">
        <v>1.1626719999999999</v>
      </c>
      <c r="K17" s="216">
        <v>1.0154289999999999</v>
      </c>
      <c r="L17" s="216">
        <v>1.0283819999999999</v>
      </c>
      <c r="M17" s="216">
        <v>1.1776949999999999</v>
      </c>
      <c r="N17" s="216">
        <v>1.099998</v>
      </c>
      <c r="O17" s="216">
        <v>1.0751230000000001</v>
      </c>
      <c r="P17" s="216">
        <v>1.0213540000000001</v>
      </c>
      <c r="Q17" s="216">
        <v>1.013188</v>
      </c>
      <c r="R17" s="216">
        <v>1.067499</v>
      </c>
      <c r="S17" s="216">
        <v>1.083029</v>
      </c>
      <c r="T17" s="216">
        <v>1.0276639999999999</v>
      </c>
      <c r="U17" s="216">
        <v>1.092384</v>
      </c>
      <c r="V17" s="216">
        <v>1.0985119999999999</v>
      </c>
      <c r="W17" s="216">
        <v>1.04623</v>
      </c>
      <c r="X17" s="216">
        <v>1.040092</v>
      </c>
      <c r="Y17" s="216">
        <v>1.064865</v>
      </c>
      <c r="Z17" s="216">
        <v>1.108093</v>
      </c>
      <c r="AA17" s="216">
        <v>1.116614</v>
      </c>
      <c r="AB17" s="216">
        <v>1.070379</v>
      </c>
      <c r="AC17" s="216">
        <v>1.0491280000000001</v>
      </c>
      <c r="AD17" s="216">
        <v>1.0950979999999999</v>
      </c>
      <c r="AE17" s="216">
        <v>1.1603540000000001</v>
      </c>
      <c r="AF17" s="216">
        <v>1.1139669999999999</v>
      </c>
      <c r="AG17" s="216">
        <v>1.1902569999999999</v>
      </c>
      <c r="AH17" s="216">
        <v>1.1487769999999999</v>
      </c>
      <c r="AI17" s="216">
        <v>1.122369</v>
      </c>
      <c r="AJ17" s="216">
        <v>1.088838</v>
      </c>
      <c r="AK17" s="216">
        <v>1.1125670000000001</v>
      </c>
      <c r="AL17" s="216">
        <v>1.143324</v>
      </c>
      <c r="AM17" s="216">
        <v>1.1245769999999999</v>
      </c>
      <c r="AN17" s="216">
        <v>1.045032</v>
      </c>
      <c r="AO17" s="216">
        <v>1.108446</v>
      </c>
      <c r="AP17" s="216">
        <v>1.127732</v>
      </c>
      <c r="AQ17" s="216">
        <v>1.1250290000000001</v>
      </c>
      <c r="AR17" s="216">
        <v>1.151132</v>
      </c>
      <c r="AS17" s="216">
        <v>1.0908690000000001</v>
      </c>
      <c r="AT17" s="216">
        <v>1.1124529999999999</v>
      </c>
      <c r="AU17" s="216">
        <v>1.016335</v>
      </c>
      <c r="AV17" s="216">
        <v>1.0805169999999999</v>
      </c>
      <c r="AW17" s="216">
        <v>1.1459299999999999</v>
      </c>
      <c r="AX17" s="216">
        <v>1.141116</v>
      </c>
      <c r="AY17" s="216">
        <v>1.106851</v>
      </c>
      <c r="AZ17" s="327">
        <v>1.0657000000000001</v>
      </c>
      <c r="BA17" s="327">
        <v>1.059496</v>
      </c>
      <c r="BB17" s="327">
        <v>1.0981160000000001</v>
      </c>
      <c r="BC17" s="327">
        <v>1.1261730000000001</v>
      </c>
      <c r="BD17" s="327">
        <v>1.140441</v>
      </c>
      <c r="BE17" s="327">
        <v>1.1506400000000001</v>
      </c>
      <c r="BF17" s="327">
        <v>1.145027</v>
      </c>
      <c r="BG17" s="327">
        <v>1.0981529999999999</v>
      </c>
      <c r="BH17" s="327">
        <v>1.0698110000000001</v>
      </c>
      <c r="BI17" s="327">
        <v>1.1110450000000001</v>
      </c>
      <c r="BJ17" s="327">
        <v>1.1435569999999999</v>
      </c>
      <c r="BK17" s="327">
        <v>1.105148</v>
      </c>
      <c r="BL17" s="327">
        <v>1.058422</v>
      </c>
      <c r="BM17" s="327">
        <v>1.0544169999999999</v>
      </c>
      <c r="BN17" s="327">
        <v>1.0955729999999999</v>
      </c>
      <c r="BO17" s="327">
        <v>1.1218269999999999</v>
      </c>
      <c r="BP17" s="327">
        <v>1.1359399999999999</v>
      </c>
      <c r="BQ17" s="327">
        <v>1.1465860000000001</v>
      </c>
      <c r="BR17" s="327">
        <v>1.141489</v>
      </c>
      <c r="BS17" s="327">
        <v>1.093323</v>
      </c>
      <c r="BT17" s="327">
        <v>1.065669</v>
      </c>
      <c r="BU17" s="327">
        <v>1.1031880000000001</v>
      </c>
      <c r="BV17" s="327">
        <v>1.1398999999999999</v>
      </c>
    </row>
    <row r="18" spans="1:74" ht="11.1" customHeight="1" x14ac:dyDescent="0.2">
      <c r="A18" s="61" t="s">
        <v>642</v>
      </c>
      <c r="B18" s="175" t="s">
        <v>1118</v>
      </c>
      <c r="C18" s="216">
        <v>2.6954829999999999</v>
      </c>
      <c r="D18" s="216">
        <v>2.710178</v>
      </c>
      <c r="E18" s="216">
        <v>2.8294190000000001</v>
      </c>
      <c r="F18" s="216">
        <v>2.9502000000000002</v>
      </c>
      <c r="G18" s="216">
        <v>2.9555479999999998</v>
      </c>
      <c r="H18" s="216">
        <v>3.094033</v>
      </c>
      <c r="I18" s="216">
        <v>3.1148060000000002</v>
      </c>
      <c r="J18" s="216">
        <v>3.1418379999999999</v>
      </c>
      <c r="K18" s="216">
        <v>3.194766</v>
      </c>
      <c r="L18" s="216">
        <v>3.1963219999999999</v>
      </c>
      <c r="M18" s="216">
        <v>3.1153330000000001</v>
      </c>
      <c r="N18" s="216">
        <v>3.1563539999999999</v>
      </c>
      <c r="O18" s="216">
        <v>3.0547740000000001</v>
      </c>
      <c r="P18" s="216">
        <v>3.1617139999999999</v>
      </c>
      <c r="Q18" s="216">
        <v>3.236774</v>
      </c>
      <c r="R18" s="216">
        <v>3.3753329999999999</v>
      </c>
      <c r="S18" s="216">
        <v>3.3367089999999999</v>
      </c>
      <c r="T18" s="216">
        <v>3.3187660000000001</v>
      </c>
      <c r="U18" s="216">
        <v>3.355064</v>
      </c>
      <c r="V18" s="216">
        <v>3.4187409999999998</v>
      </c>
      <c r="W18" s="216">
        <v>3.437033</v>
      </c>
      <c r="X18" s="216">
        <v>3.4885160000000002</v>
      </c>
      <c r="Y18" s="216">
        <v>3.4981330000000002</v>
      </c>
      <c r="Z18" s="216">
        <v>3.4172579999999999</v>
      </c>
      <c r="AA18" s="216">
        <v>3.3447740000000001</v>
      </c>
      <c r="AB18" s="216">
        <v>3.369345</v>
      </c>
      <c r="AC18" s="216">
        <v>3.5557099999999999</v>
      </c>
      <c r="AD18" s="216">
        <v>3.5703999999999998</v>
      </c>
      <c r="AE18" s="216">
        <v>3.6716769999999999</v>
      </c>
      <c r="AF18" s="216">
        <v>3.662433</v>
      </c>
      <c r="AG18" s="216">
        <v>3.6038389999999998</v>
      </c>
      <c r="AH18" s="216">
        <v>3.410323</v>
      </c>
      <c r="AI18" s="216">
        <v>3.427333</v>
      </c>
      <c r="AJ18" s="216">
        <v>3.5443229999999999</v>
      </c>
      <c r="AK18" s="216">
        <v>3.5957669999999999</v>
      </c>
      <c r="AL18" s="216">
        <v>3.3521939999999999</v>
      </c>
      <c r="AM18" s="216">
        <v>3.3648060000000002</v>
      </c>
      <c r="AN18" s="216">
        <v>3.604285</v>
      </c>
      <c r="AO18" s="216">
        <v>3.6442899999999998</v>
      </c>
      <c r="AP18" s="216">
        <v>3.633</v>
      </c>
      <c r="AQ18" s="216">
        <v>3.7209669999999999</v>
      </c>
      <c r="AR18" s="216">
        <v>3.7515999999999998</v>
      </c>
      <c r="AS18" s="216">
        <v>3.755258</v>
      </c>
      <c r="AT18" s="216">
        <v>3.704097</v>
      </c>
      <c r="AU18" s="216">
        <v>3.6926329999999998</v>
      </c>
      <c r="AV18" s="216">
        <v>3.9675159999999998</v>
      </c>
      <c r="AW18" s="216">
        <v>4.0534999999999997</v>
      </c>
      <c r="AX18" s="216">
        <v>3.8922418104999998</v>
      </c>
      <c r="AY18" s="216">
        <v>3.7710125233</v>
      </c>
      <c r="AZ18" s="327">
        <v>3.8949159999999998</v>
      </c>
      <c r="BA18" s="327">
        <v>4.040095</v>
      </c>
      <c r="BB18" s="327">
        <v>4.0882370000000003</v>
      </c>
      <c r="BC18" s="327">
        <v>4.1756320000000002</v>
      </c>
      <c r="BD18" s="327">
        <v>4.1376939999999998</v>
      </c>
      <c r="BE18" s="327">
        <v>4.289371</v>
      </c>
      <c r="BF18" s="327">
        <v>4.3183170000000004</v>
      </c>
      <c r="BG18" s="327">
        <v>4.3912199999999997</v>
      </c>
      <c r="BH18" s="327">
        <v>4.470847</v>
      </c>
      <c r="BI18" s="327">
        <v>4.4671630000000002</v>
      </c>
      <c r="BJ18" s="327">
        <v>4.3381090000000002</v>
      </c>
      <c r="BK18" s="327">
        <v>4.2980720000000003</v>
      </c>
      <c r="BL18" s="327">
        <v>4.3730209999999996</v>
      </c>
      <c r="BM18" s="327">
        <v>4.4622190000000002</v>
      </c>
      <c r="BN18" s="327">
        <v>4.513649</v>
      </c>
      <c r="BO18" s="327">
        <v>4.6118800000000002</v>
      </c>
      <c r="BP18" s="327">
        <v>4.6318070000000002</v>
      </c>
      <c r="BQ18" s="327">
        <v>4.6366370000000003</v>
      </c>
      <c r="BR18" s="327">
        <v>4.6222409999999998</v>
      </c>
      <c r="BS18" s="327">
        <v>4.653289</v>
      </c>
      <c r="BT18" s="327">
        <v>4.6775089999999997</v>
      </c>
      <c r="BU18" s="327">
        <v>4.7050130000000001</v>
      </c>
      <c r="BV18" s="327">
        <v>4.5737930000000002</v>
      </c>
    </row>
    <row r="19" spans="1:74" ht="11.1" customHeight="1" x14ac:dyDescent="0.2">
      <c r="A19" s="61" t="s">
        <v>1091</v>
      </c>
      <c r="B19" s="175" t="s">
        <v>1092</v>
      </c>
      <c r="C19" s="216">
        <v>1.0002610000000001</v>
      </c>
      <c r="D19" s="216">
        <v>0.99921499999999996</v>
      </c>
      <c r="E19" s="216">
        <v>1.024624</v>
      </c>
      <c r="F19" s="216">
        <v>1.038589</v>
      </c>
      <c r="G19" s="216">
        <v>1.055396</v>
      </c>
      <c r="H19" s="216">
        <v>1.0887180000000001</v>
      </c>
      <c r="I19" s="216">
        <v>1.085769</v>
      </c>
      <c r="J19" s="216">
        <v>1.048373</v>
      </c>
      <c r="K19" s="216">
        <v>1.0567059999999999</v>
      </c>
      <c r="L19" s="216">
        <v>1.0411379999999999</v>
      </c>
      <c r="M19" s="216">
        <v>1.0571809999999999</v>
      </c>
      <c r="N19" s="216">
        <v>1.1324650000000001</v>
      </c>
      <c r="O19" s="216">
        <v>1.0538799999999999</v>
      </c>
      <c r="P19" s="216">
        <v>1.046316</v>
      </c>
      <c r="Q19" s="216">
        <v>1.0496939999999999</v>
      </c>
      <c r="R19" s="216">
        <v>1.0624279999999999</v>
      </c>
      <c r="S19" s="216">
        <v>1.1037509999999999</v>
      </c>
      <c r="T19" s="216">
        <v>1.1437189999999999</v>
      </c>
      <c r="U19" s="216">
        <v>1.1202179999999999</v>
      </c>
      <c r="V19" s="216">
        <v>1.099153</v>
      </c>
      <c r="W19" s="216">
        <v>1.0871660000000001</v>
      </c>
      <c r="X19" s="216">
        <v>1.100803</v>
      </c>
      <c r="Y19" s="216">
        <v>1.1148670000000001</v>
      </c>
      <c r="Z19" s="216">
        <v>1.121928</v>
      </c>
      <c r="AA19" s="216">
        <v>1.107224</v>
      </c>
      <c r="AB19" s="216">
        <v>1.1271599999999999</v>
      </c>
      <c r="AC19" s="216">
        <v>1.1439649999999999</v>
      </c>
      <c r="AD19" s="216">
        <v>1.092033</v>
      </c>
      <c r="AE19" s="216">
        <v>1.1434340000000001</v>
      </c>
      <c r="AF19" s="216">
        <v>1.1763749999999999</v>
      </c>
      <c r="AG19" s="216">
        <v>1.177408</v>
      </c>
      <c r="AH19" s="216">
        <v>1.186167</v>
      </c>
      <c r="AI19" s="216">
        <v>1.163246</v>
      </c>
      <c r="AJ19" s="216">
        <v>1.150069</v>
      </c>
      <c r="AK19" s="216">
        <v>1.1916789999999999</v>
      </c>
      <c r="AL19" s="216">
        <v>1.2087429999999999</v>
      </c>
      <c r="AM19" s="216">
        <v>1.1740079999999999</v>
      </c>
      <c r="AN19" s="216">
        <v>1.1615059999999999</v>
      </c>
      <c r="AO19" s="216">
        <v>1.1693150000000001</v>
      </c>
      <c r="AP19" s="216">
        <v>1.1349050000000001</v>
      </c>
      <c r="AQ19" s="216">
        <v>1.17082</v>
      </c>
      <c r="AR19" s="216">
        <v>1.1827110000000001</v>
      </c>
      <c r="AS19" s="216">
        <v>1.1848590000000001</v>
      </c>
      <c r="AT19" s="216">
        <v>1.210453</v>
      </c>
      <c r="AU19" s="216">
        <v>1.1721980000000001</v>
      </c>
      <c r="AV19" s="216">
        <v>1.2040310000000001</v>
      </c>
      <c r="AW19" s="216">
        <v>1.257379</v>
      </c>
      <c r="AX19" s="216">
        <v>1.2163931613000001</v>
      </c>
      <c r="AY19" s="216">
        <v>1.1586186097</v>
      </c>
      <c r="AZ19" s="327">
        <v>1.1216550000000001</v>
      </c>
      <c r="BA19" s="327">
        <v>1.1741900000000001</v>
      </c>
      <c r="BB19" s="327">
        <v>1.1574679999999999</v>
      </c>
      <c r="BC19" s="327">
        <v>1.1993400000000001</v>
      </c>
      <c r="BD19" s="327">
        <v>1.2224010000000001</v>
      </c>
      <c r="BE19" s="327">
        <v>1.2102809999999999</v>
      </c>
      <c r="BF19" s="327">
        <v>1.212772</v>
      </c>
      <c r="BG19" s="327">
        <v>1.20814</v>
      </c>
      <c r="BH19" s="327">
        <v>1.1751499999999999</v>
      </c>
      <c r="BI19" s="327">
        <v>1.228173</v>
      </c>
      <c r="BJ19" s="327">
        <v>1.2285489999999999</v>
      </c>
      <c r="BK19" s="327">
        <v>1.136404</v>
      </c>
      <c r="BL19" s="327">
        <v>1.1444380000000001</v>
      </c>
      <c r="BM19" s="327">
        <v>1.1773100000000001</v>
      </c>
      <c r="BN19" s="327">
        <v>1.169859</v>
      </c>
      <c r="BO19" s="327">
        <v>1.2121900000000001</v>
      </c>
      <c r="BP19" s="327">
        <v>1.2367030000000001</v>
      </c>
      <c r="BQ19" s="327">
        <v>1.2244440000000001</v>
      </c>
      <c r="BR19" s="327">
        <v>1.2269140000000001</v>
      </c>
      <c r="BS19" s="327">
        <v>1.2190129999999999</v>
      </c>
      <c r="BT19" s="327">
        <v>1.185082</v>
      </c>
      <c r="BU19" s="327">
        <v>1.2407710000000001</v>
      </c>
      <c r="BV19" s="327">
        <v>1.2402770000000001</v>
      </c>
    </row>
    <row r="20" spans="1:74" ht="11.1" customHeight="1" x14ac:dyDescent="0.2">
      <c r="A20" s="61" t="s">
        <v>984</v>
      </c>
      <c r="B20" s="175" t="s">
        <v>119</v>
      </c>
      <c r="C20" s="216">
        <v>0.90948300000000004</v>
      </c>
      <c r="D20" s="216">
        <v>0.90246400000000004</v>
      </c>
      <c r="E20" s="216">
        <v>0.90709600000000001</v>
      </c>
      <c r="F20" s="216">
        <v>0.92443299999999995</v>
      </c>
      <c r="G20" s="216">
        <v>0.931871</v>
      </c>
      <c r="H20" s="216">
        <v>0.95430000000000004</v>
      </c>
      <c r="I20" s="216">
        <v>0.94880600000000004</v>
      </c>
      <c r="J20" s="216">
        <v>0.92467699999999997</v>
      </c>
      <c r="K20" s="216">
        <v>0.92689999999999995</v>
      </c>
      <c r="L20" s="216">
        <v>0.92400000000000004</v>
      </c>
      <c r="M20" s="216">
        <v>0.95293300000000003</v>
      </c>
      <c r="N20" s="216">
        <v>0.99454799999999999</v>
      </c>
      <c r="O20" s="216">
        <v>0.96032200000000001</v>
      </c>
      <c r="P20" s="216">
        <v>0.95764199999999999</v>
      </c>
      <c r="Q20" s="216">
        <v>0.951129</v>
      </c>
      <c r="R20" s="216">
        <v>0.93033299999999997</v>
      </c>
      <c r="S20" s="216">
        <v>0.95696700000000001</v>
      </c>
      <c r="T20" s="216">
        <v>0.98946599999999996</v>
      </c>
      <c r="U20" s="216">
        <v>0.97577400000000003</v>
      </c>
      <c r="V20" s="216">
        <v>0.96006400000000003</v>
      </c>
      <c r="W20" s="216">
        <v>0.95236600000000005</v>
      </c>
      <c r="X20" s="216">
        <v>0.96406400000000003</v>
      </c>
      <c r="Y20" s="216">
        <v>0.98916599999999999</v>
      </c>
      <c r="Z20" s="216">
        <v>1.0026120000000001</v>
      </c>
      <c r="AA20" s="216">
        <v>0.98232299999999995</v>
      </c>
      <c r="AB20" s="216">
        <v>0.993448</v>
      </c>
      <c r="AC20" s="216">
        <v>0.99861299999999997</v>
      </c>
      <c r="AD20" s="216">
        <v>0.94026699999999996</v>
      </c>
      <c r="AE20" s="216">
        <v>0.97890299999999997</v>
      </c>
      <c r="AF20" s="216">
        <v>1.014767</v>
      </c>
      <c r="AG20" s="216">
        <v>1.0151289999999999</v>
      </c>
      <c r="AH20" s="216">
        <v>1.0276130000000001</v>
      </c>
      <c r="AI20" s="216">
        <v>1.0016</v>
      </c>
      <c r="AJ20" s="216">
        <v>1.000194</v>
      </c>
      <c r="AK20" s="216">
        <v>1.023533</v>
      </c>
      <c r="AL20" s="216">
        <v>1.0541940000000001</v>
      </c>
      <c r="AM20" s="216">
        <v>1.0508710000000001</v>
      </c>
      <c r="AN20" s="216">
        <v>1.037571</v>
      </c>
      <c r="AO20" s="216">
        <v>1.0374509999999999</v>
      </c>
      <c r="AP20" s="216">
        <v>0.98333300000000001</v>
      </c>
      <c r="AQ20" s="216">
        <v>1.02258</v>
      </c>
      <c r="AR20" s="216">
        <v>1.0222329999999999</v>
      </c>
      <c r="AS20" s="216">
        <v>1.0071289999999999</v>
      </c>
      <c r="AT20" s="216">
        <v>1.0466770000000001</v>
      </c>
      <c r="AU20" s="216">
        <v>1.0193669999999999</v>
      </c>
      <c r="AV20" s="216">
        <v>1.03471</v>
      </c>
      <c r="AW20" s="216">
        <v>1.0823</v>
      </c>
      <c r="AX20" s="216">
        <v>1.0646451613000001</v>
      </c>
      <c r="AY20" s="216">
        <v>1.0392907096999999</v>
      </c>
      <c r="AZ20" s="327">
        <v>0.99217080000000002</v>
      </c>
      <c r="BA20" s="327">
        <v>1.0352159999999999</v>
      </c>
      <c r="BB20" s="327">
        <v>1.0049189999999999</v>
      </c>
      <c r="BC20" s="327">
        <v>1.0430779999999999</v>
      </c>
      <c r="BD20" s="327">
        <v>1.0588219999999999</v>
      </c>
      <c r="BE20" s="327">
        <v>1.042578</v>
      </c>
      <c r="BF20" s="327">
        <v>1.0450999999999999</v>
      </c>
      <c r="BG20" s="327">
        <v>1.037649</v>
      </c>
      <c r="BH20" s="327">
        <v>1.0091019999999999</v>
      </c>
      <c r="BI20" s="327">
        <v>1.055318</v>
      </c>
      <c r="BJ20" s="327">
        <v>1.0520119999999999</v>
      </c>
      <c r="BK20" s="327">
        <v>1.0093030000000001</v>
      </c>
      <c r="BL20" s="327">
        <v>1.006726</v>
      </c>
      <c r="BM20" s="327">
        <v>1.0287580000000001</v>
      </c>
      <c r="BN20" s="327">
        <v>1.006732</v>
      </c>
      <c r="BO20" s="327">
        <v>1.0449489999999999</v>
      </c>
      <c r="BP20" s="327">
        <v>1.061477</v>
      </c>
      <c r="BQ20" s="327">
        <v>1.0447420000000001</v>
      </c>
      <c r="BR20" s="327">
        <v>1.0472440000000001</v>
      </c>
      <c r="BS20" s="327">
        <v>1.0362130000000001</v>
      </c>
      <c r="BT20" s="327">
        <v>1.0071680000000001</v>
      </c>
      <c r="BU20" s="327">
        <v>1.0553980000000001</v>
      </c>
      <c r="BV20" s="327">
        <v>1.0508729999999999</v>
      </c>
    </row>
    <row r="21" spans="1:74" ht="11.1" customHeight="1" x14ac:dyDescent="0.2">
      <c r="A21" s="61" t="s">
        <v>1093</v>
      </c>
      <c r="B21" s="175" t="s">
        <v>1094</v>
      </c>
      <c r="C21" s="216">
        <v>0.20629612903</v>
      </c>
      <c r="D21" s="216">
        <v>0.19332414285999999</v>
      </c>
      <c r="E21" s="216">
        <v>0.20402151613</v>
      </c>
      <c r="F21" s="216">
        <v>0.22350300000000001</v>
      </c>
      <c r="G21" s="216">
        <v>0.21993954838999999</v>
      </c>
      <c r="H21" s="216">
        <v>0.23743</v>
      </c>
      <c r="I21" s="216">
        <v>0.22543238709999999</v>
      </c>
      <c r="J21" s="216">
        <v>0.21519503226</v>
      </c>
      <c r="K21" s="216">
        <v>0.21179999999999999</v>
      </c>
      <c r="L21" s="216">
        <v>0.22620577418999999</v>
      </c>
      <c r="M21" s="216">
        <v>0.24238933333000001</v>
      </c>
      <c r="N21" s="216">
        <v>0.24140522581000001</v>
      </c>
      <c r="O21" s="216">
        <v>0.2069533871</v>
      </c>
      <c r="P21" s="216">
        <v>0.20239214286000001</v>
      </c>
      <c r="Q21" s="216">
        <v>0.19996141935</v>
      </c>
      <c r="R21" s="216">
        <v>0.19642299999999999</v>
      </c>
      <c r="S21" s="216">
        <v>0.22483729031999999</v>
      </c>
      <c r="T21" s="216">
        <v>0.21409066667000001</v>
      </c>
      <c r="U21" s="216">
        <v>0.23070367742</v>
      </c>
      <c r="V21" s="216">
        <v>0.20385641935000001</v>
      </c>
      <c r="W21" s="216">
        <v>0.20772666667</v>
      </c>
      <c r="X21" s="216">
        <v>0.20077729032</v>
      </c>
      <c r="Y21" s="216">
        <v>0.23482466666999999</v>
      </c>
      <c r="Z21" s="216">
        <v>0.22046003225999999</v>
      </c>
      <c r="AA21" s="216">
        <v>0.23175670968000001</v>
      </c>
      <c r="AB21" s="216">
        <v>0.21000837930999999</v>
      </c>
      <c r="AC21" s="216">
        <v>0.20175612903000001</v>
      </c>
      <c r="AD21" s="216">
        <v>0.23436066667</v>
      </c>
      <c r="AE21" s="216">
        <v>0.22810109677000001</v>
      </c>
      <c r="AF21" s="216">
        <v>0.20393800000000001</v>
      </c>
      <c r="AG21" s="216">
        <v>0.22647254839</v>
      </c>
      <c r="AH21" s="216">
        <v>0.22012667742</v>
      </c>
      <c r="AI21" s="216">
        <v>0.21014833332999999</v>
      </c>
      <c r="AJ21" s="216">
        <v>0.18997790322999999</v>
      </c>
      <c r="AK21" s="216">
        <v>0.19737633332999999</v>
      </c>
      <c r="AL21" s="216">
        <v>0.23178838709999999</v>
      </c>
      <c r="AM21" s="216">
        <v>0.20286316129000001</v>
      </c>
      <c r="AN21" s="216">
        <v>0.21194714285999999</v>
      </c>
      <c r="AO21" s="216">
        <v>0.22766800000000001</v>
      </c>
      <c r="AP21" s="216">
        <v>0.20320133333000001</v>
      </c>
      <c r="AQ21" s="216">
        <v>0.214392</v>
      </c>
      <c r="AR21" s="216">
        <v>0.23757966666999999</v>
      </c>
      <c r="AS21" s="216">
        <v>0.21179470968</v>
      </c>
      <c r="AT21" s="216">
        <v>0.23457025806000001</v>
      </c>
      <c r="AU21" s="216">
        <v>0.18573233333</v>
      </c>
      <c r="AV21" s="216">
        <v>0.21630245161</v>
      </c>
      <c r="AW21" s="216">
        <v>0.23644799999999999</v>
      </c>
      <c r="AX21" s="216">
        <v>0.2448969</v>
      </c>
      <c r="AY21" s="216">
        <v>0.23507230000000001</v>
      </c>
      <c r="AZ21" s="327">
        <v>0.2309088</v>
      </c>
      <c r="BA21" s="327">
        <v>0.2368624</v>
      </c>
      <c r="BB21" s="327">
        <v>0.24620690000000001</v>
      </c>
      <c r="BC21" s="327">
        <v>0.24889710000000001</v>
      </c>
      <c r="BD21" s="327">
        <v>0.25292540000000002</v>
      </c>
      <c r="BE21" s="327">
        <v>0.2504286</v>
      </c>
      <c r="BF21" s="327">
        <v>0.24624190000000001</v>
      </c>
      <c r="BG21" s="327">
        <v>0.23930480000000001</v>
      </c>
      <c r="BH21" s="327">
        <v>0.23324139999999999</v>
      </c>
      <c r="BI21" s="327">
        <v>0.24340329999999999</v>
      </c>
      <c r="BJ21" s="327">
        <v>0.25602920000000001</v>
      </c>
      <c r="BK21" s="327">
        <v>0.2453254</v>
      </c>
      <c r="BL21" s="327">
        <v>0.24089540000000001</v>
      </c>
      <c r="BM21" s="327">
        <v>0.2466168</v>
      </c>
      <c r="BN21" s="327">
        <v>0.25602229999999998</v>
      </c>
      <c r="BO21" s="327">
        <v>0.25858579999999998</v>
      </c>
      <c r="BP21" s="327">
        <v>0.26269789999999998</v>
      </c>
      <c r="BQ21" s="327">
        <v>0.2600615</v>
      </c>
      <c r="BR21" s="327">
        <v>0.25587300000000002</v>
      </c>
      <c r="BS21" s="327">
        <v>0.2489971</v>
      </c>
      <c r="BT21" s="327">
        <v>0.2427704</v>
      </c>
      <c r="BU21" s="327">
        <v>0.25272260000000002</v>
      </c>
      <c r="BV21" s="327">
        <v>0.26559500000000003</v>
      </c>
    </row>
    <row r="22" spans="1:74" ht="11.1" customHeight="1" x14ac:dyDescent="0.2">
      <c r="A22" s="61" t="s">
        <v>644</v>
      </c>
      <c r="B22" s="175" t="s">
        <v>131</v>
      </c>
      <c r="C22" s="216">
        <v>-1.9472400000000001</v>
      </c>
      <c r="D22" s="216">
        <v>-1.4550449999999999</v>
      </c>
      <c r="E22" s="216">
        <v>-1.759333</v>
      </c>
      <c r="F22" s="216">
        <v>-1.6471389999999999</v>
      </c>
      <c r="G22" s="216">
        <v>-1.5838890000000001</v>
      </c>
      <c r="H22" s="216">
        <v>-1.991042</v>
      </c>
      <c r="I22" s="216">
        <v>-2.177689</v>
      </c>
      <c r="J22" s="216">
        <v>-2.2196639999999999</v>
      </c>
      <c r="K22" s="216">
        <v>-1.911557</v>
      </c>
      <c r="L22" s="216">
        <v>-1.9820059999999999</v>
      </c>
      <c r="M22" s="216">
        <v>-2.1183369999999999</v>
      </c>
      <c r="N22" s="216">
        <v>-2.2939229999999999</v>
      </c>
      <c r="O22" s="216">
        <v>-1.7907310000000001</v>
      </c>
      <c r="P22" s="216">
        <v>-2.0258259999999999</v>
      </c>
      <c r="Q22" s="216">
        <v>-1.627316</v>
      </c>
      <c r="R22" s="216">
        <v>-2.1724290000000002</v>
      </c>
      <c r="S22" s="216">
        <v>-2.0687769999999999</v>
      </c>
      <c r="T22" s="216">
        <v>-1.927373</v>
      </c>
      <c r="U22" s="216">
        <v>-2.202874</v>
      </c>
      <c r="V22" s="216">
        <v>-1.9047320000000001</v>
      </c>
      <c r="W22" s="216">
        <v>-2.3109120000000001</v>
      </c>
      <c r="X22" s="216">
        <v>-2.377224</v>
      </c>
      <c r="Y22" s="216">
        <v>-2.8034789999999998</v>
      </c>
      <c r="Z22" s="216">
        <v>-3.0336080000000001</v>
      </c>
      <c r="AA22" s="216">
        <v>-2.3954680000000002</v>
      </c>
      <c r="AB22" s="216">
        <v>-2.3276460000000001</v>
      </c>
      <c r="AC22" s="216">
        <v>-2.5068570000000001</v>
      </c>
      <c r="AD22" s="216">
        <v>-2.3609049999999998</v>
      </c>
      <c r="AE22" s="216">
        <v>-2.6985999999999999</v>
      </c>
      <c r="AF22" s="216">
        <v>-2.4123610000000002</v>
      </c>
      <c r="AG22" s="216">
        <v>-2.2546580000000001</v>
      </c>
      <c r="AH22" s="216">
        <v>-2.0694590000000002</v>
      </c>
      <c r="AI22" s="216">
        <v>-2.5057140000000002</v>
      </c>
      <c r="AJ22" s="216">
        <v>-2.3536769999999998</v>
      </c>
      <c r="AK22" s="216">
        <v>-2.55078</v>
      </c>
      <c r="AL22" s="216">
        <v>-3.130363</v>
      </c>
      <c r="AM22" s="216">
        <v>-2.6954199999999999</v>
      </c>
      <c r="AN22" s="216">
        <v>-3.1769620000000001</v>
      </c>
      <c r="AO22" s="216">
        <v>-3.0411950000000001</v>
      </c>
      <c r="AP22" s="216">
        <v>-2.951873</v>
      </c>
      <c r="AQ22" s="216">
        <v>-2.8880680000000001</v>
      </c>
      <c r="AR22" s="216">
        <v>-3.132196</v>
      </c>
      <c r="AS22" s="216">
        <v>-3.3143159999999998</v>
      </c>
      <c r="AT22" s="216">
        <v>-2.7107570000000001</v>
      </c>
      <c r="AU22" s="216">
        <v>-2.3589829999999998</v>
      </c>
      <c r="AV22" s="216">
        <v>-3.3824610000000002</v>
      </c>
      <c r="AW22" s="216">
        <v>-3.4649519999999998</v>
      </c>
      <c r="AX22" s="216">
        <v>-3.7270671567</v>
      </c>
      <c r="AY22" s="216">
        <v>-3.3055876014000001</v>
      </c>
      <c r="AZ22" s="327">
        <v>-3.203141</v>
      </c>
      <c r="BA22" s="327">
        <v>-3.0209779999999999</v>
      </c>
      <c r="BB22" s="327">
        <v>-3.233638</v>
      </c>
      <c r="BC22" s="327">
        <v>-3.310025</v>
      </c>
      <c r="BD22" s="327">
        <v>-3.1746460000000001</v>
      </c>
      <c r="BE22" s="327">
        <v>-3.1037300000000001</v>
      </c>
      <c r="BF22" s="327">
        <v>-3.0211480000000002</v>
      </c>
      <c r="BG22" s="327">
        <v>-3.0837650000000001</v>
      </c>
      <c r="BH22" s="327">
        <v>-2.9023279999999998</v>
      </c>
      <c r="BI22" s="327">
        <v>-3.412811</v>
      </c>
      <c r="BJ22" s="327">
        <v>-3.7124730000000001</v>
      </c>
      <c r="BK22" s="327">
        <v>-2.8996719999999998</v>
      </c>
      <c r="BL22" s="327">
        <v>-3.0860759999999998</v>
      </c>
      <c r="BM22" s="327">
        <v>-3.1244079999999999</v>
      </c>
      <c r="BN22" s="327">
        <v>-3.2646630000000001</v>
      </c>
      <c r="BO22" s="327">
        <v>-3.4017529999999998</v>
      </c>
      <c r="BP22" s="327">
        <v>-3.2293349999999998</v>
      </c>
      <c r="BQ22" s="327">
        <v>-3.1209850000000001</v>
      </c>
      <c r="BR22" s="327">
        <v>-2.945522</v>
      </c>
      <c r="BS22" s="327">
        <v>-3.0330010000000001</v>
      </c>
      <c r="BT22" s="327">
        <v>-2.72316</v>
      </c>
      <c r="BU22" s="327">
        <v>-3.227792</v>
      </c>
      <c r="BV22" s="327">
        <v>-3.5089429999999999</v>
      </c>
    </row>
    <row r="23" spans="1:74" ht="11.1" customHeight="1" x14ac:dyDescent="0.2">
      <c r="A23" s="638" t="s">
        <v>1198</v>
      </c>
      <c r="B23" s="66" t="s">
        <v>1199</v>
      </c>
      <c r="C23" s="216">
        <v>-0.38011699999999998</v>
      </c>
      <c r="D23" s="216">
        <v>-0.27188899999999999</v>
      </c>
      <c r="E23" s="216">
        <v>-0.42430299999999999</v>
      </c>
      <c r="F23" s="216">
        <v>-0.53062299999999996</v>
      </c>
      <c r="G23" s="216">
        <v>-0.62198200000000003</v>
      </c>
      <c r="H23" s="216">
        <v>-0.554948</v>
      </c>
      <c r="I23" s="216">
        <v>-0.68006100000000003</v>
      </c>
      <c r="J23" s="216">
        <v>-0.65225</v>
      </c>
      <c r="K23" s="216">
        <v>-0.66003500000000004</v>
      </c>
      <c r="L23" s="216">
        <v>-0.688222</v>
      </c>
      <c r="M23" s="216">
        <v>-0.58038800000000001</v>
      </c>
      <c r="N23" s="216">
        <v>-0.65510000000000002</v>
      </c>
      <c r="O23" s="216">
        <v>-0.61219699999999999</v>
      </c>
      <c r="P23" s="216">
        <v>-0.82397100000000001</v>
      </c>
      <c r="Q23" s="216">
        <v>-0.58380100000000001</v>
      </c>
      <c r="R23" s="216">
        <v>-0.75280499999999995</v>
      </c>
      <c r="S23" s="216">
        <v>-0.83058399999999999</v>
      </c>
      <c r="T23" s="216">
        <v>-0.79997399999999996</v>
      </c>
      <c r="U23" s="216">
        <v>-0.87443099999999996</v>
      </c>
      <c r="V23" s="216">
        <v>-0.85055400000000003</v>
      </c>
      <c r="W23" s="216">
        <v>-1.021488</v>
      </c>
      <c r="X23" s="216">
        <v>-0.79430599999999996</v>
      </c>
      <c r="Y23" s="216">
        <v>-0.90520599999999996</v>
      </c>
      <c r="Z23" s="216">
        <v>-0.88553599999999999</v>
      </c>
      <c r="AA23" s="216">
        <v>-1.026219</v>
      </c>
      <c r="AB23" s="216">
        <v>-0.99529400000000001</v>
      </c>
      <c r="AC23" s="216">
        <v>-0.92516100000000001</v>
      </c>
      <c r="AD23" s="216">
        <v>-1.0083169999999999</v>
      </c>
      <c r="AE23" s="216">
        <v>-1.195206</v>
      </c>
      <c r="AF23" s="216">
        <v>-0.99624500000000005</v>
      </c>
      <c r="AG23" s="216">
        <v>-0.99929000000000001</v>
      </c>
      <c r="AH23" s="216">
        <v>-0.89968800000000004</v>
      </c>
      <c r="AI23" s="216">
        <v>-0.95105499999999998</v>
      </c>
      <c r="AJ23" s="216">
        <v>-1.064406</v>
      </c>
      <c r="AK23" s="216">
        <v>-1.047785</v>
      </c>
      <c r="AL23" s="216">
        <v>-1.2576830000000001</v>
      </c>
      <c r="AM23" s="216">
        <v>-1.118136</v>
      </c>
      <c r="AN23" s="216">
        <v>-1.1353569999999999</v>
      </c>
      <c r="AO23" s="216">
        <v>-1.3364229999999999</v>
      </c>
      <c r="AP23" s="216">
        <v>-1.287126</v>
      </c>
      <c r="AQ23" s="216">
        <v>-1.166201</v>
      </c>
      <c r="AR23" s="216">
        <v>-1.072621</v>
      </c>
      <c r="AS23" s="216">
        <v>-1.126398</v>
      </c>
      <c r="AT23" s="216">
        <v>-1.1249709999999999</v>
      </c>
      <c r="AU23" s="216">
        <v>-1.2300610000000001</v>
      </c>
      <c r="AV23" s="216">
        <v>-1.2567280000000001</v>
      </c>
      <c r="AW23" s="216">
        <v>-1.29562</v>
      </c>
      <c r="AX23" s="216">
        <v>-1.277731671</v>
      </c>
      <c r="AY23" s="216">
        <v>-1.3157752613</v>
      </c>
      <c r="AZ23" s="327">
        <v>-1.2730570000000001</v>
      </c>
      <c r="BA23" s="327">
        <v>-1.2657940000000001</v>
      </c>
      <c r="BB23" s="327">
        <v>-1.243431</v>
      </c>
      <c r="BC23" s="327">
        <v>-1.3497840000000001</v>
      </c>
      <c r="BD23" s="327">
        <v>-1.303291</v>
      </c>
      <c r="BE23" s="327">
        <v>-1.3076220000000001</v>
      </c>
      <c r="BF23" s="327">
        <v>-1.3923030000000001</v>
      </c>
      <c r="BG23" s="327">
        <v>-1.3278909999999999</v>
      </c>
      <c r="BH23" s="327">
        <v>-1.5393110000000001</v>
      </c>
      <c r="BI23" s="327">
        <v>-1.5728489999999999</v>
      </c>
      <c r="BJ23" s="327">
        <v>-1.567593</v>
      </c>
      <c r="BK23" s="327">
        <v>-1.254642</v>
      </c>
      <c r="BL23" s="327">
        <v>-1.3331500000000001</v>
      </c>
      <c r="BM23" s="327">
        <v>-1.3954139999999999</v>
      </c>
      <c r="BN23" s="327">
        <v>-1.400247</v>
      </c>
      <c r="BO23" s="327">
        <v>-1.519927</v>
      </c>
      <c r="BP23" s="327">
        <v>-1.463603</v>
      </c>
      <c r="BQ23" s="327">
        <v>-1.4526779999999999</v>
      </c>
      <c r="BR23" s="327">
        <v>-1.5171220000000001</v>
      </c>
      <c r="BS23" s="327">
        <v>-1.4339059999999999</v>
      </c>
      <c r="BT23" s="327">
        <v>-1.6220079999999999</v>
      </c>
      <c r="BU23" s="327">
        <v>-1.5792219999999999</v>
      </c>
      <c r="BV23" s="327">
        <v>-1.5767580000000001</v>
      </c>
    </row>
    <row r="24" spans="1:74" ht="11.1" customHeight="1" x14ac:dyDescent="0.2">
      <c r="A24" s="61" t="s">
        <v>188</v>
      </c>
      <c r="B24" s="175" t="s">
        <v>189</v>
      </c>
      <c r="C24" s="216">
        <v>0.224659</v>
      </c>
      <c r="D24" s="216">
        <v>0.33029999999999998</v>
      </c>
      <c r="E24" s="216">
        <v>0.469165</v>
      </c>
      <c r="F24" s="216">
        <v>0.47146700000000002</v>
      </c>
      <c r="G24" s="216">
        <v>0.468694</v>
      </c>
      <c r="H24" s="216">
        <v>0.35019600000000001</v>
      </c>
      <c r="I24" s="216">
        <v>0.33010200000000001</v>
      </c>
      <c r="J24" s="216">
        <v>0.30165999999999998</v>
      </c>
      <c r="K24" s="216">
        <v>0.38891300000000001</v>
      </c>
      <c r="L24" s="216">
        <v>0.32802799999999999</v>
      </c>
      <c r="M24" s="216">
        <v>0.35515200000000002</v>
      </c>
      <c r="N24" s="216">
        <v>0.41354800000000003</v>
      </c>
      <c r="O24" s="216">
        <v>0.35356500000000002</v>
      </c>
      <c r="P24" s="216">
        <v>0.29100999999999999</v>
      </c>
      <c r="Q24" s="216">
        <v>0.24776000000000001</v>
      </c>
      <c r="R24" s="216">
        <v>0.30552099999999999</v>
      </c>
      <c r="S24" s="216">
        <v>0.32592599999999999</v>
      </c>
      <c r="T24" s="216">
        <v>0.275731</v>
      </c>
      <c r="U24" s="216">
        <v>0.49734299999999998</v>
      </c>
      <c r="V24" s="216">
        <v>0.30169699999999999</v>
      </c>
      <c r="W24" s="216">
        <v>0.40487499999999998</v>
      </c>
      <c r="X24" s="216">
        <v>0.19303799999999999</v>
      </c>
      <c r="Y24" s="216">
        <v>0.25280000000000002</v>
      </c>
      <c r="Z24" s="216">
        <v>8.7049000000000001E-2</v>
      </c>
      <c r="AA24" s="216">
        <v>0.32184699999999999</v>
      </c>
      <c r="AB24" s="216">
        <v>0.411609</v>
      </c>
      <c r="AC24" s="216">
        <v>0.325822</v>
      </c>
      <c r="AD24" s="216">
        <v>0.43748799999999999</v>
      </c>
      <c r="AE24" s="216">
        <v>0.40595599999999998</v>
      </c>
      <c r="AF24" s="216">
        <v>0.52581800000000001</v>
      </c>
      <c r="AG24" s="216">
        <v>0.50162399999999996</v>
      </c>
      <c r="AH24" s="216">
        <v>0.43985099999999999</v>
      </c>
      <c r="AI24" s="216">
        <v>0.32591300000000001</v>
      </c>
      <c r="AJ24" s="216">
        <v>0.43620399999999998</v>
      </c>
      <c r="AK24" s="216">
        <v>0.33325900000000003</v>
      </c>
      <c r="AL24" s="216">
        <v>0.33307300000000001</v>
      </c>
      <c r="AM24" s="216">
        <v>0.40704000000000001</v>
      </c>
      <c r="AN24" s="216">
        <v>0.26882800000000001</v>
      </c>
      <c r="AO24" s="216">
        <v>0.41602299999999998</v>
      </c>
      <c r="AP24" s="216">
        <v>0.293933</v>
      </c>
      <c r="AQ24" s="216">
        <v>0.32482</v>
      </c>
      <c r="AR24" s="216">
        <v>0.414576</v>
      </c>
      <c r="AS24" s="216">
        <v>0.32655899999999999</v>
      </c>
      <c r="AT24" s="216">
        <v>0.39891300000000002</v>
      </c>
      <c r="AU24" s="216">
        <v>0.422402</v>
      </c>
      <c r="AV24" s="216">
        <v>0.44699899999999998</v>
      </c>
      <c r="AW24" s="216">
        <v>0.36636600000000002</v>
      </c>
      <c r="AX24" s="216">
        <v>0.2367792</v>
      </c>
      <c r="AY24" s="216">
        <v>0.23219580000000001</v>
      </c>
      <c r="AZ24" s="327">
        <v>0.32552439999999999</v>
      </c>
      <c r="BA24" s="327">
        <v>0.37422270000000002</v>
      </c>
      <c r="BB24" s="327">
        <v>0.4136302</v>
      </c>
      <c r="BC24" s="327">
        <v>0.34292030000000001</v>
      </c>
      <c r="BD24" s="327">
        <v>0.44219760000000002</v>
      </c>
      <c r="BE24" s="327">
        <v>0.37671840000000001</v>
      </c>
      <c r="BF24" s="327">
        <v>0.45554220000000001</v>
      </c>
      <c r="BG24" s="327">
        <v>0.44556380000000001</v>
      </c>
      <c r="BH24" s="327">
        <v>0.45153650000000001</v>
      </c>
      <c r="BI24" s="327">
        <v>0.27114159999999998</v>
      </c>
      <c r="BJ24" s="327">
        <v>0.23497480000000001</v>
      </c>
      <c r="BK24" s="327">
        <v>0.34206350000000002</v>
      </c>
      <c r="BL24" s="327">
        <v>0.3864669</v>
      </c>
      <c r="BM24" s="327">
        <v>0.39079809999999998</v>
      </c>
      <c r="BN24" s="327">
        <v>0.41985359999999999</v>
      </c>
      <c r="BO24" s="327">
        <v>0.33850449999999999</v>
      </c>
      <c r="BP24" s="327">
        <v>0.43886789999999998</v>
      </c>
      <c r="BQ24" s="327">
        <v>0.38812010000000002</v>
      </c>
      <c r="BR24" s="327">
        <v>0.46439510000000001</v>
      </c>
      <c r="BS24" s="327">
        <v>0.45258340000000002</v>
      </c>
      <c r="BT24" s="327">
        <v>0.45309260000000001</v>
      </c>
      <c r="BU24" s="327">
        <v>0.26031320000000002</v>
      </c>
      <c r="BV24" s="327">
        <v>0.23421159999999999</v>
      </c>
    </row>
    <row r="25" spans="1:74" ht="11.1" customHeight="1" x14ac:dyDescent="0.2">
      <c r="A25" s="61" t="s">
        <v>193</v>
      </c>
      <c r="B25" s="175" t="s">
        <v>192</v>
      </c>
      <c r="C25" s="216">
        <v>-0.10092</v>
      </c>
      <c r="D25" s="216">
        <v>-7.2291999999999995E-2</v>
      </c>
      <c r="E25" s="216">
        <v>-9.8128999999999994E-2</v>
      </c>
      <c r="F25" s="216">
        <v>-0.101425</v>
      </c>
      <c r="G25" s="216">
        <v>-6.3158000000000006E-2</v>
      </c>
      <c r="H25" s="216">
        <v>-0.109459</v>
      </c>
      <c r="I25" s="216">
        <v>-8.2584000000000005E-2</v>
      </c>
      <c r="J25" s="216">
        <v>-8.7225999999999998E-2</v>
      </c>
      <c r="K25" s="216">
        <v>-6.8756999999999999E-2</v>
      </c>
      <c r="L25" s="216">
        <v>-0.100949</v>
      </c>
      <c r="M25" s="216">
        <v>-9.4254000000000004E-2</v>
      </c>
      <c r="N25" s="216">
        <v>-7.7868000000000007E-2</v>
      </c>
      <c r="O25" s="216">
        <v>-7.8240000000000004E-2</v>
      </c>
      <c r="P25" s="216">
        <v>-5.3551000000000001E-2</v>
      </c>
      <c r="Q25" s="216">
        <v>-7.3511999999999994E-2</v>
      </c>
      <c r="R25" s="216">
        <v>-8.8648000000000005E-2</v>
      </c>
      <c r="S25" s="216">
        <v>-0.10097100000000001</v>
      </c>
      <c r="T25" s="216">
        <v>-8.8069999999999996E-2</v>
      </c>
      <c r="U25" s="216">
        <v>-6.9126000000000007E-2</v>
      </c>
      <c r="V25" s="216">
        <v>-5.833E-2</v>
      </c>
      <c r="W25" s="216">
        <v>-5.0602000000000001E-2</v>
      </c>
      <c r="X25" s="216">
        <v>-7.6141E-2</v>
      </c>
      <c r="Y25" s="216">
        <v>-6.2922000000000006E-2</v>
      </c>
      <c r="Z25" s="216">
        <v>-6.2950999999999993E-2</v>
      </c>
      <c r="AA25" s="216">
        <v>-0.130467</v>
      </c>
      <c r="AB25" s="216">
        <v>-8.7918999999999997E-2</v>
      </c>
      <c r="AC25" s="216">
        <v>-0.117117</v>
      </c>
      <c r="AD25" s="216">
        <v>-0.131602</v>
      </c>
      <c r="AE25" s="216">
        <v>-9.6419000000000005E-2</v>
      </c>
      <c r="AF25" s="216">
        <v>-2.87E-2</v>
      </c>
      <c r="AG25" s="216">
        <v>-5.3108000000000002E-2</v>
      </c>
      <c r="AH25" s="216">
        <v>-4.8554E-2</v>
      </c>
      <c r="AI25" s="216">
        <v>-6.8872000000000003E-2</v>
      </c>
      <c r="AJ25" s="216">
        <v>-7.8728000000000006E-2</v>
      </c>
      <c r="AK25" s="216">
        <v>-6.6822000000000006E-2</v>
      </c>
      <c r="AL25" s="216">
        <v>-2.801E-2</v>
      </c>
      <c r="AM25" s="216">
        <v>-0.12954599999999999</v>
      </c>
      <c r="AN25" s="216">
        <v>-0.15294199999999999</v>
      </c>
      <c r="AO25" s="216">
        <v>-0.11618100000000001</v>
      </c>
      <c r="AP25" s="216">
        <v>-8.6553000000000005E-2</v>
      </c>
      <c r="AQ25" s="216">
        <v>-0.105754</v>
      </c>
      <c r="AR25" s="216">
        <v>-6.4434000000000005E-2</v>
      </c>
      <c r="AS25" s="216">
        <v>-7.5703999999999994E-2</v>
      </c>
      <c r="AT25" s="216">
        <v>-8.7966000000000003E-2</v>
      </c>
      <c r="AU25" s="216">
        <v>-9.8857E-2</v>
      </c>
      <c r="AV25" s="216">
        <v>-0.11172600000000001</v>
      </c>
      <c r="AW25" s="216">
        <v>-0.11783</v>
      </c>
      <c r="AX25" s="216">
        <v>-0.11128998064999999</v>
      </c>
      <c r="AY25" s="216">
        <v>-0.10599306452</v>
      </c>
      <c r="AZ25" s="327">
        <v>-0.1110342</v>
      </c>
      <c r="BA25" s="327">
        <v>-0.1096893</v>
      </c>
      <c r="BB25" s="327">
        <v>-9.8499799999999998E-2</v>
      </c>
      <c r="BC25" s="327">
        <v>-8.7581199999999998E-2</v>
      </c>
      <c r="BD25" s="327">
        <v>-7.9498799999999994E-2</v>
      </c>
      <c r="BE25" s="327">
        <v>-7.6089299999999999E-2</v>
      </c>
      <c r="BF25" s="327">
        <v>-7.53326E-2</v>
      </c>
      <c r="BG25" s="327">
        <v>-7.8204200000000001E-2</v>
      </c>
      <c r="BH25" s="327">
        <v>-8.5174E-2</v>
      </c>
      <c r="BI25" s="327">
        <v>-8.64954E-2</v>
      </c>
      <c r="BJ25" s="327">
        <v>-8.2610100000000006E-2</v>
      </c>
      <c r="BK25" s="327">
        <v>-9.7630099999999997E-2</v>
      </c>
      <c r="BL25" s="327">
        <v>-9.34503E-2</v>
      </c>
      <c r="BM25" s="327">
        <v>-9.2872399999999994E-2</v>
      </c>
      <c r="BN25" s="327">
        <v>-8.3242099999999999E-2</v>
      </c>
      <c r="BO25" s="327">
        <v>-7.42337E-2</v>
      </c>
      <c r="BP25" s="327">
        <v>-6.5479999999999997E-2</v>
      </c>
      <c r="BQ25" s="327">
        <v>-6.2334500000000001E-2</v>
      </c>
      <c r="BR25" s="327">
        <v>-6.1725599999999999E-2</v>
      </c>
      <c r="BS25" s="327">
        <v>-6.4473199999999994E-2</v>
      </c>
      <c r="BT25" s="327">
        <v>-7.08144E-2</v>
      </c>
      <c r="BU25" s="327">
        <v>-7.1468400000000001E-2</v>
      </c>
      <c r="BV25" s="327">
        <v>-6.7532999999999996E-2</v>
      </c>
    </row>
    <row r="26" spans="1:74" ht="11.1" customHeight="1" x14ac:dyDescent="0.2">
      <c r="A26" s="61" t="s">
        <v>184</v>
      </c>
      <c r="B26" s="175" t="s">
        <v>873</v>
      </c>
      <c r="C26" s="216">
        <v>0.26157399999999997</v>
      </c>
      <c r="D26" s="216">
        <v>0.27193600000000001</v>
      </c>
      <c r="E26" s="216">
        <v>0.374917</v>
      </c>
      <c r="F26" s="216">
        <v>0.52061100000000005</v>
      </c>
      <c r="G26" s="216">
        <v>0.72877599999999998</v>
      </c>
      <c r="H26" s="216">
        <v>0.49560999999999999</v>
      </c>
      <c r="I26" s="216">
        <v>0.51767099999999999</v>
      </c>
      <c r="J26" s="216">
        <v>0.57500200000000001</v>
      </c>
      <c r="K26" s="216">
        <v>0.28424300000000002</v>
      </c>
      <c r="L26" s="216">
        <v>0.385185</v>
      </c>
      <c r="M26" s="216">
        <v>0.32465100000000002</v>
      </c>
      <c r="N26" s="216">
        <v>0.465082</v>
      </c>
      <c r="O26" s="216">
        <v>0.37957200000000002</v>
      </c>
      <c r="P26" s="216">
        <v>0.42128500000000002</v>
      </c>
      <c r="Q26" s="216">
        <v>0.43270799999999998</v>
      </c>
      <c r="R26" s="216">
        <v>0.45662000000000003</v>
      </c>
      <c r="S26" s="216">
        <v>0.50479499999999999</v>
      </c>
      <c r="T26" s="216">
        <v>0.61677300000000002</v>
      </c>
      <c r="U26" s="216">
        <v>0.58887500000000004</v>
      </c>
      <c r="V26" s="216">
        <v>0.66097499999999998</v>
      </c>
      <c r="W26" s="216">
        <v>0.547906</v>
      </c>
      <c r="X26" s="216">
        <v>0.392349</v>
      </c>
      <c r="Y26" s="216">
        <v>0.200679</v>
      </c>
      <c r="Z26" s="216">
        <v>0.28179599999999999</v>
      </c>
      <c r="AA26" s="216">
        <v>0.33569199999999999</v>
      </c>
      <c r="AB26" s="216">
        <v>0.34243000000000001</v>
      </c>
      <c r="AC26" s="216">
        <v>0.34323599999999999</v>
      </c>
      <c r="AD26" s="216">
        <v>0.57131100000000001</v>
      </c>
      <c r="AE26" s="216">
        <v>0.65013799999999999</v>
      </c>
      <c r="AF26" s="216">
        <v>0.68996400000000002</v>
      </c>
      <c r="AG26" s="216">
        <v>0.60665800000000003</v>
      </c>
      <c r="AH26" s="216">
        <v>0.53606600000000004</v>
      </c>
      <c r="AI26" s="216">
        <v>0.60439799999999999</v>
      </c>
      <c r="AJ26" s="216">
        <v>0.53859500000000005</v>
      </c>
      <c r="AK26" s="216">
        <v>0.58948999999999996</v>
      </c>
      <c r="AL26" s="216">
        <v>0.43861800000000001</v>
      </c>
      <c r="AM26" s="216">
        <v>0.50289899999999998</v>
      </c>
      <c r="AN26" s="216">
        <v>0.42739700000000003</v>
      </c>
      <c r="AO26" s="216">
        <v>0.36482199999999998</v>
      </c>
      <c r="AP26" s="216">
        <v>0.711646</v>
      </c>
      <c r="AQ26" s="216">
        <v>0.65942699999999999</v>
      </c>
      <c r="AR26" s="216">
        <v>0.67996800000000002</v>
      </c>
      <c r="AS26" s="216">
        <v>0.58396899999999996</v>
      </c>
      <c r="AT26" s="216">
        <v>0.64555499999999999</v>
      </c>
      <c r="AU26" s="216">
        <v>0.68994599999999995</v>
      </c>
      <c r="AV26" s="216">
        <v>0.38625999999999999</v>
      </c>
      <c r="AW26" s="216">
        <v>0.37612000000000001</v>
      </c>
      <c r="AX26" s="216">
        <v>0.14677647143</v>
      </c>
      <c r="AY26" s="216">
        <v>0.11313174675</v>
      </c>
      <c r="AZ26" s="327">
        <v>0.19535839999999999</v>
      </c>
      <c r="BA26" s="327">
        <v>0.44902599999999998</v>
      </c>
      <c r="BB26" s="327">
        <v>0.59066200000000002</v>
      </c>
      <c r="BC26" s="327">
        <v>0.71377610000000002</v>
      </c>
      <c r="BD26" s="327">
        <v>0.69590390000000002</v>
      </c>
      <c r="BE26" s="327">
        <v>0.59843760000000001</v>
      </c>
      <c r="BF26" s="327">
        <v>0.48928440000000001</v>
      </c>
      <c r="BG26" s="327">
        <v>0.38613950000000002</v>
      </c>
      <c r="BH26" s="327">
        <v>0.4095683</v>
      </c>
      <c r="BI26" s="327">
        <v>0.34079500000000001</v>
      </c>
      <c r="BJ26" s="327">
        <v>0.56036819999999998</v>
      </c>
      <c r="BK26" s="327">
        <v>0.5686369</v>
      </c>
      <c r="BL26" s="327">
        <v>0.39239819999999997</v>
      </c>
      <c r="BM26" s="327">
        <v>0.44175769999999998</v>
      </c>
      <c r="BN26" s="327">
        <v>0.5843547</v>
      </c>
      <c r="BO26" s="327">
        <v>0.70210589999999995</v>
      </c>
      <c r="BP26" s="327">
        <v>0.68630049999999998</v>
      </c>
      <c r="BQ26" s="327">
        <v>0.58923840000000005</v>
      </c>
      <c r="BR26" s="327">
        <v>0.48065619999999998</v>
      </c>
      <c r="BS26" s="327">
        <v>0.37742179999999997</v>
      </c>
      <c r="BT26" s="327">
        <v>0.39379510000000001</v>
      </c>
      <c r="BU26" s="327">
        <v>0.47492410000000002</v>
      </c>
      <c r="BV26" s="327">
        <v>0.48242649999999998</v>
      </c>
    </row>
    <row r="27" spans="1:74" ht="11.1" customHeight="1" x14ac:dyDescent="0.2">
      <c r="A27" s="61" t="s">
        <v>183</v>
      </c>
      <c r="B27" s="175" t="s">
        <v>537</v>
      </c>
      <c r="C27" s="216">
        <v>-0.43252099999999999</v>
      </c>
      <c r="D27" s="216">
        <v>-0.41231200000000001</v>
      </c>
      <c r="E27" s="216">
        <v>-0.36490400000000001</v>
      </c>
      <c r="F27" s="216">
        <v>-0.33772799999999997</v>
      </c>
      <c r="G27" s="216">
        <v>-0.44778600000000002</v>
      </c>
      <c r="H27" s="216">
        <v>-0.31682700000000003</v>
      </c>
      <c r="I27" s="216">
        <v>-0.38149899999999998</v>
      </c>
      <c r="J27" s="216">
        <v>-0.34684900000000002</v>
      </c>
      <c r="K27" s="216">
        <v>-0.257685</v>
      </c>
      <c r="L27" s="216">
        <v>-0.31814900000000002</v>
      </c>
      <c r="M27" s="216">
        <v>-0.45615899999999998</v>
      </c>
      <c r="N27" s="216">
        <v>-0.63222100000000003</v>
      </c>
      <c r="O27" s="216">
        <v>-0.47760599999999998</v>
      </c>
      <c r="P27" s="216">
        <v>-0.49651200000000001</v>
      </c>
      <c r="Q27" s="216">
        <v>-0.34403600000000001</v>
      </c>
      <c r="R27" s="216">
        <v>-0.28970600000000002</v>
      </c>
      <c r="S27" s="216">
        <v>-0.34297499999999997</v>
      </c>
      <c r="T27" s="216">
        <v>-0.29919499999999999</v>
      </c>
      <c r="U27" s="216">
        <v>-0.47980600000000001</v>
      </c>
      <c r="V27" s="216">
        <v>-0.416072</v>
      </c>
      <c r="W27" s="216">
        <v>-0.29355999999999999</v>
      </c>
      <c r="X27" s="216">
        <v>-0.37540800000000002</v>
      </c>
      <c r="Y27" s="216">
        <v>-0.54247900000000004</v>
      </c>
      <c r="Z27" s="216">
        <v>-0.49987599999999999</v>
      </c>
      <c r="AA27" s="216">
        <v>-0.52551499999999995</v>
      </c>
      <c r="AB27" s="216">
        <v>-0.63054399999999999</v>
      </c>
      <c r="AC27" s="216">
        <v>-0.54852000000000001</v>
      </c>
      <c r="AD27" s="216">
        <v>-0.448181</v>
      </c>
      <c r="AE27" s="216">
        <v>-0.53729899999999997</v>
      </c>
      <c r="AF27" s="216">
        <v>-0.49161500000000002</v>
      </c>
      <c r="AG27" s="216">
        <v>-0.44551299999999999</v>
      </c>
      <c r="AH27" s="216">
        <v>-0.44642700000000002</v>
      </c>
      <c r="AI27" s="216">
        <v>-0.49808200000000002</v>
      </c>
      <c r="AJ27" s="216">
        <v>-0.647841</v>
      </c>
      <c r="AK27" s="216">
        <v>-0.78998400000000002</v>
      </c>
      <c r="AL27" s="216">
        <v>-0.90682200000000002</v>
      </c>
      <c r="AM27" s="216">
        <v>-0.77694700000000005</v>
      </c>
      <c r="AN27" s="216">
        <v>-0.67991100000000004</v>
      </c>
      <c r="AO27" s="216">
        <v>-0.53887600000000002</v>
      </c>
      <c r="AP27" s="216">
        <v>-0.61629599999999995</v>
      </c>
      <c r="AQ27" s="216">
        <v>-0.56281400000000004</v>
      </c>
      <c r="AR27" s="216">
        <v>-0.69620000000000004</v>
      </c>
      <c r="AS27" s="216">
        <v>-0.68185300000000004</v>
      </c>
      <c r="AT27" s="216">
        <v>-0.56967699999999999</v>
      </c>
      <c r="AU27" s="216">
        <v>-0.63512299999999999</v>
      </c>
      <c r="AV27" s="216">
        <v>-0.69957800000000003</v>
      </c>
      <c r="AW27" s="216">
        <v>-1.093952</v>
      </c>
      <c r="AX27" s="216">
        <v>-1.0359124423999999</v>
      </c>
      <c r="AY27" s="216">
        <v>-0.76232250630999998</v>
      </c>
      <c r="AZ27" s="327">
        <v>-0.64969549999999998</v>
      </c>
      <c r="BA27" s="327">
        <v>-0.7641424</v>
      </c>
      <c r="BB27" s="327">
        <v>-0.81011290000000002</v>
      </c>
      <c r="BC27" s="327">
        <v>-0.72273569999999998</v>
      </c>
      <c r="BD27" s="327">
        <v>-0.67098409999999997</v>
      </c>
      <c r="BE27" s="327">
        <v>-0.54911600000000005</v>
      </c>
      <c r="BF27" s="327">
        <v>-0.47408739999999999</v>
      </c>
      <c r="BG27" s="327">
        <v>-0.521065</v>
      </c>
      <c r="BH27" s="327">
        <v>-0.62332589999999999</v>
      </c>
      <c r="BI27" s="327">
        <v>-0.67246850000000002</v>
      </c>
      <c r="BJ27" s="327">
        <v>-0.99995959999999995</v>
      </c>
      <c r="BK27" s="327">
        <v>-0.97594159999999996</v>
      </c>
      <c r="BL27" s="327">
        <v>-0.83076499999999998</v>
      </c>
      <c r="BM27" s="327">
        <v>-0.74470930000000002</v>
      </c>
      <c r="BN27" s="327">
        <v>-0.7479536</v>
      </c>
      <c r="BO27" s="327">
        <v>-0.66751300000000002</v>
      </c>
      <c r="BP27" s="327">
        <v>-0.615672</v>
      </c>
      <c r="BQ27" s="327">
        <v>-0.50608790000000003</v>
      </c>
      <c r="BR27" s="327">
        <v>-0.42324079999999997</v>
      </c>
      <c r="BS27" s="327">
        <v>-0.44335239999999998</v>
      </c>
      <c r="BT27" s="327">
        <v>-0.53089059999999999</v>
      </c>
      <c r="BU27" s="327">
        <v>-0.70776510000000004</v>
      </c>
      <c r="BV27" s="327">
        <v>-0.8757585</v>
      </c>
    </row>
    <row r="28" spans="1:74" ht="11.1" customHeight="1" x14ac:dyDescent="0.2">
      <c r="A28" s="61" t="s">
        <v>185</v>
      </c>
      <c r="B28" s="175" t="s">
        <v>181</v>
      </c>
      <c r="C28" s="216">
        <v>-9.3799999999999994E-2</v>
      </c>
      <c r="D28" s="216">
        <v>-5.2289000000000002E-2</v>
      </c>
      <c r="E28" s="216">
        <v>-5.0636E-2</v>
      </c>
      <c r="F28" s="216">
        <v>3.0120999999999998E-2</v>
      </c>
      <c r="G28" s="216">
        <v>-5.4271E-2</v>
      </c>
      <c r="H28" s="216">
        <v>-4.3323E-2</v>
      </c>
      <c r="I28" s="216">
        <v>-0.120987</v>
      </c>
      <c r="J28" s="216">
        <v>-0.14932500000000001</v>
      </c>
      <c r="K28" s="216">
        <v>-5.0099999999999997E-3</v>
      </c>
      <c r="L28" s="216">
        <v>-0.11280999999999999</v>
      </c>
      <c r="M28" s="216">
        <v>-0.109302</v>
      </c>
      <c r="N28" s="216">
        <v>-5.3518999999999997E-2</v>
      </c>
      <c r="O28" s="216">
        <v>-0.108612</v>
      </c>
      <c r="P28" s="216">
        <v>-6.5749000000000002E-2</v>
      </c>
      <c r="Q28" s="216">
        <v>8.0289999999999997E-3</v>
      </c>
      <c r="R28" s="216">
        <v>-5.9204E-2</v>
      </c>
      <c r="S28" s="216">
        <v>4.0758999999999997E-2</v>
      </c>
      <c r="T28" s="216">
        <v>5.7241E-2</v>
      </c>
      <c r="U28" s="216">
        <v>-2.1623E-2</v>
      </c>
      <c r="V28" s="216">
        <v>-2.1264999999999999E-2</v>
      </c>
      <c r="W28" s="216">
        <v>-9.6543000000000004E-2</v>
      </c>
      <c r="X28" s="216">
        <v>-3.5748000000000002E-2</v>
      </c>
      <c r="Y28" s="216">
        <v>-8.9421E-2</v>
      </c>
      <c r="Z28" s="216">
        <v>-4.6306E-2</v>
      </c>
      <c r="AA28" s="216">
        <v>-5.1137000000000002E-2</v>
      </c>
      <c r="AB28" s="216">
        <v>-5.4170999999999997E-2</v>
      </c>
      <c r="AC28" s="216">
        <v>2.8506E-2</v>
      </c>
      <c r="AD28" s="216">
        <v>-4.2481999999999999E-2</v>
      </c>
      <c r="AE28" s="216">
        <v>-2.6350000000000002E-3</v>
      </c>
      <c r="AF28" s="216">
        <v>-7.2539999999999993E-2</v>
      </c>
      <c r="AG28" s="216">
        <v>3.0338E-2</v>
      </c>
      <c r="AH28" s="216">
        <v>-5.2925E-2</v>
      </c>
      <c r="AI28" s="216">
        <v>-3.1961999999999997E-2</v>
      </c>
      <c r="AJ28" s="216">
        <v>1.7389999999999999E-2</v>
      </c>
      <c r="AK28" s="216">
        <v>-4.4389999999999999E-2</v>
      </c>
      <c r="AL28" s="216">
        <v>-7.1457000000000007E-2</v>
      </c>
      <c r="AM28" s="216">
        <v>-3.4047000000000001E-2</v>
      </c>
      <c r="AN28" s="216">
        <v>-2.5818000000000001E-2</v>
      </c>
      <c r="AO28" s="216">
        <v>-5.9838000000000002E-2</v>
      </c>
      <c r="AP28" s="216">
        <v>-4.1635999999999999E-2</v>
      </c>
      <c r="AQ28" s="216">
        <v>-4.5581000000000003E-2</v>
      </c>
      <c r="AR28" s="216">
        <v>-0.114745</v>
      </c>
      <c r="AS28" s="216">
        <v>-8.9409000000000002E-2</v>
      </c>
      <c r="AT28" s="216">
        <v>-2.4687000000000001E-2</v>
      </c>
      <c r="AU28" s="216">
        <v>8.2476999999999995E-2</v>
      </c>
      <c r="AV28" s="216">
        <v>7.3330999999999993E-2</v>
      </c>
      <c r="AW28" s="216">
        <v>6.3070000000000001E-3</v>
      </c>
      <c r="AX28" s="216">
        <v>4.0184331796999997E-2</v>
      </c>
      <c r="AY28" s="216">
        <v>-7.1049236535999996E-3</v>
      </c>
      <c r="AZ28" s="327">
        <v>-7.0988700000000002E-2</v>
      </c>
      <c r="BA28" s="327">
        <v>-3.8343000000000001E-3</v>
      </c>
      <c r="BB28" s="327">
        <v>9.6539499999999997E-3</v>
      </c>
      <c r="BC28" s="327">
        <v>1.6637200000000001E-2</v>
      </c>
      <c r="BD28" s="327">
        <v>4.3356600000000002E-2</v>
      </c>
      <c r="BE28" s="327">
        <v>1.6536599999999999E-2</v>
      </c>
      <c r="BF28" s="327">
        <v>7.7882599999999996E-2</v>
      </c>
      <c r="BG28" s="327">
        <v>5.8441100000000003E-2</v>
      </c>
      <c r="BH28" s="327">
        <v>0.13863329999999999</v>
      </c>
      <c r="BI28" s="327">
        <v>4.84768E-2</v>
      </c>
      <c r="BJ28" s="327">
        <v>3.9519800000000001E-2</v>
      </c>
      <c r="BK28" s="327">
        <v>-9.8660999999999992E-3</v>
      </c>
      <c r="BL28" s="327">
        <v>-1.22843E-2</v>
      </c>
      <c r="BM28" s="327">
        <v>2.5752400000000002E-2</v>
      </c>
      <c r="BN28" s="327">
        <v>3.25697E-2</v>
      </c>
      <c r="BO28" s="327">
        <v>3.93704E-2</v>
      </c>
      <c r="BP28" s="327">
        <v>6.7382499999999998E-2</v>
      </c>
      <c r="BQ28" s="327">
        <v>4.2465200000000002E-2</v>
      </c>
      <c r="BR28" s="327">
        <v>9.7160099999999999E-2</v>
      </c>
      <c r="BS28" s="327">
        <v>8.2833100000000007E-2</v>
      </c>
      <c r="BT28" s="327">
        <v>0.1641321</v>
      </c>
      <c r="BU28" s="327">
        <v>8.2689200000000004E-2</v>
      </c>
      <c r="BV28" s="327">
        <v>7.1785699999999994E-2</v>
      </c>
    </row>
    <row r="29" spans="1:74" ht="11.1" customHeight="1" x14ac:dyDescent="0.2">
      <c r="A29" s="61" t="s">
        <v>186</v>
      </c>
      <c r="B29" s="175" t="s">
        <v>180</v>
      </c>
      <c r="C29" s="216">
        <v>-0.78434400000000004</v>
      </c>
      <c r="D29" s="216">
        <v>-0.51559999999999995</v>
      </c>
      <c r="E29" s="216">
        <v>-0.68960900000000003</v>
      </c>
      <c r="F29" s="216">
        <v>-0.98100299999999996</v>
      </c>
      <c r="G29" s="216">
        <v>-0.96360199999999996</v>
      </c>
      <c r="H29" s="216">
        <v>-1.049671</v>
      </c>
      <c r="I29" s="216">
        <v>-1.0783370000000001</v>
      </c>
      <c r="J29" s="216">
        <v>-1.1483110000000001</v>
      </c>
      <c r="K29" s="216">
        <v>-0.97137099999999998</v>
      </c>
      <c r="L29" s="216">
        <v>-0.80890499999999999</v>
      </c>
      <c r="M29" s="216">
        <v>-0.964592</v>
      </c>
      <c r="N29" s="216">
        <v>-0.89429099999999995</v>
      </c>
      <c r="O29" s="216">
        <v>-0.77209000000000005</v>
      </c>
      <c r="P29" s="216">
        <v>-0.55566800000000005</v>
      </c>
      <c r="Q29" s="216">
        <v>-0.694187</v>
      </c>
      <c r="R29" s="216">
        <v>-0.97602999999999995</v>
      </c>
      <c r="S29" s="216">
        <v>-1.0889740000000001</v>
      </c>
      <c r="T29" s="216">
        <v>-1.077434</v>
      </c>
      <c r="U29" s="216">
        <v>-1.185584</v>
      </c>
      <c r="V29" s="216">
        <v>-0.926292</v>
      </c>
      <c r="W29" s="216">
        <v>-1.1738660000000001</v>
      </c>
      <c r="X29" s="216">
        <v>-1.0487610000000001</v>
      </c>
      <c r="Y29" s="216">
        <v>-1.02772</v>
      </c>
      <c r="Z29" s="216">
        <v>-1.144965</v>
      </c>
      <c r="AA29" s="216">
        <v>-0.74717699999999998</v>
      </c>
      <c r="AB29" s="216">
        <v>-0.66524499999999998</v>
      </c>
      <c r="AC29" s="216">
        <v>-1.0397449999999999</v>
      </c>
      <c r="AD29" s="216">
        <v>-1.1060080000000001</v>
      </c>
      <c r="AE29" s="216">
        <v>-1.111918</v>
      </c>
      <c r="AF29" s="216">
        <v>-1.3547899999999999</v>
      </c>
      <c r="AG29" s="216">
        <v>-1.2305379999999999</v>
      </c>
      <c r="AH29" s="216">
        <v>-1.0478959999999999</v>
      </c>
      <c r="AI29" s="216">
        <v>-1.0611919999999999</v>
      </c>
      <c r="AJ29" s="216">
        <v>-0.92969100000000005</v>
      </c>
      <c r="AK29" s="216">
        <v>-1.0200419999999999</v>
      </c>
      <c r="AL29" s="216">
        <v>-1.0633649999999999</v>
      </c>
      <c r="AM29" s="216">
        <v>-0.93907300000000005</v>
      </c>
      <c r="AN29" s="216">
        <v>-1.050994</v>
      </c>
      <c r="AO29" s="216">
        <v>-1.0546819999999999</v>
      </c>
      <c r="AP29" s="216">
        <v>-1.204809</v>
      </c>
      <c r="AQ29" s="216">
        <v>-1.3903939999999999</v>
      </c>
      <c r="AR29" s="216">
        <v>-1.4851190000000001</v>
      </c>
      <c r="AS29" s="216">
        <v>-1.5903179999999999</v>
      </c>
      <c r="AT29" s="216">
        <v>-1.278516</v>
      </c>
      <c r="AU29" s="216">
        <v>-1.0832390000000001</v>
      </c>
      <c r="AV29" s="216">
        <v>-1.3326990000000001</v>
      </c>
      <c r="AW29" s="216">
        <v>-1.1809529999999999</v>
      </c>
      <c r="AX29" s="216">
        <v>-1.058640553</v>
      </c>
      <c r="AY29" s="216">
        <v>-0.84819746697999998</v>
      </c>
      <c r="AZ29" s="327">
        <v>-0.93799399999999999</v>
      </c>
      <c r="BA29" s="327">
        <v>-0.9946777</v>
      </c>
      <c r="BB29" s="327">
        <v>-1.2769429999999999</v>
      </c>
      <c r="BC29" s="327">
        <v>-1.30742</v>
      </c>
      <c r="BD29" s="327">
        <v>-1.49133</v>
      </c>
      <c r="BE29" s="327">
        <v>-1.388493</v>
      </c>
      <c r="BF29" s="327">
        <v>-1.370433</v>
      </c>
      <c r="BG29" s="327">
        <v>-1.3221000000000001</v>
      </c>
      <c r="BH29" s="327">
        <v>-1.0202500000000001</v>
      </c>
      <c r="BI29" s="327">
        <v>-1.088325</v>
      </c>
      <c r="BJ29" s="327">
        <v>-1.101842</v>
      </c>
      <c r="BK29" s="327">
        <v>-0.93824600000000002</v>
      </c>
      <c r="BL29" s="327">
        <v>-0.94032459999999995</v>
      </c>
      <c r="BM29" s="327">
        <v>-1.0604039999999999</v>
      </c>
      <c r="BN29" s="327">
        <v>-1.259693</v>
      </c>
      <c r="BO29" s="327">
        <v>-1.321007</v>
      </c>
      <c r="BP29" s="327">
        <v>-1.477582</v>
      </c>
      <c r="BQ29" s="327">
        <v>-1.3580730000000001</v>
      </c>
      <c r="BR29" s="327">
        <v>-1.267288</v>
      </c>
      <c r="BS29" s="327">
        <v>-1.2985089999999999</v>
      </c>
      <c r="BT29" s="327">
        <v>-0.8951325</v>
      </c>
      <c r="BU29" s="327">
        <v>-1.0690029999999999</v>
      </c>
      <c r="BV29" s="327">
        <v>-1.002156</v>
      </c>
    </row>
    <row r="30" spans="1:74" ht="11.1" customHeight="1" x14ac:dyDescent="0.2">
      <c r="A30" s="61" t="s">
        <v>187</v>
      </c>
      <c r="B30" s="175" t="s">
        <v>182</v>
      </c>
      <c r="C30" s="216">
        <v>-0.19278999999999999</v>
      </c>
      <c r="D30" s="216">
        <v>-0.20802899999999999</v>
      </c>
      <c r="E30" s="216">
        <v>-0.290441</v>
      </c>
      <c r="F30" s="216">
        <v>-0.143928</v>
      </c>
      <c r="G30" s="216">
        <v>-0.153003</v>
      </c>
      <c r="H30" s="216">
        <v>-0.25602000000000003</v>
      </c>
      <c r="I30" s="216">
        <v>-0.179674</v>
      </c>
      <c r="J30" s="216">
        <v>-0.162523</v>
      </c>
      <c r="K30" s="216">
        <v>-0.162272</v>
      </c>
      <c r="L30" s="216">
        <v>-0.16389999999999999</v>
      </c>
      <c r="M30" s="216">
        <v>-0.13819000000000001</v>
      </c>
      <c r="N30" s="216">
        <v>-0.234016</v>
      </c>
      <c r="O30" s="216">
        <v>-5.9195999999999999E-2</v>
      </c>
      <c r="P30" s="216">
        <v>-0.12808</v>
      </c>
      <c r="Q30" s="216">
        <v>-0.17167499999999999</v>
      </c>
      <c r="R30" s="216">
        <v>-0.26933099999999999</v>
      </c>
      <c r="S30" s="216">
        <v>-0.13130700000000001</v>
      </c>
      <c r="T30" s="216">
        <v>-0.19269</v>
      </c>
      <c r="U30" s="216">
        <v>-0.160384</v>
      </c>
      <c r="V30" s="216">
        <v>-0.144792</v>
      </c>
      <c r="W30" s="216">
        <v>-5.8845000000000001E-2</v>
      </c>
      <c r="X30" s="216">
        <v>-0.12992000000000001</v>
      </c>
      <c r="Y30" s="216">
        <v>-6.3366000000000006E-2</v>
      </c>
      <c r="Z30" s="216">
        <v>-0.106366</v>
      </c>
      <c r="AA30" s="216">
        <v>-2.6797999999999999E-2</v>
      </c>
      <c r="AB30" s="216">
        <v>-0.15590899999999999</v>
      </c>
      <c r="AC30" s="216">
        <v>-8.3812999999999999E-2</v>
      </c>
      <c r="AD30" s="216">
        <v>-3.1267999999999997E-2</v>
      </c>
      <c r="AE30" s="216">
        <v>-0.197212</v>
      </c>
      <c r="AF30" s="216">
        <v>-4.7807000000000002E-2</v>
      </c>
      <c r="AG30" s="216">
        <v>-3.6329E-2</v>
      </c>
      <c r="AH30" s="216">
        <v>-6.7019999999999996E-2</v>
      </c>
      <c r="AI30" s="216">
        <v>-0.20827200000000001</v>
      </c>
      <c r="AJ30" s="216">
        <v>-0.101434</v>
      </c>
      <c r="AK30" s="216">
        <v>-9.4132999999999994E-2</v>
      </c>
      <c r="AL30" s="216">
        <v>-7.3325000000000001E-2</v>
      </c>
      <c r="AM30" s="216">
        <v>-4.8473000000000002E-2</v>
      </c>
      <c r="AN30" s="216">
        <v>-0.24569099999999999</v>
      </c>
      <c r="AO30" s="216">
        <v>-2.5838E-2</v>
      </c>
      <c r="AP30" s="216">
        <v>-0.11717</v>
      </c>
      <c r="AQ30" s="216">
        <v>-5.0146000000000003E-2</v>
      </c>
      <c r="AR30" s="216">
        <v>-0.15618099999999999</v>
      </c>
      <c r="AS30" s="216">
        <v>-0.17574600000000001</v>
      </c>
      <c r="AT30" s="216">
        <v>-7.0815000000000003E-2</v>
      </c>
      <c r="AU30" s="216">
        <v>-0.106809</v>
      </c>
      <c r="AV30" s="216">
        <v>-0.201519</v>
      </c>
      <c r="AW30" s="216">
        <v>-2.9520000000000002E-3</v>
      </c>
      <c r="AX30" s="216">
        <v>-2.9451612903E-2</v>
      </c>
      <c r="AY30" s="216">
        <v>-1.4644125448000001E-2</v>
      </c>
      <c r="AZ30" s="327">
        <v>-9.7490599999999997E-2</v>
      </c>
      <c r="BA30" s="327">
        <v>-9.7557500000000005E-2</v>
      </c>
      <c r="BB30" s="327">
        <v>-0.1221508</v>
      </c>
      <c r="BC30" s="327">
        <v>-0.16210179999999999</v>
      </c>
      <c r="BD30" s="327">
        <v>-0.1209303</v>
      </c>
      <c r="BE30" s="327">
        <v>-7.4324899999999999E-2</v>
      </c>
      <c r="BF30" s="327">
        <v>-0.1271119</v>
      </c>
      <c r="BG30" s="327">
        <v>-0.1058919</v>
      </c>
      <c r="BH30" s="327">
        <v>-9.0524800000000002E-2</v>
      </c>
      <c r="BI30" s="327">
        <v>-0.10024619999999999</v>
      </c>
      <c r="BJ30" s="327">
        <v>-0.13921649999999999</v>
      </c>
      <c r="BK30" s="327">
        <v>3.78802E-3</v>
      </c>
      <c r="BL30" s="327">
        <v>-0.1069244</v>
      </c>
      <c r="BM30" s="327">
        <v>-9.9782700000000002E-2</v>
      </c>
      <c r="BN30" s="327">
        <v>-0.12454510000000001</v>
      </c>
      <c r="BO30" s="327">
        <v>-0.1626986</v>
      </c>
      <c r="BP30" s="327">
        <v>-0.12767429999999999</v>
      </c>
      <c r="BQ30" s="327">
        <v>-7.8380000000000005E-2</v>
      </c>
      <c r="BR30" s="327">
        <v>-0.1284235</v>
      </c>
      <c r="BS30" s="327">
        <v>-0.1081384</v>
      </c>
      <c r="BT30" s="327">
        <v>-9.2423500000000006E-2</v>
      </c>
      <c r="BU30" s="327">
        <v>-0.1015276</v>
      </c>
      <c r="BV30" s="327">
        <v>-0.1409299</v>
      </c>
    </row>
    <row r="31" spans="1:74" ht="11.1" customHeight="1" x14ac:dyDescent="0.2">
      <c r="A31" s="61" t="s">
        <v>194</v>
      </c>
      <c r="B31" s="644" t="s">
        <v>1197</v>
      </c>
      <c r="C31" s="216">
        <v>-0.44898100000000002</v>
      </c>
      <c r="D31" s="216">
        <v>-0.52486999999999995</v>
      </c>
      <c r="E31" s="216">
        <v>-0.68539300000000003</v>
      </c>
      <c r="F31" s="216">
        <v>-0.574631</v>
      </c>
      <c r="G31" s="216">
        <v>-0.47755700000000001</v>
      </c>
      <c r="H31" s="216">
        <v>-0.50660000000000005</v>
      </c>
      <c r="I31" s="216">
        <v>-0.50231999999999999</v>
      </c>
      <c r="J31" s="216">
        <v>-0.54984200000000005</v>
      </c>
      <c r="K31" s="216">
        <v>-0.45958300000000002</v>
      </c>
      <c r="L31" s="216">
        <v>-0.50228399999999995</v>
      </c>
      <c r="M31" s="216">
        <v>-0.45525500000000002</v>
      </c>
      <c r="N31" s="216">
        <v>-0.62553800000000004</v>
      </c>
      <c r="O31" s="216">
        <v>-0.41592699999999999</v>
      </c>
      <c r="P31" s="216">
        <v>-0.61458999999999997</v>
      </c>
      <c r="Q31" s="216">
        <v>-0.448602</v>
      </c>
      <c r="R31" s="216">
        <v>-0.49884600000000001</v>
      </c>
      <c r="S31" s="216">
        <v>-0.44544600000000001</v>
      </c>
      <c r="T31" s="216">
        <v>-0.41975499999999999</v>
      </c>
      <c r="U31" s="216">
        <v>-0.49813800000000003</v>
      </c>
      <c r="V31" s="216">
        <v>-0.45009900000000003</v>
      </c>
      <c r="W31" s="216">
        <v>-0.56878899999999999</v>
      </c>
      <c r="X31" s="216">
        <v>-0.50232699999999997</v>
      </c>
      <c r="Y31" s="216">
        <v>-0.56584400000000001</v>
      </c>
      <c r="Z31" s="216">
        <v>-0.65645299999999995</v>
      </c>
      <c r="AA31" s="216">
        <v>-0.54569400000000001</v>
      </c>
      <c r="AB31" s="216">
        <v>-0.49260300000000001</v>
      </c>
      <c r="AC31" s="216">
        <v>-0.49006499999999997</v>
      </c>
      <c r="AD31" s="216">
        <v>-0.60184599999999999</v>
      </c>
      <c r="AE31" s="216">
        <v>-0.61400500000000002</v>
      </c>
      <c r="AF31" s="216">
        <v>-0.63644599999999996</v>
      </c>
      <c r="AG31" s="216">
        <v>-0.62849999999999995</v>
      </c>
      <c r="AH31" s="216">
        <v>-0.48286600000000002</v>
      </c>
      <c r="AI31" s="216">
        <v>-0.61658999999999997</v>
      </c>
      <c r="AJ31" s="216">
        <v>-0.52376599999999995</v>
      </c>
      <c r="AK31" s="216">
        <v>-0.41037299999999999</v>
      </c>
      <c r="AL31" s="216">
        <v>-0.50139199999999995</v>
      </c>
      <c r="AM31" s="216">
        <v>-0.559137</v>
      </c>
      <c r="AN31" s="216">
        <v>-0.58247400000000005</v>
      </c>
      <c r="AO31" s="216">
        <v>-0.69020199999999998</v>
      </c>
      <c r="AP31" s="216">
        <v>-0.60386200000000001</v>
      </c>
      <c r="AQ31" s="216">
        <v>-0.55142500000000005</v>
      </c>
      <c r="AR31" s="216">
        <v>-0.63744000000000001</v>
      </c>
      <c r="AS31" s="216">
        <v>-0.48541600000000001</v>
      </c>
      <c r="AT31" s="216">
        <v>-0.59859300000000004</v>
      </c>
      <c r="AU31" s="216">
        <v>-0.39971899999999999</v>
      </c>
      <c r="AV31" s="216">
        <v>-0.68680099999999999</v>
      </c>
      <c r="AW31" s="216">
        <v>-0.52243799999999996</v>
      </c>
      <c r="AX31" s="216">
        <v>-0.63778089999999998</v>
      </c>
      <c r="AY31" s="216">
        <v>-0.59687780000000001</v>
      </c>
      <c r="AZ31" s="327">
        <v>-0.58376329999999998</v>
      </c>
      <c r="BA31" s="327">
        <v>-0.60853120000000005</v>
      </c>
      <c r="BB31" s="327">
        <v>-0.69644700000000004</v>
      </c>
      <c r="BC31" s="327">
        <v>-0.7537353</v>
      </c>
      <c r="BD31" s="327">
        <v>-0.69007010000000002</v>
      </c>
      <c r="BE31" s="327">
        <v>-0.69977750000000005</v>
      </c>
      <c r="BF31" s="327">
        <v>-0.6045895</v>
      </c>
      <c r="BG31" s="327">
        <v>-0.61875749999999996</v>
      </c>
      <c r="BH31" s="327">
        <v>-0.54348039999999997</v>
      </c>
      <c r="BI31" s="327">
        <v>-0.55284049999999996</v>
      </c>
      <c r="BJ31" s="327">
        <v>-0.65611459999999999</v>
      </c>
      <c r="BK31" s="327">
        <v>-0.53783550000000002</v>
      </c>
      <c r="BL31" s="327">
        <v>-0.5480429</v>
      </c>
      <c r="BM31" s="327">
        <v>-0.58953330000000004</v>
      </c>
      <c r="BN31" s="327">
        <v>-0.68576009999999998</v>
      </c>
      <c r="BO31" s="327">
        <v>-0.73635470000000003</v>
      </c>
      <c r="BP31" s="327">
        <v>-0.67187459999999999</v>
      </c>
      <c r="BQ31" s="327">
        <v>-0.6832551</v>
      </c>
      <c r="BR31" s="327">
        <v>-0.58993419999999996</v>
      </c>
      <c r="BS31" s="327">
        <v>-0.59745910000000002</v>
      </c>
      <c r="BT31" s="327">
        <v>-0.52290979999999998</v>
      </c>
      <c r="BU31" s="327">
        <v>-0.51673279999999999</v>
      </c>
      <c r="BV31" s="327">
        <v>-0.63423119999999999</v>
      </c>
    </row>
    <row r="32" spans="1:74" ht="11.1" customHeight="1" x14ac:dyDescent="0.2">
      <c r="A32" s="61" t="s">
        <v>938</v>
      </c>
      <c r="B32" s="175" t="s">
        <v>132</v>
      </c>
      <c r="C32" s="216">
        <v>0.72191609677000002</v>
      </c>
      <c r="D32" s="216">
        <v>0.27660153571000001</v>
      </c>
      <c r="E32" s="216">
        <v>5.0525129032000002E-2</v>
      </c>
      <c r="F32" s="216">
        <v>-0.66925579999999996</v>
      </c>
      <c r="G32" s="216">
        <v>-1.0319371612999999</v>
      </c>
      <c r="H32" s="216">
        <v>-0.49761316667</v>
      </c>
      <c r="I32" s="216">
        <v>-0.63299406451999995</v>
      </c>
      <c r="J32" s="216">
        <v>-0.43101283871000001</v>
      </c>
      <c r="K32" s="216">
        <v>-0.40105873332999997</v>
      </c>
      <c r="L32" s="216">
        <v>0.83773435484000003</v>
      </c>
      <c r="M32" s="216">
        <v>-0.14525669999999999</v>
      </c>
      <c r="N32" s="216">
        <v>-0.32846441934999998</v>
      </c>
      <c r="O32" s="216">
        <v>0.20532812903</v>
      </c>
      <c r="P32" s="216">
        <v>0.91703332143000005</v>
      </c>
      <c r="Q32" s="216">
        <v>-0.17224219355000001</v>
      </c>
      <c r="R32" s="216">
        <v>-0.55068709999999998</v>
      </c>
      <c r="S32" s="216">
        <v>-0.76511690323000003</v>
      </c>
      <c r="T32" s="216">
        <v>-0.62478443333</v>
      </c>
      <c r="U32" s="216">
        <v>-0.33967293547999999</v>
      </c>
      <c r="V32" s="216">
        <v>-0.67614135484000004</v>
      </c>
      <c r="W32" s="216">
        <v>-0.20218156667000001</v>
      </c>
      <c r="X32" s="216">
        <v>0.59799341935000005</v>
      </c>
      <c r="Y32" s="216">
        <v>-0.43967616666999998</v>
      </c>
      <c r="Z32" s="216">
        <v>1.3602322581E-2</v>
      </c>
      <c r="AA32" s="216">
        <v>-0.29326012902999998</v>
      </c>
      <c r="AB32" s="216">
        <v>0.55466651724000005</v>
      </c>
      <c r="AC32" s="216">
        <v>0.20217658064999999</v>
      </c>
      <c r="AD32" s="216">
        <v>-0.21089479999999999</v>
      </c>
      <c r="AE32" s="216">
        <v>-0.41349351613000002</v>
      </c>
      <c r="AF32" s="216">
        <v>-0.33064339999999998</v>
      </c>
      <c r="AG32" s="216">
        <v>-0.78872654839</v>
      </c>
      <c r="AH32" s="216">
        <v>-0.21437567741999999</v>
      </c>
      <c r="AI32" s="216">
        <v>-2.5799999999000001E-4</v>
      </c>
      <c r="AJ32" s="216">
        <v>0.57635616129</v>
      </c>
      <c r="AK32" s="216">
        <v>-0.12281233333</v>
      </c>
      <c r="AL32" s="216">
        <v>0.66256458065000001</v>
      </c>
      <c r="AM32" s="216">
        <v>1.3739709677E-2</v>
      </c>
      <c r="AN32" s="216">
        <v>0.76720110714</v>
      </c>
      <c r="AO32" s="216">
        <v>0.91048670968000001</v>
      </c>
      <c r="AP32" s="216">
        <v>-0.56040466667</v>
      </c>
      <c r="AQ32" s="216">
        <v>-0.51585680644999998</v>
      </c>
      <c r="AR32" s="216">
        <v>9.84482E-2</v>
      </c>
      <c r="AS32" s="216">
        <v>-0.22616774194</v>
      </c>
      <c r="AT32" s="216">
        <v>-0.36916074193999998</v>
      </c>
      <c r="AU32" s="216">
        <v>0.41271753333</v>
      </c>
      <c r="AV32" s="216">
        <v>0.65955061290000006</v>
      </c>
      <c r="AW32" s="216">
        <v>0.21056636667</v>
      </c>
      <c r="AX32" s="216">
        <v>9.2129557143000002E-2</v>
      </c>
      <c r="AY32" s="216">
        <v>0.41387986379000002</v>
      </c>
      <c r="AZ32" s="327">
        <v>0.47748049999999997</v>
      </c>
      <c r="BA32" s="327">
        <v>5.7509499999999998E-2</v>
      </c>
      <c r="BB32" s="327">
        <v>-0.45984599999999998</v>
      </c>
      <c r="BC32" s="327">
        <v>-0.68346370000000001</v>
      </c>
      <c r="BD32" s="327">
        <v>-0.61402900000000005</v>
      </c>
      <c r="BE32" s="327">
        <v>-0.51269410000000004</v>
      </c>
      <c r="BF32" s="327">
        <v>-0.26958260000000001</v>
      </c>
      <c r="BG32" s="327">
        <v>-0.12740280000000001</v>
      </c>
      <c r="BH32" s="327">
        <v>0.63295619999999997</v>
      </c>
      <c r="BI32" s="327">
        <v>0.1201694</v>
      </c>
      <c r="BJ32" s="327">
        <v>0.3967638</v>
      </c>
      <c r="BK32" s="327">
        <v>5.18579E-3</v>
      </c>
      <c r="BL32" s="327">
        <v>0.47089999999999999</v>
      </c>
      <c r="BM32" s="327">
        <v>0.1504663</v>
      </c>
      <c r="BN32" s="327">
        <v>-0.38914919999999997</v>
      </c>
      <c r="BO32" s="327">
        <v>-0.57796409999999998</v>
      </c>
      <c r="BP32" s="327">
        <v>-0.54351890000000003</v>
      </c>
      <c r="BQ32" s="327">
        <v>-0.4672191</v>
      </c>
      <c r="BR32" s="327">
        <v>-0.29424499999999998</v>
      </c>
      <c r="BS32" s="327">
        <v>-0.1013766</v>
      </c>
      <c r="BT32" s="327">
        <v>0.60256829999999995</v>
      </c>
      <c r="BU32" s="327">
        <v>7.4722999999999998E-2</v>
      </c>
      <c r="BV32" s="327">
        <v>0.31159900000000001</v>
      </c>
    </row>
    <row r="33" spans="1:74" s="64" customFormat="1" ht="11.1" customHeight="1" x14ac:dyDescent="0.2">
      <c r="A33" s="61" t="s">
        <v>943</v>
      </c>
      <c r="B33" s="175" t="s">
        <v>529</v>
      </c>
      <c r="C33" s="216">
        <v>19.095068225999999</v>
      </c>
      <c r="D33" s="216">
        <v>18.916197679</v>
      </c>
      <c r="E33" s="216">
        <v>18.456477645</v>
      </c>
      <c r="F33" s="216">
        <v>18.837995200000002</v>
      </c>
      <c r="G33" s="216">
        <v>18.573502387000001</v>
      </c>
      <c r="H33" s="216">
        <v>18.870324833000002</v>
      </c>
      <c r="I33" s="216">
        <v>19.256963323000001</v>
      </c>
      <c r="J33" s="216">
        <v>19.377755193999999</v>
      </c>
      <c r="K33" s="216">
        <v>19.239585266999999</v>
      </c>
      <c r="L33" s="216">
        <v>19.708808129000001</v>
      </c>
      <c r="M33" s="216">
        <v>19.372437633000001</v>
      </c>
      <c r="N33" s="216">
        <v>19.476866806</v>
      </c>
      <c r="O33" s="216">
        <v>19.261456515999999</v>
      </c>
      <c r="P33" s="216">
        <v>19.664554463999998</v>
      </c>
      <c r="Q33" s="216">
        <v>19.340059226000001</v>
      </c>
      <c r="R33" s="216">
        <v>19.251366900000001</v>
      </c>
      <c r="S33" s="216">
        <v>19.316044387000002</v>
      </c>
      <c r="T33" s="216">
        <v>19.853215233</v>
      </c>
      <c r="U33" s="216">
        <v>20.134467741999998</v>
      </c>
      <c r="V33" s="216">
        <v>19.939614065000001</v>
      </c>
      <c r="W33" s="216">
        <v>19.432662100000002</v>
      </c>
      <c r="X33" s="216">
        <v>19.490828709999999</v>
      </c>
      <c r="Y33" s="216">
        <v>19.127567500000001</v>
      </c>
      <c r="Z33" s="216">
        <v>19.589281355000001</v>
      </c>
      <c r="AA33" s="216">
        <v>19.062930581</v>
      </c>
      <c r="AB33" s="216">
        <v>19.846740897</v>
      </c>
      <c r="AC33" s="216">
        <v>19.728330710000002</v>
      </c>
      <c r="AD33" s="216">
        <v>19.340358866999999</v>
      </c>
      <c r="AE33" s="216">
        <v>19.328279581</v>
      </c>
      <c r="AF33" s="216">
        <v>19.8463086</v>
      </c>
      <c r="AG33" s="216">
        <v>19.775786</v>
      </c>
      <c r="AH33" s="216">
        <v>20.274913999999999</v>
      </c>
      <c r="AI33" s="216">
        <v>19.756957332999999</v>
      </c>
      <c r="AJ33" s="216">
        <v>19.650242065</v>
      </c>
      <c r="AK33" s="216">
        <v>19.659030000000001</v>
      </c>
      <c r="AL33" s="216">
        <v>19.984121968</v>
      </c>
      <c r="AM33" s="216">
        <v>19.314024871000001</v>
      </c>
      <c r="AN33" s="216">
        <v>19.15922325</v>
      </c>
      <c r="AO33" s="216">
        <v>20.047332709999999</v>
      </c>
      <c r="AP33" s="216">
        <v>19.556560666999999</v>
      </c>
      <c r="AQ33" s="216">
        <v>20.039379193999999</v>
      </c>
      <c r="AR33" s="216">
        <v>20.494241867</v>
      </c>
      <c r="AS33" s="216">
        <v>20.020199968</v>
      </c>
      <c r="AT33" s="216">
        <v>20.160881516</v>
      </c>
      <c r="AU33" s="216">
        <v>19.580765867</v>
      </c>
      <c r="AV33" s="216">
        <v>19.806521064999998</v>
      </c>
      <c r="AW33" s="216">
        <v>20.278338367</v>
      </c>
      <c r="AX33" s="216">
        <v>20.121516723999999</v>
      </c>
      <c r="AY33" s="216">
        <v>19.934413147000001</v>
      </c>
      <c r="AZ33" s="327">
        <v>19.805040000000002</v>
      </c>
      <c r="BA33" s="327">
        <v>20.08737</v>
      </c>
      <c r="BB33" s="327">
        <v>19.846050000000002</v>
      </c>
      <c r="BC33" s="327">
        <v>20.153320000000001</v>
      </c>
      <c r="BD33" s="327">
        <v>20.580459999999999</v>
      </c>
      <c r="BE33" s="327">
        <v>20.77788</v>
      </c>
      <c r="BF33" s="327">
        <v>20.820180000000001</v>
      </c>
      <c r="BG33" s="327">
        <v>20.49072</v>
      </c>
      <c r="BH33" s="327">
        <v>20.480319999999999</v>
      </c>
      <c r="BI33" s="327">
        <v>20.38768</v>
      </c>
      <c r="BJ33" s="327">
        <v>20.54053</v>
      </c>
      <c r="BK33" s="327">
        <v>20.138059999999999</v>
      </c>
      <c r="BL33" s="327">
        <v>20.28464</v>
      </c>
      <c r="BM33" s="327">
        <v>20.415420000000001</v>
      </c>
      <c r="BN33" s="327">
        <v>20.286449999999999</v>
      </c>
      <c r="BO33" s="327">
        <v>20.559149999999999</v>
      </c>
      <c r="BP33" s="327">
        <v>21.048780000000001</v>
      </c>
      <c r="BQ33" s="327">
        <v>21.12154</v>
      </c>
      <c r="BR33" s="327">
        <v>21.152010000000001</v>
      </c>
      <c r="BS33" s="327">
        <v>20.785160000000001</v>
      </c>
      <c r="BT33" s="327">
        <v>20.786210000000001</v>
      </c>
      <c r="BU33" s="327">
        <v>20.677949999999999</v>
      </c>
      <c r="BV33" s="327">
        <v>20.87236</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330"/>
      <c r="BA34" s="330"/>
      <c r="BB34" s="330"/>
      <c r="BC34" s="330"/>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968</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330"/>
      <c r="BA35" s="330"/>
      <c r="BB35" s="330"/>
      <c r="BC35" s="330"/>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7" t="s">
        <v>1192</v>
      </c>
      <c r="B36" s="644" t="s">
        <v>1195</v>
      </c>
      <c r="C36" s="216">
        <v>2.9787859999999999</v>
      </c>
      <c r="D36" s="216">
        <v>2.680647</v>
      </c>
      <c r="E36" s="216">
        <v>2.4205679999999998</v>
      </c>
      <c r="F36" s="216">
        <v>2.2027760000000001</v>
      </c>
      <c r="G36" s="216">
        <v>1.9547600000000001</v>
      </c>
      <c r="H36" s="216">
        <v>2.163818</v>
      </c>
      <c r="I36" s="216">
        <v>2.123745</v>
      </c>
      <c r="J36" s="216">
        <v>2.3583949999999998</v>
      </c>
      <c r="K36" s="216">
        <v>2.4109639999999999</v>
      </c>
      <c r="L36" s="216">
        <v>2.5077129999999999</v>
      </c>
      <c r="M36" s="216">
        <v>2.7299449999999998</v>
      </c>
      <c r="N36" s="216">
        <v>2.7917380000000001</v>
      </c>
      <c r="O36" s="216">
        <v>2.9210929999999999</v>
      </c>
      <c r="P36" s="216">
        <v>2.891743</v>
      </c>
      <c r="Q36" s="216">
        <v>2.5479409999999998</v>
      </c>
      <c r="R36" s="216">
        <v>2.3663280000000002</v>
      </c>
      <c r="S36" s="216">
        <v>2.3219959999999999</v>
      </c>
      <c r="T36" s="216">
        <v>2.4300259999999998</v>
      </c>
      <c r="U36" s="216">
        <v>2.4680529999999998</v>
      </c>
      <c r="V36" s="216">
        <v>2.453865</v>
      </c>
      <c r="W36" s="216">
        <v>2.2829109999999999</v>
      </c>
      <c r="X36" s="216">
        <v>2.5403060000000002</v>
      </c>
      <c r="Y36" s="216">
        <v>2.5850930000000001</v>
      </c>
      <c r="Z36" s="216">
        <v>2.8258830000000001</v>
      </c>
      <c r="AA36" s="216">
        <v>2.9580709999999999</v>
      </c>
      <c r="AB36" s="216">
        <v>2.7981199999999999</v>
      </c>
      <c r="AC36" s="216">
        <v>2.613194</v>
      </c>
      <c r="AD36" s="216">
        <v>2.402549</v>
      </c>
      <c r="AE36" s="216">
        <v>2.3829880000000001</v>
      </c>
      <c r="AF36" s="216">
        <v>2.2693889999999999</v>
      </c>
      <c r="AG36" s="216">
        <v>2.4212590000000001</v>
      </c>
      <c r="AH36" s="216">
        <v>2.3081510000000001</v>
      </c>
      <c r="AI36" s="216">
        <v>2.4291779999999998</v>
      </c>
      <c r="AJ36" s="216">
        <v>2.5566909999999998</v>
      </c>
      <c r="AK36" s="216">
        <v>2.5195810000000001</v>
      </c>
      <c r="AL36" s="216">
        <v>2.7747679999999999</v>
      </c>
      <c r="AM36" s="216">
        <v>3.0488</v>
      </c>
      <c r="AN36" s="216">
        <v>2.68432</v>
      </c>
      <c r="AO36" s="216">
        <v>2.6338020000000002</v>
      </c>
      <c r="AP36" s="216">
        <v>2.5096059999999998</v>
      </c>
      <c r="AQ36" s="216">
        <v>2.4145729999999999</v>
      </c>
      <c r="AR36" s="216">
        <v>2.4387789999999998</v>
      </c>
      <c r="AS36" s="216">
        <v>2.5115050000000001</v>
      </c>
      <c r="AT36" s="216">
        <v>2.1448670000000001</v>
      </c>
      <c r="AU36" s="216">
        <v>2.3464399999999999</v>
      </c>
      <c r="AV36" s="216">
        <v>2.5510470000000001</v>
      </c>
      <c r="AW36" s="216">
        <v>2.8332470000000001</v>
      </c>
      <c r="AX36" s="216">
        <v>3.0067313709999999</v>
      </c>
      <c r="AY36" s="216">
        <v>3.2051291000000002</v>
      </c>
      <c r="AZ36" s="327">
        <v>2.9676360000000002</v>
      </c>
      <c r="BA36" s="327">
        <v>2.792144</v>
      </c>
      <c r="BB36" s="327">
        <v>2.6565279999999998</v>
      </c>
      <c r="BC36" s="327">
        <v>2.6156030000000001</v>
      </c>
      <c r="BD36" s="327">
        <v>2.5953940000000002</v>
      </c>
      <c r="BE36" s="327">
        <v>2.813958</v>
      </c>
      <c r="BF36" s="327">
        <v>2.7672119999999998</v>
      </c>
      <c r="BG36" s="327">
        <v>2.8857210000000002</v>
      </c>
      <c r="BH36" s="327">
        <v>2.9464809999999999</v>
      </c>
      <c r="BI36" s="327">
        <v>3.049255</v>
      </c>
      <c r="BJ36" s="327">
        <v>3.3045879999999999</v>
      </c>
      <c r="BK36" s="327">
        <v>3.4510529999999999</v>
      </c>
      <c r="BL36" s="327">
        <v>3.3126959999999999</v>
      </c>
      <c r="BM36" s="327">
        <v>3.1029610000000001</v>
      </c>
      <c r="BN36" s="327">
        <v>2.977277</v>
      </c>
      <c r="BO36" s="327">
        <v>2.9346350000000001</v>
      </c>
      <c r="BP36" s="327">
        <v>2.9797419999999999</v>
      </c>
      <c r="BQ36" s="327">
        <v>3.0508190000000002</v>
      </c>
      <c r="BR36" s="327">
        <v>2.9771190000000001</v>
      </c>
      <c r="BS36" s="327">
        <v>3.0707849999999999</v>
      </c>
      <c r="BT36" s="327">
        <v>3.1125630000000002</v>
      </c>
      <c r="BU36" s="327">
        <v>3.2117</v>
      </c>
      <c r="BV36" s="327">
        <v>3.4605540000000001</v>
      </c>
    </row>
    <row r="37" spans="1:74" ht="11.1" customHeight="1" x14ac:dyDescent="0.2">
      <c r="A37" s="637" t="s">
        <v>940</v>
      </c>
      <c r="B37" s="176" t="s">
        <v>530</v>
      </c>
      <c r="C37" s="216">
        <v>-0.14405000000000001</v>
      </c>
      <c r="D37" s="216">
        <v>-8.4199999999999998E-4</v>
      </c>
      <c r="E37" s="216">
        <v>-5.7027000000000001E-2</v>
      </c>
      <c r="F37" s="216">
        <v>4.0534000000000001E-2</v>
      </c>
      <c r="G37" s="216">
        <v>-1.9757E-2</v>
      </c>
      <c r="H37" s="216">
        <v>-0.107904</v>
      </c>
      <c r="I37" s="216">
        <v>-8.1864999999999993E-2</v>
      </c>
      <c r="J37" s="216">
        <v>-6.8146999999999999E-2</v>
      </c>
      <c r="K37" s="216">
        <v>5.3478999999999999E-2</v>
      </c>
      <c r="L37" s="216">
        <v>1.8027999999999999E-2</v>
      </c>
      <c r="M37" s="216">
        <v>6.8849999999999996E-3</v>
      </c>
      <c r="N37" s="216">
        <v>-8.5934999999999997E-2</v>
      </c>
      <c r="O37" s="216">
        <v>-8.7433999999999998E-2</v>
      </c>
      <c r="P37" s="216">
        <v>2.4473999999999999E-2</v>
      </c>
      <c r="Q37" s="216">
        <v>-3.6273E-2</v>
      </c>
      <c r="R37" s="216">
        <v>-2.6712E-2</v>
      </c>
      <c r="S37" s="216">
        <v>0.14366699999999999</v>
      </c>
      <c r="T37" s="216">
        <v>9.7463999999999995E-2</v>
      </c>
      <c r="U37" s="216">
        <v>8.2600999999999994E-2</v>
      </c>
      <c r="V37" s="216">
        <v>-6.3044000000000003E-2</v>
      </c>
      <c r="W37" s="216">
        <v>-7.0191000000000003E-2</v>
      </c>
      <c r="X37" s="216">
        <v>-0.17925199999999999</v>
      </c>
      <c r="Y37" s="216">
        <v>-1.8499999999999999E-2</v>
      </c>
      <c r="Z37" s="216">
        <v>3.6468E-2</v>
      </c>
      <c r="AA37" s="216">
        <v>-3.4120999999999999E-2</v>
      </c>
      <c r="AB37" s="216">
        <v>0.208679</v>
      </c>
      <c r="AC37" s="216">
        <v>-6.0533000000000003E-2</v>
      </c>
      <c r="AD37" s="216">
        <v>4.0254999999999999E-2</v>
      </c>
      <c r="AE37" s="216">
        <v>-9.3720999999999999E-2</v>
      </c>
      <c r="AF37" s="216">
        <v>-1.6681000000000001E-2</v>
      </c>
      <c r="AG37" s="216">
        <v>-0.109537</v>
      </c>
      <c r="AH37" s="216">
        <v>6.6592999999999999E-2</v>
      </c>
      <c r="AI37" s="216">
        <v>3.8470000000000002E-3</v>
      </c>
      <c r="AJ37" s="216">
        <v>8.2526000000000002E-2</v>
      </c>
      <c r="AK37" s="216">
        <v>-5.0040000000000001E-2</v>
      </c>
      <c r="AL37" s="216">
        <v>2.2976E-2</v>
      </c>
      <c r="AM37" s="216">
        <v>-7.5079999999999999E-3</v>
      </c>
      <c r="AN37" s="216">
        <v>-3.0349999999999999E-2</v>
      </c>
      <c r="AO37" s="216">
        <v>8.4314E-2</v>
      </c>
      <c r="AP37" s="216">
        <v>9.2033000000000004E-2</v>
      </c>
      <c r="AQ37" s="216">
        <v>-4.2212E-2</v>
      </c>
      <c r="AR37" s="216">
        <v>3.3769999999999998E-3</v>
      </c>
      <c r="AS37" s="216">
        <v>-2.0409E-2</v>
      </c>
      <c r="AT37" s="216">
        <v>-9.2160000000000002E-3</v>
      </c>
      <c r="AU37" s="216">
        <v>1.4736000000000001E-2</v>
      </c>
      <c r="AV37" s="216">
        <v>2.6770000000000001E-3</v>
      </c>
      <c r="AW37" s="216">
        <v>-2.5600000000000001E-2</v>
      </c>
      <c r="AX37" s="216">
        <v>1.5795099999999999E-2</v>
      </c>
      <c r="AY37" s="216">
        <v>-3.7028699999999998E-2</v>
      </c>
      <c r="AZ37" s="327">
        <v>5.0768399999999998E-2</v>
      </c>
      <c r="BA37" s="327">
        <v>-1.3539100000000001E-3</v>
      </c>
      <c r="BB37" s="327">
        <v>-2.4407299999999999E-3</v>
      </c>
      <c r="BC37" s="327">
        <v>-4.8189000000000003E-2</v>
      </c>
      <c r="BD37" s="327">
        <v>-3.7768200000000002E-2</v>
      </c>
      <c r="BE37" s="327">
        <v>-4.9837199999999998E-2</v>
      </c>
      <c r="BF37" s="327">
        <v>-2.1218000000000001E-2</v>
      </c>
      <c r="BG37" s="327">
        <v>-2.0237399999999999E-2</v>
      </c>
      <c r="BH37" s="327">
        <v>1.4642499999999999E-2</v>
      </c>
      <c r="BI37" s="327">
        <v>-1.3824400000000001E-2</v>
      </c>
      <c r="BJ37" s="327">
        <v>1.5834600000000001E-2</v>
      </c>
      <c r="BK37" s="327">
        <v>-3.7032599999999999E-2</v>
      </c>
      <c r="BL37" s="327">
        <v>5.0768800000000003E-2</v>
      </c>
      <c r="BM37" s="327">
        <v>-1.35395E-3</v>
      </c>
      <c r="BN37" s="327">
        <v>-2.44072E-3</v>
      </c>
      <c r="BO37" s="327">
        <v>-4.8189000000000003E-2</v>
      </c>
      <c r="BP37" s="327">
        <v>-3.7768200000000002E-2</v>
      </c>
      <c r="BQ37" s="327">
        <v>-4.9837199999999998E-2</v>
      </c>
      <c r="BR37" s="327">
        <v>-2.1218000000000001E-2</v>
      </c>
      <c r="BS37" s="327">
        <v>-2.0237399999999999E-2</v>
      </c>
      <c r="BT37" s="327">
        <v>1.4642499999999999E-2</v>
      </c>
      <c r="BU37" s="327">
        <v>-1.3824400000000001E-2</v>
      </c>
      <c r="BV37" s="327">
        <v>1.5834600000000001E-2</v>
      </c>
    </row>
    <row r="38" spans="1:74" ht="11.1" customHeight="1" x14ac:dyDescent="0.2">
      <c r="A38" s="61" t="s">
        <v>645</v>
      </c>
      <c r="B38" s="644" t="s">
        <v>531</v>
      </c>
      <c r="C38" s="216">
        <v>8.2734369999999995</v>
      </c>
      <c r="D38" s="216">
        <v>8.6467179999999999</v>
      </c>
      <c r="E38" s="216">
        <v>8.6966629999999991</v>
      </c>
      <c r="F38" s="216">
        <v>8.9551309999999997</v>
      </c>
      <c r="G38" s="216">
        <v>9.0227900000000005</v>
      </c>
      <c r="H38" s="216">
        <v>9.0393670000000004</v>
      </c>
      <c r="I38" s="216">
        <v>9.2486709999999999</v>
      </c>
      <c r="J38" s="216">
        <v>9.311064</v>
      </c>
      <c r="K38" s="216">
        <v>8.8216099999999997</v>
      </c>
      <c r="L38" s="216">
        <v>9.1478959999999994</v>
      </c>
      <c r="M38" s="216">
        <v>8.9211639999999992</v>
      </c>
      <c r="N38" s="216">
        <v>8.9407709999999998</v>
      </c>
      <c r="O38" s="216">
        <v>8.6390989999999999</v>
      </c>
      <c r="P38" s="216">
        <v>8.8285579999999992</v>
      </c>
      <c r="Q38" s="216">
        <v>9.0565329999999999</v>
      </c>
      <c r="R38" s="216">
        <v>9.1894620000000007</v>
      </c>
      <c r="S38" s="216">
        <v>9.262454</v>
      </c>
      <c r="T38" s="216">
        <v>9.4170639999999999</v>
      </c>
      <c r="U38" s="216">
        <v>9.4702940000000009</v>
      </c>
      <c r="V38" s="216">
        <v>9.4600939999999998</v>
      </c>
      <c r="W38" s="216">
        <v>9.2886109999999995</v>
      </c>
      <c r="X38" s="216">
        <v>9.2446680000000008</v>
      </c>
      <c r="Y38" s="216">
        <v>9.1116349999999997</v>
      </c>
      <c r="Z38" s="216">
        <v>9.1475760000000008</v>
      </c>
      <c r="AA38" s="216">
        <v>8.6532859999999996</v>
      </c>
      <c r="AB38" s="216">
        <v>9.2212859999999992</v>
      </c>
      <c r="AC38" s="216">
        <v>9.3731500000000008</v>
      </c>
      <c r="AD38" s="216">
        <v>9.1755420000000001</v>
      </c>
      <c r="AE38" s="216">
        <v>9.4168880000000001</v>
      </c>
      <c r="AF38" s="216">
        <v>9.6079310000000007</v>
      </c>
      <c r="AG38" s="216">
        <v>9.5775959999999998</v>
      </c>
      <c r="AH38" s="216">
        <v>9.6871050000000007</v>
      </c>
      <c r="AI38" s="216">
        <v>9.4837319999999998</v>
      </c>
      <c r="AJ38" s="216">
        <v>9.0933220000000006</v>
      </c>
      <c r="AK38" s="216">
        <v>9.2332300000000007</v>
      </c>
      <c r="AL38" s="216">
        <v>9.2832000000000008</v>
      </c>
      <c r="AM38" s="216">
        <v>8.5011740000000007</v>
      </c>
      <c r="AN38" s="216">
        <v>8.9858290000000007</v>
      </c>
      <c r="AO38" s="216">
        <v>9.3523519999999998</v>
      </c>
      <c r="AP38" s="216">
        <v>9.2480370000000001</v>
      </c>
      <c r="AQ38" s="216">
        <v>9.5897439999999996</v>
      </c>
      <c r="AR38" s="216">
        <v>9.7662420000000001</v>
      </c>
      <c r="AS38" s="216">
        <v>9.5728419999999996</v>
      </c>
      <c r="AT38" s="216">
        <v>9.7698479999999996</v>
      </c>
      <c r="AU38" s="216">
        <v>9.3287220000000008</v>
      </c>
      <c r="AV38" s="216">
        <v>9.3468830000000001</v>
      </c>
      <c r="AW38" s="216">
        <v>9.1405989999999999</v>
      </c>
      <c r="AX38" s="216">
        <v>8.9092258065000003</v>
      </c>
      <c r="AY38" s="216">
        <v>8.6665349677000005</v>
      </c>
      <c r="AZ38" s="327">
        <v>8.8969719999999999</v>
      </c>
      <c r="BA38" s="327">
        <v>9.257619</v>
      </c>
      <c r="BB38" s="327">
        <v>9.2851569999999999</v>
      </c>
      <c r="BC38" s="327">
        <v>9.5578439999999993</v>
      </c>
      <c r="BD38" s="327">
        <v>9.7325929999999996</v>
      </c>
      <c r="BE38" s="327">
        <v>9.6642390000000002</v>
      </c>
      <c r="BF38" s="327">
        <v>9.714321</v>
      </c>
      <c r="BG38" s="327">
        <v>9.4720099999999992</v>
      </c>
      <c r="BH38" s="327">
        <v>9.2981049999999996</v>
      </c>
      <c r="BI38" s="327">
        <v>9.2572799999999997</v>
      </c>
      <c r="BJ38" s="327">
        <v>9.1855919999999998</v>
      </c>
      <c r="BK38" s="327">
        <v>8.6472800000000003</v>
      </c>
      <c r="BL38" s="327">
        <v>8.9916239999999998</v>
      </c>
      <c r="BM38" s="327">
        <v>9.2906410000000008</v>
      </c>
      <c r="BN38" s="327">
        <v>9.3744180000000004</v>
      </c>
      <c r="BO38" s="327">
        <v>9.6193810000000006</v>
      </c>
      <c r="BP38" s="327">
        <v>9.8087739999999997</v>
      </c>
      <c r="BQ38" s="327">
        <v>9.7295130000000007</v>
      </c>
      <c r="BR38" s="327">
        <v>9.7764140000000008</v>
      </c>
      <c r="BS38" s="327">
        <v>9.5356889999999996</v>
      </c>
      <c r="BT38" s="327">
        <v>9.3807539999999996</v>
      </c>
      <c r="BU38" s="327">
        <v>9.3515840000000008</v>
      </c>
      <c r="BV38" s="327">
        <v>9.2715650000000007</v>
      </c>
    </row>
    <row r="39" spans="1:74" ht="11.1" customHeight="1" x14ac:dyDescent="0.2">
      <c r="A39" s="61" t="s">
        <v>1116</v>
      </c>
      <c r="B39" s="644" t="s">
        <v>1117</v>
      </c>
      <c r="C39" s="216">
        <v>0.82067687096999997</v>
      </c>
      <c r="D39" s="216">
        <v>0.86013271429000004</v>
      </c>
      <c r="E39" s="216">
        <v>0.82871716128999995</v>
      </c>
      <c r="F39" s="216">
        <v>0.87435099999999999</v>
      </c>
      <c r="G39" s="216">
        <v>0.88593219354999997</v>
      </c>
      <c r="H39" s="216">
        <v>0.89651933333</v>
      </c>
      <c r="I39" s="216">
        <v>0.90343596774000001</v>
      </c>
      <c r="J39" s="216">
        <v>0.89871935483999998</v>
      </c>
      <c r="K39" s="216">
        <v>0.86515433333000002</v>
      </c>
      <c r="L39" s="216">
        <v>0.90669790322999999</v>
      </c>
      <c r="M39" s="216">
        <v>0.89377399999999996</v>
      </c>
      <c r="N39" s="216">
        <v>0.88862225805999995</v>
      </c>
      <c r="O39" s="216">
        <v>0.84610061290000005</v>
      </c>
      <c r="P39" s="216">
        <v>0.88503514285999996</v>
      </c>
      <c r="Q39" s="216">
        <v>0.89076519354999995</v>
      </c>
      <c r="R39" s="216">
        <v>0.88098299999999996</v>
      </c>
      <c r="S39" s="216">
        <v>0.93150664516000004</v>
      </c>
      <c r="T39" s="216">
        <v>0.94065266667000003</v>
      </c>
      <c r="U39" s="216">
        <v>0.93551719354999996</v>
      </c>
      <c r="V39" s="216">
        <v>0.94090325805999997</v>
      </c>
      <c r="W39" s="216">
        <v>0.93433366666999995</v>
      </c>
      <c r="X39" s="216">
        <v>0.91182567741999998</v>
      </c>
      <c r="Y39" s="216">
        <v>0.92103633333000001</v>
      </c>
      <c r="Z39" s="216">
        <v>0.89733467741999995</v>
      </c>
      <c r="AA39" s="216">
        <v>0.85185112903000004</v>
      </c>
      <c r="AB39" s="216">
        <v>0.92970996551999996</v>
      </c>
      <c r="AC39" s="216">
        <v>0.92859680644999998</v>
      </c>
      <c r="AD39" s="216">
        <v>0.88944666667000005</v>
      </c>
      <c r="AE39" s="216">
        <v>0.93849951613000004</v>
      </c>
      <c r="AF39" s="216">
        <v>0.96921266666999994</v>
      </c>
      <c r="AG39" s="216">
        <v>0.95906196773999997</v>
      </c>
      <c r="AH39" s="216">
        <v>0.97146822581000003</v>
      </c>
      <c r="AI39" s="216">
        <v>0.94061466667000004</v>
      </c>
      <c r="AJ39" s="216">
        <v>0.92450283871000005</v>
      </c>
      <c r="AK39" s="216">
        <v>0.94272166667000001</v>
      </c>
      <c r="AL39" s="216">
        <v>0.96137087096999996</v>
      </c>
      <c r="AM39" s="216">
        <v>0.87754238709999999</v>
      </c>
      <c r="AN39" s="216">
        <v>0.91745071429000002</v>
      </c>
      <c r="AO39" s="216">
        <v>0.91524399999999995</v>
      </c>
      <c r="AP39" s="216">
        <v>0.92282033333000002</v>
      </c>
      <c r="AQ39" s="216">
        <v>0.95403351612999998</v>
      </c>
      <c r="AR39" s="216">
        <v>0.995174</v>
      </c>
      <c r="AS39" s="216">
        <v>0.94595096773999998</v>
      </c>
      <c r="AT39" s="216">
        <v>0.97413109676999998</v>
      </c>
      <c r="AU39" s="216">
        <v>0.949465</v>
      </c>
      <c r="AV39" s="216">
        <v>0.96210303226000005</v>
      </c>
      <c r="AW39" s="216">
        <v>0.96759733332999998</v>
      </c>
      <c r="AX39" s="216">
        <v>0.98778574055000001</v>
      </c>
      <c r="AY39" s="216">
        <v>0.92689363377</v>
      </c>
      <c r="AZ39" s="327">
        <v>0.9023504</v>
      </c>
      <c r="BA39" s="327">
        <v>0.9525382</v>
      </c>
      <c r="BB39" s="327">
        <v>0.94392889999999996</v>
      </c>
      <c r="BC39" s="327">
        <v>0.98714210000000002</v>
      </c>
      <c r="BD39" s="327">
        <v>1.0034430000000001</v>
      </c>
      <c r="BE39" s="327">
        <v>0.9860025</v>
      </c>
      <c r="BF39" s="327">
        <v>0.99660669999999996</v>
      </c>
      <c r="BG39" s="327">
        <v>0.9683697</v>
      </c>
      <c r="BH39" s="327">
        <v>0.95303579999999999</v>
      </c>
      <c r="BI39" s="327">
        <v>0.95915340000000004</v>
      </c>
      <c r="BJ39" s="327">
        <v>0.95181320000000003</v>
      </c>
      <c r="BK39" s="327">
        <v>0.88142010000000004</v>
      </c>
      <c r="BL39" s="327">
        <v>0.93198689999999995</v>
      </c>
      <c r="BM39" s="327">
        <v>0.96034459999999999</v>
      </c>
      <c r="BN39" s="327">
        <v>0.95828239999999998</v>
      </c>
      <c r="BO39" s="327">
        <v>0.9996408</v>
      </c>
      <c r="BP39" s="327">
        <v>1.0163979999999999</v>
      </c>
      <c r="BQ39" s="327">
        <v>0.99793589999999999</v>
      </c>
      <c r="BR39" s="327">
        <v>1.00824</v>
      </c>
      <c r="BS39" s="327">
        <v>0.97653029999999996</v>
      </c>
      <c r="BT39" s="327">
        <v>0.96135420000000005</v>
      </c>
      <c r="BU39" s="327">
        <v>0.96984630000000005</v>
      </c>
      <c r="BV39" s="327">
        <v>0.96099199999999996</v>
      </c>
    </row>
    <row r="40" spans="1:74" ht="11.1" customHeight="1" x14ac:dyDescent="0.2">
      <c r="A40" s="61" t="s">
        <v>646</v>
      </c>
      <c r="B40" s="644" t="s">
        <v>520</v>
      </c>
      <c r="C40" s="216">
        <v>1.364393</v>
      </c>
      <c r="D40" s="216">
        <v>1.3804959999999999</v>
      </c>
      <c r="E40" s="216">
        <v>1.433138</v>
      </c>
      <c r="F40" s="216">
        <v>1.455387</v>
      </c>
      <c r="G40" s="216">
        <v>1.400277</v>
      </c>
      <c r="H40" s="216">
        <v>1.5435099999999999</v>
      </c>
      <c r="I40" s="216">
        <v>1.558786</v>
      </c>
      <c r="J40" s="216">
        <v>1.5222549999999999</v>
      </c>
      <c r="K40" s="216">
        <v>1.4817899999999999</v>
      </c>
      <c r="L40" s="216">
        <v>1.4794480000000001</v>
      </c>
      <c r="M40" s="216">
        <v>1.476164</v>
      </c>
      <c r="N40" s="216">
        <v>1.5373190000000001</v>
      </c>
      <c r="O40" s="216">
        <v>1.375227</v>
      </c>
      <c r="P40" s="216">
        <v>1.4452860000000001</v>
      </c>
      <c r="Q40" s="216">
        <v>1.5481579999999999</v>
      </c>
      <c r="R40" s="216">
        <v>1.526762</v>
      </c>
      <c r="S40" s="216">
        <v>1.5192749999999999</v>
      </c>
      <c r="T40" s="216">
        <v>1.654074</v>
      </c>
      <c r="U40" s="216">
        <v>1.650441</v>
      </c>
      <c r="V40" s="216">
        <v>1.6014120000000001</v>
      </c>
      <c r="W40" s="216">
        <v>1.53399</v>
      </c>
      <c r="X40" s="216">
        <v>1.6139289999999999</v>
      </c>
      <c r="Y40" s="216">
        <v>1.5237449999999999</v>
      </c>
      <c r="Z40" s="216">
        <v>1.578114</v>
      </c>
      <c r="AA40" s="216">
        <v>1.449282</v>
      </c>
      <c r="AB40" s="216">
        <v>1.5343800000000001</v>
      </c>
      <c r="AC40" s="216">
        <v>1.546602</v>
      </c>
      <c r="AD40" s="216">
        <v>1.5661510000000001</v>
      </c>
      <c r="AE40" s="216">
        <v>1.5778810000000001</v>
      </c>
      <c r="AF40" s="216">
        <v>1.7226600000000001</v>
      </c>
      <c r="AG40" s="216">
        <v>1.7200150000000001</v>
      </c>
      <c r="AH40" s="216">
        <v>1.7217199999999999</v>
      </c>
      <c r="AI40" s="216">
        <v>1.635238</v>
      </c>
      <c r="AJ40" s="216">
        <v>1.609551</v>
      </c>
      <c r="AK40" s="216">
        <v>1.632377</v>
      </c>
      <c r="AL40" s="216">
        <v>1.65293</v>
      </c>
      <c r="AM40" s="216">
        <v>1.5934699999999999</v>
      </c>
      <c r="AN40" s="216">
        <v>1.5246820000000001</v>
      </c>
      <c r="AO40" s="216">
        <v>1.6692260000000001</v>
      </c>
      <c r="AP40" s="216">
        <v>1.6168629999999999</v>
      </c>
      <c r="AQ40" s="216">
        <v>1.6705140000000001</v>
      </c>
      <c r="AR40" s="216">
        <v>1.7624550000000001</v>
      </c>
      <c r="AS40" s="216">
        <v>1.7282360000000001</v>
      </c>
      <c r="AT40" s="216">
        <v>1.7686679999999999</v>
      </c>
      <c r="AU40" s="216">
        <v>1.6392770000000001</v>
      </c>
      <c r="AV40" s="216">
        <v>1.712912</v>
      </c>
      <c r="AW40" s="216">
        <v>1.7229399999999999</v>
      </c>
      <c r="AX40" s="216">
        <v>1.8068387097</v>
      </c>
      <c r="AY40" s="216">
        <v>1.6556648386999999</v>
      </c>
      <c r="AZ40" s="327">
        <v>1.553671</v>
      </c>
      <c r="BA40" s="327">
        <v>1.6423220000000001</v>
      </c>
      <c r="BB40" s="327">
        <v>1.649548</v>
      </c>
      <c r="BC40" s="327">
        <v>1.707948</v>
      </c>
      <c r="BD40" s="327">
        <v>1.8410010000000001</v>
      </c>
      <c r="BE40" s="327">
        <v>1.800168</v>
      </c>
      <c r="BF40" s="327">
        <v>1.807596</v>
      </c>
      <c r="BG40" s="327">
        <v>1.694561</v>
      </c>
      <c r="BH40" s="327">
        <v>1.7571639999999999</v>
      </c>
      <c r="BI40" s="327">
        <v>1.731042</v>
      </c>
      <c r="BJ40" s="327">
        <v>1.751617</v>
      </c>
      <c r="BK40" s="327">
        <v>1.5724860000000001</v>
      </c>
      <c r="BL40" s="327">
        <v>1.5705560000000001</v>
      </c>
      <c r="BM40" s="327">
        <v>1.646118</v>
      </c>
      <c r="BN40" s="327">
        <v>1.654118</v>
      </c>
      <c r="BO40" s="327">
        <v>1.711041</v>
      </c>
      <c r="BP40" s="327">
        <v>1.844711</v>
      </c>
      <c r="BQ40" s="327">
        <v>1.8068610000000001</v>
      </c>
      <c r="BR40" s="327">
        <v>1.811698</v>
      </c>
      <c r="BS40" s="327">
        <v>1.7053499999999999</v>
      </c>
      <c r="BT40" s="327">
        <v>1.770354</v>
      </c>
      <c r="BU40" s="327">
        <v>1.745563</v>
      </c>
      <c r="BV40" s="327">
        <v>1.769434</v>
      </c>
    </row>
    <row r="41" spans="1:74" ht="11.1" customHeight="1" x14ac:dyDescent="0.2">
      <c r="A41" s="61" t="s">
        <v>647</v>
      </c>
      <c r="B41" s="644" t="s">
        <v>532</v>
      </c>
      <c r="C41" s="216">
        <v>4.339988</v>
      </c>
      <c r="D41" s="216">
        <v>4.1602639999999997</v>
      </c>
      <c r="E41" s="216">
        <v>4.066173</v>
      </c>
      <c r="F41" s="216">
        <v>3.989827</v>
      </c>
      <c r="G41" s="216">
        <v>3.951613</v>
      </c>
      <c r="H41" s="216">
        <v>3.9015520000000001</v>
      </c>
      <c r="I41" s="216">
        <v>3.866466</v>
      </c>
      <c r="J41" s="216">
        <v>3.8747530000000001</v>
      </c>
      <c r="K41" s="216">
        <v>3.9334009999999999</v>
      </c>
      <c r="L41" s="216">
        <v>4.2663010000000003</v>
      </c>
      <c r="M41" s="216">
        <v>3.9171969999999998</v>
      </c>
      <c r="N41" s="216">
        <v>4.1782089999999998</v>
      </c>
      <c r="O41" s="216">
        <v>4.1857329999999999</v>
      </c>
      <c r="P41" s="216">
        <v>4.5592389999999998</v>
      </c>
      <c r="Q41" s="216">
        <v>4.0781460000000003</v>
      </c>
      <c r="R41" s="216">
        <v>4.027406</v>
      </c>
      <c r="S41" s="216">
        <v>3.777539</v>
      </c>
      <c r="T41" s="216">
        <v>3.8968370000000001</v>
      </c>
      <c r="U41" s="216">
        <v>3.9011840000000002</v>
      </c>
      <c r="V41" s="216">
        <v>3.9146679999999998</v>
      </c>
      <c r="W41" s="216">
        <v>4.0629799999999996</v>
      </c>
      <c r="X41" s="216">
        <v>4.0141410000000004</v>
      </c>
      <c r="Y41" s="216">
        <v>3.74024</v>
      </c>
      <c r="Z41" s="216">
        <v>3.8311299999999999</v>
      </c>
      <c r="AA41" s="216">
        <v>3.8502529999999999</v>
      </c>
      <c r="AB41" s="216">
        <v>3.9960969999999998</v>
      </c>
      <c r="AC41" s="216">
        <v>3.94699</v>
      </c>
      <c r="AD41" s="216">
        <v>3.7988770000000001</v>
      </c>
      <c r="AE41" s="216">
        <v>3.7319819999999999</v>
      </c>
      <c r="AF41" s="216">
        <v>3.8527300000000002</v>
      </c>
      <c r="AG41" s="216">
        <v>3.5973799999999998</v>
      </c>
      <c r="AH41" s="216">
        <v>3.8803570000000001</v>
      </c>
      <c r="AI41" s="216">
        <v>3.9120249999999999</v>
      </c>
      <c r="AJ41" s="216">
        <v>3.9863170000000001</v>
      </c>
      <c r="AK41" s="216">
        <v>3.9383900000000001</v>
      </c>
      <c r="AL41" s="216">
        <v>4.0430599999999997</v>
      </c>
      <c r="AM41" s="216">
        <v>3.781212</v>
      </c>
      <c r="AN41" s="216">
        <v>3.9050210000000001</v>
      </c>
      <c r="AO41" s="216">
        <v>4.1536850000000003</v>
      </c>
      <c r="AP41" s="216">
        <v>3.7912520000000001</v>
      </c>
      <c r="AQ41" s="216">
        <v>3.9688180000000002</v>
      </c>
      <c r="AR41" s="216">
        <v>3.9687130000000002</v>
      </c>
      <c r="AS41" s="216">
        <v>3.707157</v>
      </c>
      <c r="AT41" s="216">
        <v>3.9918930000000001</v>
      </c>
      <c r="AU41" s="216">
        <v>3.9216199999999999</v>
      </c>
      <c r="AV41" s="216">
        <v>3.9660329999999999</v>
      </c>
      <c r="AW41" s="216">
        <v>4.1648129999999997</v>
      </c>
      <c r="AX41" s="216">
        <v>4.0562903225999998</v>
      </c>
      <c r="AY41" s="216">
        <v>4.1887969032000001</v>
      </c>
      <c r="AZ41" s="327">
        <v>4.150099</v>
      </c>
      <c r="BA41" s="327">
        <v>4.1360700000000001</v>
      </c>
      <c r="BB41" s="327">
        <v>3.9723769999999998</v>
      </c>
      <c r="BC41" s="327">
        <v>4.0151649999999997</v>
      </c>
      <c r="BD41" s="327">
        <v>3.9768479999999999</v>
      </c>
      <c r="BE41" s="327">
        <v>3.9715090000000002</v>
      </c>
      <c r="BF41" s="327">
        <v>3.9822150000000001</v>
      </c>
      <c r="BG41" s="327">
        <v>4.0222610000000003</v>
      </c>
      <c r="BH41" s="327">
        <v>4.1388569999999998</v>
      </c>
      <c r="BI41" s="327">
        <v>4.0513019999999997</v>
      </c>
      <c r="BJ41" s="327">
        <v>4.0727419999999999</v>
      </c>
      <c r="BK41" s="327">
        <v>4.1611779999999996</v>
      </c>
      <c r="BL41" s="327">
        <v>4.1835550000000001</v>
      </c>
      <c r="BM41" s="327">
        <v>4.1266129999999999</v>
      </c>
      <c r="BN41" s="327">
        <v>4.0069720000000002</v>
      </c>
      <c r="BO41" s="327">
        <v>4.0476679999999998</v>
      </c>
      <c r="BP41" s="327">
        <v>3.9950770000000002</v>
      </c>
      <c r="BQ41" s="327">
        <v>4.0207579999999998</v>
      </c>
      <c r="BR41" s="327">
        <v>4.0500499999999997</v>
      </c>
      <c r="BS41" s="327">
        <v>4.0663790000000004</v>
      </c>
      <c r="BT41" s="327">
        <v>4.1907220000000001</v>
      </c>
      <c r="BU41" s="327">
        <v>4.0787180000000003</v>
      </c>
      <c r="BV41" s="327">
        <v>4.1505720000000004</v>
      </c>
    </row>
    <row r="42" spans="1:74" ht="11.1" customHeight="1" x14ac:dyDescent="0.2">
      <c r="A42" s="61" t="s">
        <v>648</v>
      </c>
      <c r="B42" s="644" t="s">
        <v>533</v>
      </c>
      <c r="C42" s="216">
        <v>0.32450000000000001</v>
      </c>
      <c r="D42" s="216">
        <v>0.23797099999999999</v>
      </c>
      <c r="E42" s="216">
        <v>0.18026800000000001</v>
      </c>
      <c r="F42" s="216">
        <v>0.27910400000000002</v>
      </c>
      <c r="G42" s="216">
        <v>0.22551199999999999</v>
      </c>
      <c r="H42" s="216">
        <v>0.25438</v>
      </c>
      <c r="I42" s="216">
        <v>0.25313200000000002</v>
      </c>
      <c r="J42" s="216">
        <v>0.21779999999999999</v>
      </c>
      <c r="K42" s="216">
        <v>0.27812700000000001</v>
      </c>
      <c r="L42" s="216">
        <v>0.24596999999999999</v>
      </c>
      <c r="M42" s="216">
        <v>0.33914299999999997</v>
      </c>
      <c r="N42" s="216">
        <v>0.25246800000000003</v>
      </c>
      <c r="O42" s="216">
        <v>0.29402899999999998</v>
      </c>
      <c r="P42" s="216">
        <v>0.194741</v>
      </c>
      <c r="Q42" s="216">
        <v>0.26319599999999999</v>
      </c>
      <c r="R42" s="216">
        <v>0.171902</v>
      </c>
      <c r="S42" s="216">
        <v>0.23469200000000001</v>
      </c>
      <c r="T42" s="216">
        <v>0.20030899999999999</v>
      </c>
      <c r="U42" s="216">
        <v>0.325326</v>
      </c>
      <c r="V42" s="216">
        <v>0.29788500000000001</v>
      </c>
      <c r="W42" s="216">
        <v>0.26722099999999999</v>
      </c>
      <c r="X42" s="216">
        <v>0.23614399999999999</v>
      </c>
      <c r="Y42" s="216">
        <v>0.30046699999999998</v>
      </c>
      <c r="Z42" s="216">
        <v>0.31660100000000002</v>
      </c>
      <c r="AA42" s="216">
        <v>0.30630000000000002</v>
      </c>
      <c r="AB42" s="216">
        <v>0.183092</v>
      </c>
      <c r="AC42" s="216">
        <v>0.36121999999999999</v>
      </c>
      <c r="AD42" s="216">
        <v>0.44886500000000001</v>
      </c>
      <c r="AE42" s="216">
        <v>0.32330399999999998</v>
      </c>
      <c r="AF42" s="216">
        <v>0.33785900000000002</v>
      </c>
      <c r="AG42" s="216">
        <v>0.424122</v>
      </c>
      <c r="AH42" s="216">
        <v>0.31768999999999997</v>
      </c>
      <c r="AI42" s="216">
        <v>0.25276199999999999</v>
      </c>
      <c r="AJ42" s="216">
        <v>0.34043699999999999</v>
      </c>
      <c r="AK42" s="216">
        <v>0.30530099999999999</v>
      </c>
      <c r="AL42" s="216">
        <v>0.30580400000000002</v>
      </c>
      <c r="AM42" s="216">
        <v>0.45988200000000001</v>
      </c>
      <c r="AN42" s="216">
        <v>0.26987899999999998</v>
      </c>
      <c r="AO42" s="216">
        <v>0.36216199999999998</v>
      </c>
      <c r="AP42" s="216">
        <v>0.319662</v>
      </c>
      <c r="AQ42" s="216">
        <v>0.36788599999999999</v>
      </c>
      <c r="AR42" s="216">
        <v>0.41791899999999998</v>
      </c>
      <c r="AS42" s="216">
        <v>0.27160899999999999</v>
      </c>
      <c r="AT42" s="216">
        <v>0.33483000000000002</v>
      </c>
      <c r="AU42" s="216">
        <v>0.307224</v>
      </c>
      <c r="AV42" s="216">
        <v>0.36283599999999999</v>
      </c>
      <c r="AW42" s="216">
        <v>0.43281599999999998</v>
      </c>
      <c r="AX42" s="216">
        <v>0.38467741934999999</v>
      </c>
      <c r="AY42" s="216">
        <v>0.31610296774000002</v>
      </c>
      <c r="AZ42" s="327">
        <v>0.30126760000000002</v>
      </c>
      <c r="BA42" s="327">
        <v>0.36254609999999998</v>
      </c>
      <c r="BB42" s="327">
        <v>0.33179940000000002</v>
      </c>
      <c r="BC42" s="327">
        <v>0.29636489999999999</v>
      </c>
      <c r="BD42" s="327">
        <v>0.31038860000000001</v>
      </c>
      <c r="BE42" s="327">
        <v>0.37014409999999998</v>
      </c>
      <c r="BF42" s="327">
        <v>0.3066043</v>
      </c>
      <c r="BG42" s="327">
        <v>0.30288389999999998</v>
      </c>
      <c r="BH42" s="327">
        <v>0.28806609999999999</v>
      </c>
      <c r="BI42" s="327">
        <v>0.31014370000000002</v>
      </c>
      <c r="BJ42" s="327">
        <v>0.2948672</v>
      </c>
      <c r="BK42" s="327">
        <v>0.40409339999999999</v>
      </c>
      <c r="BL42" s="327">
        <v>0.30051660000000002</v>
      </c>
      <c r="BM42" s="327">
        <v>0.36577910000000002</v>
      </c>
      <c r="BN42" s="327">
        <v>0.33495069999999999</v>
      </c>
      <c r="BO42" s="327">
        <v>0.29826019999999998</v>
      </c>
      <c r="BP42" s="327">
        <v>0.30798550000000002</v>
      </c>
      <c r="BQ42" s="327">
        <v>0.36720039999999998</v>
      </c>
      <c r="BR42" s="327">
        <v>0.30613669999999998</v>
      </c>
      <c r="BS42" s="327">
        <v>0.30310480000000001</v>
      </c>
      <c r="BT42" s="327">
        <v>0.28742400000000001</v>
      </c>
      <c r="BU42" s="327">
        <v>0.30766870000000002</v>
      </c>
      <c r="BV42" s="327">
        <v>0.29242380000000001</v>
      </c>
    </row>
    <row r="43" spans="1:74" ht="11.1" customHeight="1" x14ac:dyDescent="0.2">
      <c r="A43" s="61" t="s">
        <v>941</v>
      </c>
      <c r="B43" s="644" t="s">
        <v>1196</v>
      </c>
      <c r="C43" s="216">
        <v>1.957886</v>
      </c>
      <c r="D43" s="216">
        <v>1.8108059999999999</v>
      </c>
      <c r="E43" s="216">
        <v>1.716574</v>
      </c>
      <c r="F43" s="216">
        <v>1.9150990000000001</v>
      </c>
      <c r="G43" s="216">
        <v>2.0382449999999999</v>
      </c>
      <c r="H43" s="216">
        <v>2.0754609999999998</v>
      </c>
      <c r="I43" s="216">
        <v>2.2879019999999999</v>
      </c>
      <c r="J43" s="216">
        <v>2.161508</v>
      </c>
      <c r="K43" s="216">
        <v>2.260081</v>
      </c>
      <c r="L43" s="216">
        <v>2.0433249999999998</v>
      </c>
      <c r="M43" s="216">
        <v>1.981808</v>
      </c>
      <c r="N43" s="216">
        <v>1.862169</v>
      </c>
      <c r="O43" s="216">
        <v>1.933586</v>
      </c>
      <c r="P43" s="216">
        <v>1.7203729999999999</v>
      </c>
      <c r="Q43" s="216">
        <v>1.882233</v>
      </c>
      <c r="R43" s="216">
        <v>1.9960819999999999</v>
      </c>
      <c r="S43" s="216">
        <v>2.0562900000000002</v>
      </c>
      <c r="T43" s="216">
        <v>2.1573060000000002</v>
      </c>
      <c r="U43" s="216">
        <v>2.23644</v>
      </c>
      <c r="V43" s="216">
        <v>2.2746080000000002</v>
      </c>
      <c r="W43" s="216">
        <v>2.0670090000000001</v>
      </c>
      <c r="X43" s="216">
        <v>2.0207679999999999</v>
      </c>
      <c r="Y43" s="216">
        <v>1.8847529999999999</v>
      </c>
      <c r="Z43" s="216">
        <v>1.853383</v>
      </c>
      <c r="AA43" s="216">
        <v>1.8797280000000001</v>
      </c>
      <c r="AB43" s="216">
        <v>1.9049499999999999</v>
      </c>
      <c r="AC43" s="216">
        <v>1.947581</v>
      </c>
      <c r="AD43" s="216">
        <v>1.907988</v>
      </c>
      <c r="AE43" s="216">
        <v>1.988834</v>
      </c>
      <c r="AF43" s="216">
        <v>2.0722860000000001</v>
      </c>
      <c r="AG43" s="216">
        <v>2.144825</v>
      </c>
      <c r="AH43" s="216">
        <v>2.2931680000000001</v>
      </c>
      <c r="AI43" s="216">
        <v>2.0400450000000001</v>
      </c>
      <c r="AJ43" s="216">
        <v>1.9812639999999999</v>
      </c>
      <c r="AK43" s="216">
        <v>2.0800299999999998</v>
      </c>
      <c r="AL43" s="216">
        <v>1.901221</v>
      </c>
      <c r="AM43" s="216">
        <v>1.866868</v>
      </c>
      <c r="AN43" s="216">
        <v>1.8196650000000001</v>
      </c>
      <c r="AO43" s="216">
        <v>1.791666</v>
      </c>
      <c r="AP43" s="216">
        <v>1.9789669999999999</v>
      </c>
      <c r="AQ43" s="216">
        <v>2.0699239999999999</v>
      </c>
      <c r="AR43" s="216">
        <v>2.1366269999999998</v>
      </c>
      <c r="AS43" s="216">
        <v>2.2491349999999999</v>
      </c>
      <c r="AT43" s="216">
        <v>2.1598609999999998</v>
      </c>
      <c r="AU43" s="216">
        <v>2.0226150000000001</v>
      </c>
      <c r="AV43" s="216">
        <v>1.864004</v>
      </c>
      <c r="AW43" s="216">
        <v>2.0093960000000002</v>
      </c>
      <c r="AX43" s="216">
        <v>1.9159025999999999</v>
      </c>
      <c r="AY43" s="216">
        <v>1.9389672</v>
      </c>
      <c r="AZ43" s="327">
        <v>1.8846259999999999</v>
      </c>
      <c r="BA43" s="327">
        <v>1.8980250000000001</v>
      </c>
      <c r="BB43" s="327">
        <v>1.9530860000000001</v>
      </c>
      <c r="BC43" s="327">
        <v>2.008588</v>
      </c>
      <c r="BD43" s="327">
        <v>2.1620010000000001</v>
      </c>
      <c r="BE43" s="327">
        <v>2.2076980000000002</v>
      </c>
      <c r="BF43" s="327">
        <v>2.263455</v>
      </c>
      <c r="BG43" s="327">
        <v>2.1335259999999998</v>
      </c>
      <c r="BH43" s="327">
        <v>2.0369999999999999</v>
      </c>
      <c r="BI43" s="327">
        <v>2.0024820000000001</v>
      </c>
      <c r="BJ43" s="327">
        <v>1.9152899999999999</v>
      </c>
      <c r="BK43" s="327">
        <v>1.9390050000000001</v>
      </c>
      <c r="BL43" s="327">
        <v>1.874925</v>
      </c>
      <c r="BM43" s="327">
        <v>1.884657</v>
      </c>
      <c r="BN43" s="327">
        <v>1.94116</v>
      </c>
      <c r="BO43" s="327">
        <v>1.9963519999999999</v>
      </c>
      <c r="BP43" s="327">
        <v>2.1502590000000001</v>
      </c>
      <c r="BQ43" s="327">
        <v>2.1962269999999999</v>
      </c>
      <c r="BR43" s="327">
        <v>2.251808</v>
      </c>
      <c r="BS43" s="327">
        <v>2.1240920000000001</v>
      </c>
      <c r="BT43" s="327">
        <v>2.0297510000000001</v>
      </c>
      <c r="BU43" s="327">
        <v>1.9965379999999999</v>
      </c>
      <c r="BV43" s="327">
        <v>1.9119790000000001</v>
      </c>
    </row>
    <row r="44" spans="1:74" ht="11.1" customHeight="1" x14ac:dyDescent="0.2">
      <c r="A44" s="61" t="s">
        <v>649</v>
      </c>
      <c r="B44" s="644" t="s">
        <v>198</v>
      </c>
      <c r="C44" s="216">
        <v>19.094940000000001</v>
      </c>
      <c r="D44" s="216">
        <v>18.916060000000002</v>
      </c>
      <c r="E44" s="216">
        <v>18.456357000000001</v>
      </c>
      <c r="F44" s="216">
        <v>18.837858000000001</v>
      </c>
      <c r="G44" s="216">
        <v>18.573440000000002</v>
      </c>
      <c r="H44" s="216">
        <v>18.870183999999998</v>
      </c>
      <c r="I44" s="216">
        <v>19.256837000000001</v>
      </c>
      <c r="J44" s="216">
        <v>19.377628000000001</v>
      </c>
      <c r="K44" s="216">
        <v>19.239452</v>
      </c>
      <c r="L44" s="216">
        <v>19.708680999999999</v>
      </c>
      <c r="M44" s="216">
        <v>19.372305999999998</v>
      </c>
      <c r="N44" s="216">
        <v>19.476738999999998</v>
      </c>
      <c r="O44" s="216">
        <v>19.261333</v>
      </c>
      <c r="P44" s="216">
        <v>19.664414000000001</v>
      </c>
      <c r="Q44" s="216">
        <v>19.339934</v>
      </c>
      <c r="R44" s="216">
        <v>19.25123</v>
      </c>
      <c r="S44" s="216">
        <v>19.315912999999998</v>
      </c>
      <c r="T44" s="216">
        <v>19.853079999999999</v>
      </c>
      <c r="U44" s="216">
        <v>20.134339000000001</v>
      </c>
      <c r="V44" s="216">
        <v>19.939488000000001</v>
      </c>
      <c r="W44" s="216">
        <v>19.432531000000001</v>
      </c>
      <c r="X44" s="216">
        <v>19.490704000000001</v>
      </c>
      <c r="Y44" s="216">
        <v>19.127433</v>
      </c>
      <c r="Z44" s="216">
        <v>19.589155000000002</v>
      </c>
      <c r="AA44" s="216">
        <v>19.062798999999998</v>
      </c>
      <c r="AB44" s="216">
        <v>19.846603999999999</v>
      </c>
      <c r="AC44" s="216">
        <v>19.728204000000002</v>
      </c>
      <c r="AD44" s="216">
        <v>19.340226999999999</v>
      </c>
      <c r="AE44" s="216">
        <v>19.328156</v>
      </c>
      <c r="AF44" s="216">
        <v>19.846174000000001</v>
      </c>
      <c r="AG44" s="216">
        <v>19.775659999999998</v>
      </c>
      <c r="AH44" s="216">
        <v>20.274784</v>
      </c>
      <c r="AI44" s="216">
        <v>19.756827000000001</v>
      </c>
      <c r="AJ44" s="216">
        <v>19.650107999999999</v>
      </c>
      <c r="AK44" s="216">
        <v>19.658868999999999</v>
      </c>
      <c r="AL44" s="216">
        <v>19.983958999999999</v>
      </c>
      <c r="AM44" s="216">
        <v>19.243898000000002</v>
      </c>
      <c r="AN44" s="216">
        <v>19.159046</v>
      </c>
      <c r="AO44" s="216">
        <v>20.047207</v>
      </c>
      <c r="AP44" s="216">
        <v>19.556419999999999</v>
      </c>
      <c r="AQ44" s="216">
        <v>20.039247</v>
      </c>
      <c r="AR44" s="216">
        <v>20.494112000000001</v>
      </c>
      <c r="AS44" s="216">
        <v>20.020074999999999</v>
      </c>
      <c r="AT44" s="216">
        <v>20.160751000000001</v>
      </c>
      <c r="AU44" s="216">
        <v>19.580634</v>
      </c>
      <c r="AV44" s="216">
        <v>19.806391999999999</v>
      </c>
      <c r="AW44" s="216">
        <v>20.278210999999999</v>
      </c>
      <c r="AX44" s="216">
        <v>20.095461328999999</v>
      </c>
      <c r="AY44" s="216">
        <v>19.934167277</v>
      </c>
      <c r="AZ44" s="327">
        <v>19.805040000000002</v>
      </c>
      <c r="BA44" s="327">
        <v>20.08737</v>
      </c>
      <c r="BB44" s="327">
        <v>19.846050000000002</v>
      </c>
      <c r="BC44" s="327">
        <v>20.153320000000001</v>
      </c>
      <c r="BD44" s="327">
        <v>20.580459999999999</v>
      </c>
      <c r="BE44" s="327">
        <v>20.77788</v>
      </c>
      <c r="BF44" s="327">
        <v>20.820180000000001</v>
      </c>
      <c r="BG44" s="327">
        <v>20.49072</v>
      </c>
      <c r="BH44" s="327">
        <v>20.480319999999999</v>
      </c>
      <c r="BI44" s="327">
        <v>20.38768</v>
      </c>
      <c r="BJ44" s="327">
        <v>20.54053</v>
      </c>
      <c r="BK44" s="327">
        <v>20.138059999999999</v>
      </c>
      <c r="BL44" s="327">
        <v>20.28464</v>
      </c>
      <c r="BM44" s="327">
        <v>20.415420000000001</v>
      </c>
      <c r="BN44" s="327">
        <v>20.286449999999999</v>
      </c>
      <c r="BO44" s="327">
        <v>20.559149999999999</v>
      </c>
      <c r="BP44" s="327">
        <v>21.048780000000001</v>
      </c>
      <c r="BQ44" s="327">
        <v>21.12154</v>
      </c>
      <c r="BR44" s="327">
        <v>21.152010000000001</v>
      </c>
      <c r="BS44" s="327">
        <v>20.785160000000001</v>
      </c>
      <c r="BT44" s="327">
        <v>20.786210000000001</v>
      </c>
      <c r="BU44" s="327">
        <v>20.677949999999999</v>
      </c>
      <c r="BV44" s="327">
        <v>20.87236</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330"/>
      <c r="BA45" s="330"/>
      <c r="BB45" s="330"/>
      <c r="BC45" s="330"/>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942</v>
      </c>
      <c r="B46" s="177" t="s">
        <v>1205</v>
      </c>
      <c r="C46" s="216">
        <v>5.3937609999999996</v>
      </c>
      <c r="D46" s="216">
        <v>5.4972729999999999</v>
      </c>
      <c r="E46" s="216">
        <v>5.2630290000000004</v>
      </c>
      <c r="F46" s="216">
        <v>5.6258980000000003</v>
      </c>
      <c r="G46" s="216">
        <v>5.2744960000000001</v>
      </c>
      <c r="H46" s="216">
        <v>4.68201</v>
      </c>
      <c r="I46" s="216">
        <v>5.0316470000000004</v>
      </c>
      <c r="J46" s="216">
        <v>4.861408</v>
      </c>
      <c r="K46" s="216">
        <v>5.2341680000000004</v>
      </c>
      <c r="L46" s="216">
        <v>4.7904629999999999</v>
      </c>
      <c r="M46" s="216">
        <v>4.6558529999999996</v>
      </c>
      <c r="N46" s="216">
        <v>4.5100949999999997</v>
      </c>
      <c r="O46" s="216">
        <v>4.885802</v>
      </c>
      <c r="P46" s="216">
        <v>4.6322890000000001</v>
      </c>
      <c r="Q46" s="216">
        <v>5.5273490000000001</v>
      </c>
      <c r="R46" s="216">
        <v>4.4362349999999999</v>
      </c>
      <c r="S46" s="216">
        <v>4.649489</v>
      </c>
      <c r="T46" s="216">
        <v>4.9480649999999997</v>
      </c>
      <c r="U46" s="216">
        <v>4.610881</v>
      </c>
      <c r="V46" s="216">
        <v>5.3509500000000001</v>
      </c>
      <c r="W46" s="216">
        <v>4.5065410000000004</v>
      </c>
      <c r="X46" s="216">
        <v>4.2249639999999999</v>
      </c>
      <c r="Y46" s="216">
        <v>4.2477739999999997</v>
      </c>
      <c r="Z46" s="216">
        <v>4.4761559999999996</v>
      </c>
      <c r="AA46" s="216">
        <v>4.7299939999999996</v>
      </c>
      <c r="AB46" s="216">
        <v>5.1320319999999997</v>
      </c>
      <c r="AC46" s="216">
        <v>4.9096489999999999</v>
      </c>
      <c r="AD46" s="216">
        <v>4.6267740000000002</v>
      </c>
      <c r="AE46" s="216">
        <v>4.4412349999999998</v>
      </c>
      <c r="AF46" s="216">
        <v>4.6172149999999998</v>
      </c>
      <c r="AG46" s="216">
        <v>5.3058040000000002</v>
      </c>
      <c r="AH46" s="216">
        <v>5.2257300000000004</v>
      </c>
      <c r="AI46" s="216">
        <v>4.7600350000000002</v>
      </c>
      <c r="AJ46" s="216">
        <v>4.7145190000000001</v>
      </c>
      <c r="AK46" s="216">
        <v>4.8665770000000004</v>
      </c>
      <c r="AL46" s="216">
        <v>4.2185759999999997</v>
      </c>
      <c r="AM46" s="216">
        <v>4.9939679999999997</v>
      </c>
      <c r="AN46" s="216">
        <v>3.5965050000000001</v>
      </c>
      <c r="AO46" s="216">
        <v>4.173508</v>
      </c>
      <c r="AP46" s="216">
        <v>4.1780799999999996</v>
      </c>
      <c r="AQ46" s="216">
        <v>4.4863460000000002</v>
      </c>
      <c r="AR46" s="216">
        <v>4.0916629999999996</v>
      </c>
      <c r="AS46" s="216">
        <v>3.6175839999999999</v>
      </c>
      <c r="AT46" s="216">
        <v>4.4074799999999996</v>
      </c>
      <c r="AU46" s="216">
        <v>3.4437329999999999</v>
      </c>
      <c r="AV46" s="216">
        <v>2.4977559999999999</v>
      </c>
      <c r="AW46" s="216">
        <v>2.6244079999999999</v>
      </c>
      <c r="AX46" s="216">
        <v>2.6799651014000001</v>
      </c>
      <c r="AY46" s="216">
        <v>3.3591536244000002</v>
      </c>
      <c r="AZ46" s="327">
        <v>3.1329859999999998</v>
      </c>
      <c r="BA46" s="327">
        <v>3.4945949999999999</v>
      </c>
      <c r="BB46" s="327">
        <v>3.3953890000000002</v>
      </c>
      <c r="BC46" s="327">
        <v>3.422377</v>
      </c>
      <c r="BD46" s="327">
        <v>3.3117260000000002</v>
      </c>
      <c r="BE46" s="327">
        <v>3.1656070000000001</v>
      </c>
      <c r="BF46" s="327">
        <v>3.057728</v>
      </c>
      <c r="BG46" s="327">
        <v>2.835375</v>
      </c>
      <c r="BH46" s="327">
        <v>2.0914709999999999</v>
      </c>
      <c r="BI46" s="327">
        <v>1.964483</v>
      </c>
      <c r="BJ46" s="327">
        <v>1.5512049999999999</v>
      </c>
      <c r="BK46" s="327">
        <v>2.4035609999999998</v>
      </c>
      <c r="BL46" s="327">
        <v>2.0702219999999998</v>
      </c>
      <c r="BM46" s="327">
        <v>2.4119769999999998</v>
      </c>
      <c r="BN46" s="327">
        <v>2.6009630000000001</v>
      </c>
      <c r="BO46" s="327">
        <v>2.5207030000000001</v>
      </c>
      <c r="BP46" s="327">
        <v>2.6018650000000001</v>
      </c>
      <c r="BQ46" s="327">
        <v>2.53328</v>
      </c>
      <c r="BR46" s="327">
        <v>2.7426819999999998</v>
      </c>
      <c r="BS46" s="327">
        <v>2.44781</v>
      </c>
      <c r="BT46" s="327">
        <v>2.0903749999999999</v>
      </c>
      <c r="BU46" s="327">
        <v>1.807469</v>
      </c>
      <c r="BV46" s="327">
        <v>1.4746109999999999</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330"/>
      <c r="BA47" s="330"/>
      <c r="BB47" s="330"/>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944</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407"/>
      <c r="BK48" s="63"/>
      <c r="BL48" s="63"/>
      <c r="BM48" s="63"/>
      <c r="BN48" s="63"/>
      <c r="BO48" s="63"/>
      <c r="BP48" s="63"/>
      <c r="BQ48" s="63"/>
      <c r="BR48" s="63"/>
      <c r="BS48" s="63"/>
      <c r="BT48" s="63"/>
      <c r="BU48" s="63"/>
      <c r="BV48" s="407"/>
    </row>
    <row r="49" spans="1:74" ht="11.1" customHeight="1" x14ac:dyDescent="0.2">
      <c r="A49" s="57"/>
      <c r="B49" s="66" t="s">
        <v>121</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407"/>
      <c r="BA49" s="407"/>
      <c r="BB49" s="407"/>
      <c r="BC49" s="407"/>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650</v>
      </c>
      <c r="B50" s="175" t="s">
        <v>534</v>
      </c>
      <c r="C50" s="68">
        <v>336.238</v>
      </c>
      <c r="D50" s="68">
        <v>345.274</v>
      </c>
      <c r="E50" s="68">
        <v>354.98700000000002</v>
      </c>
      <c r="F50" s="68">
        <v>365.339</v>
      </c>
      <c r="G50" s="68">
        <v>365.46</v>
      </c>
      <c r="H50" s="68">
        <v>354.30500000000001</v>
      </c>
      <c r="I50" s="68">
        <v>338.73700000000002</v>
      </c>
      <c r="J50" s="68">
        <v>331.07600000000002</v>
      </c>
      <c r="K50" s="68">
        <v>332.15499999999997</v>
      </c>
      <c r="L50" s="68">
        <v>351.71699999999998</v>
      </c>
      <c r="M50" s="68">
        <v>356.72899999999998</v>
      </c>
      <c r="N50" s="68">
        <v>360.86500000000001</v>
      </c>
      <c r="O50" s="68">
        <v>389.21300000000002</v>
      </c>
      <c r="P50" s="68">
        <v>415.31299999999999</v>
      </c>
      <c r="Q50" s="68">
        <v>443.2</v>
      </c>
      <c r="R50" s="68">
        <v>452.71300000000002</v>
      </c>
      <c r="S50" s="68">
        <v>448.96100000000001</v>
      </c>
      <c r="T50" s="68">
        <v>438.81</v>
      </c>
      <c r="U50" s="68">
        <v>424.80900000000003</v>
      </c>
      <c r="V50" s="68">
        <v>425.85300000000001</v>
      </c>
      <c r="W50" s="68">
        <v>429.12900000000002</v>
      </c>
      <c r="X50" s="68">
        <v>455.21300000000002</v>
      </c>
      <c r="Y50" s="68">
        <v>455.99400000000003</v>
      </c>
      <c r="Z50" s="68">
        <v>449.22</v>
      </c>
      <c r="AA50" s="68">
        <v>471.767</v>
      </c>
      <c r="AB50" s="68">
        <v>492.15300000000002</v>
      </c>
      <c r="AC50" s="68">
        <v>504.81099999999998</v>
      </c>
      <c r="AD50" s="68">
        <v>509.32299999999998</v>
      </c>
      <c r="AE50" s="68">
        <v>511.86099999999999</v>
      </c>
      <c r="AF50" s="68">
        <v>500.85700000000003</v>
      </c>
      <c r="AG50" s="68">
        <v>493.45800000000003</v>
      </c>
      <c r="AH50" s="68">
        <v>486.67500000000001</v>
      </c>
      <c r="AI50" s="68">
        <v>471.53699999999998</v>
      </c>
      <c r="AJ50" s="68">
        <v>491.20299999999997</v>
      </c>
      <c r="AK50" s="68">
        <v>490.73399999999998</v>
      </c>
      <c r="AL50" s="68">
        <v>484.62200000000001</v>
      </c>
      <c r="AM50" s="68">
        <v>504.46</v>
      </c>
      <c r="AN50" s="68">
        <v>523.56899999999996</v>
      </c>
      <c r="AO50" s="68">
        <v>537.88400000000001</v>
      </c>
      <c r="AP50" s="68">
        <v>523.83399999999995</v>
      </c>
      <c r="AQ50" s="68">
        <v>516.86800000000005</v>
      </c>
      <c r="AR50" s="68">
        <v>500.41300000000001</v>
      </c>
      <c r="AS50" s="68">
        <v>482.39400000000001</v>
      </c>
      <c r="AT50" s="68">
        <v>459.34199999999998</v>
      </c>
      <c r="AU50" s="68">
        <v>469.05</v>
      </c>
      <c r="AV50" s="68">
        <v>459.06200000000001</v>
      </c>
      <c r="AW50" s="68">
        <v>452.32900000000001</v>
      </c>
      <c r="AX50" s="68">
        <v>422.34242856999998</v>
      </c>
      <c r="AY50" s="68">
        <v>421.03328241000003</v>
      </c>
      <c r="AZ50" s="329">
        <v>437.04320000000001</v>
      </c>
      <c r="BA50" s="329">
        <v>452.52690000000001</v>
      </c>
      <c r="BB50" s="329">
        <v>456.92590000000001</v>
      </c>
      <c r="BC50" s="329">
        <v>456.23480000000001</v>
      </c>
      <c r="BD50" s="329">
        <v>445.33109999999999</v>
      </c>
      <c r="BE50" s="329">
        <v>433.85079999999999</v>
      </c>
      <c r="BF50" s="329">
        <v>427.45769999999999</v>
      </c>
      <c r="BG50" s="329">
        <v>429.74310000000003</v>
      </c>
      <c r="BH50" s="329">
        <v>439.4196</v>
      </c>
      <c r="BI50" s="329">
        <v>439.58260000000001</v>
      </c>
      <c r="BJ50" s="329">
        <v>430.65890000000002</v>
      </c>
      <c r="BK50" s="329">
        <v>445.3707</v>
      </c>
      <c r="BL50" s="329">
        <v>458.74950000000001</v>
      </c>
      <c r="BM50" s="329">
        <v>475.50020000000001</v>
      </c>
      <c r="BN50" s="329">
        <v>486.39679999999998</v>
      </c>
      <c r="BO50" s="329">
        <v>487.46030000000002</v>
      </c>
      <c r="BP50" s="329">
        <v>479.44740000000002</v>
      </c>
      <c r="BQ50" s="329">
        <v>467.59109999999998</v>
      </c>
      <c r="BR50" s="329">
        <v>463.11810000000003</v>
      </c>
      <c r="BS50" s="329">
        <v>463.82260000000002</v>
      </c>
      <c r="BT50" s="329">
        <v>476.39800000000002</v>
      </c>
      <c r="BU50" s="329">
        <v>475.38049999999998</v>
      </c>
      <c r="BV50" s="329">
        <v>465.27289999999999</v>
      </c>
    </row>
    <row r="51" spans="1:74" ht="11.1" customHeight="1" x14ac:dyDescent="0.2">
      <c r="A51" s="638" t="s">
        <v>1194</v>
      </c>
      <c r="B51" s="66" t="s">
        <v>1195</v>
      </c>
      <c r="C51" s="68">
        <v>99.988</v>
      </c>
      <c r="D51" s="68">
        <v>91.941999999999993</v>
      </c>
      <c r="E51" s="68">
        <v>96.174999999999997</v>
      </c>
      <c r="F51" s="68">
        <v>114.907</v>
      </c>
      <c r="G51" s="68">
        <v>140.12200000000001</v>
      </c>
      <c r="H51" s="68">
        <v>163.971</v>
      </c>
      <c r="I51" s="68">
        <v>188.34800000000001</v>
      </c>
      <c r="J51" s="68">
        <v>206.17699999999999</v>
      </c>
      <c r="K51" s="68">
        <v>211.31</v>
      </c>
      <c r="L51" s="68">
        <v>206.10499999999999</v>
      </c>
      <c r="M51" s="68">
        <v>191.511</v>
      </c>
      <c r="N51" s="68">
        <v>173.767</v>
      </c>
      <c r="O51" s="68">
        <v>152.21700000000001</v>
      </c>
      <c r="P51" s="68">
        <v>132.1</v>
      </c>
      <c r="Q51" s="68">
        <v>138.29499999999999</v>
      </c>
      <c r="R51" s="68">
        <v>157.63300000000001</v>
      </c>
      <c r="S51" s="68">
        <v>177.929</v>
      </c>
      <c r="T51" s="68">
        <v>193.309</v>
      </c>
      <c r="U51" s="68">
        <v>206.089</v>
      </c>
      <c r="V51" s="68">
        <v>221.09399999999999</v>
      </c>
      <c r="W51" s="68">
        <v>225.554</v>
      </c>
      <c r="X51" s="68">
        <v>224.74700000000001</v>
      </c>
      <c r="Y51" s="68">
        <v>214.11199999999999</v>
      </c>
      <c r="Z51" s="68">
        <v>194.49100000000001</v>
      </c>
      <c r="AA51" s="68">
        <v>164.14</v>
      </c>
      <c r="AB51" s="68">
        <v>147.08500000000001</v>
      </c>
      <c r="AC51" s="68">
        <v>152.489</v>
      </c>
      <c r="AD51" s="68">
        <v>167.94900000000001</v>
      </c>
      <c r="AE51" s="68">
        <v>184.971</v>
      </c>
      <c r="AF51" s="68">
        <v>209.87799999999999</v>
      </c>
      <c r="AG51" s="68">
        <v>228.77</v>
      </c>
      <c r="AH51" s="68">
        <v>247.136</v>
      </c>
      <c r="AI51" s="68">
        <v>250.833</v>
      </c>
      <c r="AJ51" s="68">
        <v>242.93700000000001</v>
      </c>
      <c r="AK51" s="68">
        <v>232.63399999999999</v>
      </c>
      <c r="AL51" s="68">
        <v>200.19499999999999</v>
      </c>
      <c r="AM51" s="68">
        <v>165.41200000000001</v>
      </c>
      <c r="AN51" s="68">
        <v>153.881</v>
      </c>
      <c r="AO51" s="68">
        <v>148.078</v>
      </c>
      <c r="AP51" s="68">
        <v>153.93600000000001</v>
      </c>
      <c r="AQ51" s="68">
        <v>170.786</v>
      </c>
      <c r="AR51" s="68">
        <v>190.59</v>
      </c>
      <c r="AS51" s="68">
        <v>206.947</v>
      </c>
      <c r="AT51" s="68">
        <v>230.697</v>
      </c>
      <c r="AU51" s="68">
        <v>229.745</v>
      </c>
      <c r="AV51" s="68">
        <v>231.774</v>
      </c>
      <c r="AW51" s="68">
        <v>217.41</v>
      </c>
      <c r="AX51" s="68">
        <v>196.26728571000001</v>
      </c>
      <c r="AY51" s="68">
        <v>165.62329876999999</v>
      </c>
      <c r="AZ51" s="329">
        <v>152.12950000000001</v>
      </c>
      <c r="BA51" s="329">
        <v>155.82149999999999</v>
      </c>
      <c r="BB51" s="329">
        <v>172.21610000000001</v>
      </c>
      <c r="BC51" s="329">
        <v>191.01329999999999</v>
      </c>
      <c r="BD51" s="329">
        <v>209.63399999999999</v>
      </c>
      <c r="BE51" s="329">
        <v>226.90020000000001</v>
      </c>
      <c r="BF51" s="329">
        <v>242.79310000000001</v>
      </c>
      <c r="BG51" s="329">
        <v>248.22450000000001</v>
      </c>
      <c r="BH51" s="329">
        <v>241.8219</v>
      </c>
      <c r="BI51" s="329">
        <v>227.25729999999999</v>
      </c>
      <c r="BJ51" s="329">
        <v>200.23509999999999</v>
      </c>
      <c r="BK51" s="329">
        <v>179.73310000000001</v>
      </c>
      <c r="BL51" s="329">
        <v>167.7544</v>
      </c>
      <c r="BM51" s="329">
        <v>170.58109999999999</v>
      </c>
      <c r="BN51" s="329">
        <v>185.25</v>
      </c>
      <c r="BO51" s="329">
        <v>202.30789999999999</v>
      </c>
      <c r="BP51" s="329">
        <v>219.3289</v>
      </c>
      <c r="BQ51" s="329">
        <v>235.47290000000001</v>
      </c>
      <c r="BR51" s="329">
        <v>250.37119999999999</v>
      </c>
      <c r="BS51" s="329">
        <v>254.8998</v>
      </c>
      <c r="BT51" s="329">
        <v>247.1824</v>
      </c>
      <c r="BU51" s="329">
        <v>234.67019999999999</v>
      </c>
      <c r="BV51" s="329">
        <v>210.14019999999999</v>
      </c>
    </row>
    <row r="52" spans="1:74" ht="11.1" customHeight="1" x14ac:dyDescent="0.2">
      <c r="A52" s="61" t="s">
        <v>945</v>
      </c>
      <c r="B52" s="175" t="s">
        <v>530</v>
      </c>
      <c r="C52" s="68">
        <v>83.852999999999994</v>
      </c>
      <c r="D52" s="68">
        <v>89.489000000000004</v>
      </c>
      <c r="E52" s="68">
        <v>91.929000000000002</v>
      </c>
      <c r="F52" s="68">
        <v>94.917000000000002</v>
      </c>
      <c r="G52" s="68">
        <v>92.875</v>
      </c>
      <c r="H52" s="68">
        <v>87.566000000000003</v>
      </c>
      <c r="I52" s="68">
        <v>84.798000000000002</v>
      </c>
      <c r="J52" s="68">
        <v>82.884</v>
      </c>
      <c r="K52" s="68">
        <v>84.289000000000001</v>
      </c>
      <c r="L52" s="68">
        <v>90.302000000000007</v>
      </c>
      <c r="M52" s="68">
        <v>85.494</v>
      </c>
      <c r="N52" s="68">
        <v>78.344999999999999</v>
      </c>
      <c r="O52" s="68">
        <v>85.444000000000003</v>
      </c>
      <c r="P52" s="68">
        <v>85.265000000000001</v>
      </c>
      <c r="Q52" s="68">
        <v>85.012</v>
      </c>
      <c r="R52" s="68">
        <v>86.245000000000005</v>
      </c>
      <c r="S52" s="68">
        <v>84.100999999999999</v>
      </c>
      <c r="T52" s="68">
        <v>86.29</v>
      </c>
      <c r="U52" s="68">
        <v>89.513000000000005</v>
      </c>
      <c r="V52" s="68">
        <v>88.58</v>
      </c>
      <c r="W52" s="68">
        <v>88.950999999999993</v>
      </c>
      <c r="X52" s="68">
        <v>87.275999999999996</v>
      </c>
      <c r="Y52" s="68">
        <v>86.111999999999995</v>
      </c>
      <c r="Z52" s="68">
        <v>82.861000000000004</v>
      </c>
      <c r="AA52" s="68">
        <v>88.222999999999999</v>
      </c>
      <c r="AB52" s="68">
        <v>89.623999999999995</v>
      </c>
      <c r="AC52" s="68">
        <v>91.641999999999996</v>
      </c>
      <c r="AD52" s="68">
        <v>90.423000000000002</v>
      </c>
      <c r="AE52" s="68">
        <v>90.254999999999995</v>
      </c>
      <c r="AF52" s="68">
        <v>86.798000000000002</v>
      </c>
      <c r="AG52" s="68">
        <v>88.313999999999993</v>
      </c>
      <c r="AH52" s="68">
        <v>84.325999999999993</v>
      </c>
      <c r="AI52" s="68">
        <v>83.522000000000006</v>
      </c>
      <c r="AJ52" s="68">
        <v>85.605000000000004</v>
      </c>
      <c r="AK52" s="68">
        <v>82.849000000000004</v>
      </c>
      <c r="AL52" s="68">
        <v>80.323999999999998</v>
      </c>
      <c r="AM52" s="68">
        <v>87.762</v>
      </c>
      <c r="AN52" s="68">
        <v>88.257000000000005</v>
      </c>
      <c r="AO52" s="68">
        <v>89.337999999999994</v>
      </c>
      <c r="AP52" s="68">
        <v>90.441999999999993</v>
      </c>
      <c r="AQ52" s="68">
        <v>93.231999999999999</v>
      </c>
      <c r="AR52" s="68">
        <v>88.673000000000002</v>
      </c>
      <c r="AS52" s="68">
        <v>87.938000000000002</v>
      </c>
      <c r="AT52" s="68">
        <v>88.864000000000004</v>
      </c>
      <c r="AU52" s="68">
        <v>89.171999999999997</v>
      </c>
      <c r="AV52" s="68">
        <v>88.591999999999999</v>
      </c>
      <c r="AW52" s="68">
        <v>86.102000000000004</v>
      </c>
      <c r="AX52" s="68">
        <v>84.478428570999995</v>
      </c>
      <c r="AY52" s="68">
        <v>88.594853486000005</v>
      </c>
      <c r="AZ52" s="329">
        <v>89.325800000000001</v>
      </c>
      <c r="BA52" s="329">
        <v>90.98451</v>
      </c>
      <c r="BB52" s="329">
        <v>91.588660000000004</v>
      </c>
      <c r="BC52" s="329">
        <v>89.683080000000004</v>
      </c>
      <c r="BD52" s="329">
        <v>89.029349999999994</v>
      </c>
      <c r="BE52" s="329">
        <v>87.070310000000006</v>
      </c>
      <c r="BF52" s="329">
        <v>85.656210000000002</v>
      </c>
      <c r="BG52" s="329">
        <v>86.423739999999995</v>
      </c>
      <c r="BH52" s="329">
        <v>88.644900000000007</v>
      </c>
      <c r="BI52" s="329">
        <v>85.998230000000007</v>
      </c>
      <c r="BJ52" s="329">
        <v>79.873379999999997</v>
      </c>
      <c r="BK52" s="329">
        <v>86.241619999999998</v>
      </c>
      <c r="BL52" s="329">
        <v>88.297240000000002</v>
      </c>
      <c r="BM52" s="329">
        <v>90.325699999999998</v>
      </c>
      <c r="BN52" s="329">
        <v>91.088080000000005</v>
      </c>
      <c r="BO52" s="329">
        <v>89.058409999999995</v>
      </c>
      <c r="BP52" s="329">
        <v>88.339799999999997</v>
      </c>
      <c r="BQ52" s="329">
        <v>86.775829999999999</v>
      </c>
      <c r="BR52" s="329">
        <v>85.684619999999995</v>
      </c>
      <c r="BS52" s="329">
        <v>86.700950000000006</v>
      </c>
      <c r="BT52" s="329">
        <v>89.018119999999996</v>
      </c>
      <c r="BU52" s="329">
        <v>86.076660000000004</v>
      </c>
      <c r="BV52" s="329">
        <v>79.969639999999998</v>
      </c>
    </row>
    <row r="53" spans="1:74" ht="11.1" customHeight="1" x14ac:dyDescent="0.2">
      <c r="A53" s="61" t="s">
        <v>947</v>
      </c>
      <c r="B53" s="175" t="s">
        <v>535</v>
      </c>
      <c r="C53" s="68">
        <v>22.26031</v>
      </c>
      <c r="D53" s="68">
        <v>22.374466999999999</v>
      </c>
      <c r="E53" s="68">
        <v>22.736187999999999</v>
      </c>
      <c r="F53" s="68">
        <v>22.512861999999998</v>
      </c>
      <c r="G53" s="68">
        <v>23.328914000000001</v>
      </c>
      <c r="H53" s="68">
        <v>23.345309</v>
      </c>
      <c r="I53" s="68">
        <v>23.716125000000002</v>
      </c>
      <c r="J53" s="68">
        <v>22.079522999999998</v>
      </c>
      <c r="K53" s="68">
        <v>22.434284999999999</v>
      </c>
      <c r="L53" s="68">
        <v>21.314520000000002</v>
      </c>
      <c r="M53" s="68">
        <v>21.125221</v>
      </c>
      <c r="N53" s="68">
        <v>23.344618000000001</v>
      </c>
      <c r="O53" s="68">
        <v>26.299446</v>
      </c>
      <c r="P53" s="68">
        <v>27.136513000000001</v>
      </c>
      <c r="Q53" s="68">
        <v>26.964020999999999</v>
      </c>
      <c r="R53" s="68">
        <v>26.456634000000001</v>
      </c>
      <c r="S53" s="68">
        <v>25.890257999999999</v>
      </c>
      <c r="T53" s="68">
        <v>25.237791000000001</v>
      </c>
      <c r="U53" s="68">
        <v>25.451651999999999</v>
      </c>
      <c r="V53" s="68">
        <v>24.703033999999999</v>
      </c>
      <c r="W53" s="68">
        <v>23.897480999999999</v>
      </c>
      <c r="X53" s="68">
        <v>23.918685</v>
      </c>
      <c r="Y53" s="68">
        <v>25.637969999999999</v>
      </c>
      <c r="Z53" s="68">
        <v>27.146298000000002</v>
      </c>
      <c r="AA53" s="68">
        <v>29.178362</v>
      </c>
      <c r="AB53" s="68">
        <v>29.582032999999999</v>
      </c>
      <c r="AC53" s="68">
        <v>29.062559</v>
      </c>
      <c r="AD53" s="68">
        <v>28.027403</v>
      </c>
      <c r="AE53" s="68">
        <v>27.244702</v>
      </c>
      <c r="AF53" s="68">
        <v>27.852004000000001</v>
      </c>
      <c r="AG53" s="68">
        <v>28.039527</v>
      </c>
      <c r="AH53" s="68">
        <v>27.736173000000001</v>
      </c>
      <c r="AI53" s="68">
        <v>27.389913</v>
      </c>
      <c r="AJ53" s="68">
        <v>26.923871999999999</v>
      </c>
      <c r="AK53" s="68">
        <v>26.972242000000001</v>
      </c>
      <c r="AL53" s="68">
        <v>29.007739999999998</v>
      </c>
      <c r="AM53" s="68">
        <v>31.484808999999998</v>
      </c>
      <c r="AN53" s="68">
        <v>31.654178000000002</v>
      </c>
      <c r="AO53" s="68">
        <v>32.584090000000003</v>
      </c>
      <c r="AP53" s="68">
        <v>31.991230000000002</v>
      </c>
      <c r="AQ53" s="68">
        <v>30.287790999999999</v>
      </c>
      <c r="AR53" s="68">
        <v>29.335345</v>
      </c>
      <c r="AS53" s="68">
        <v>29.109545000000001</v>
      </c>
      <c r="AT53" s="68">
        <v>29.432528000000001</v>
      </c>
      <c r="AU53" s="68">
        <v>28.332001999999999</v>
      </c>
      <c r="AV53" s="68">
        <v>28.254933000000001</v>
      </c>
      <c r="AW53" s="68">
        <v>29.718941999999998</v>
      </c>
      <c r="AX53" s="68">
        <v>29.529101442999998</v>
      </c>
      <c r="AY53" s="68">
        <v>30.234587395999998</v>
      </c>
      <c r="AZ53" s="329">
        <v>30.360060000000001</v>
      </c>
      <c r="BA53" s="329">
        <v>30.278690000000001</v>
      </c>
      <c r="BB53" s="329">
        <v>29.838380000000001</v>
      </c>
      <c r="BC53" s="329">
        <v>29.575530000000001</v>
      </c>
      <c r="BD53" s="329">
        <v>29.26934</v>
      </c>
      <c r="BE53" s="329">
        <v>29.01399</v>
      </c>
      <c r="BF53" s="329">
        <v>28.495529999999999</v>
      </c>
      <c r="BG53" s="329">
        <v>28.541440000000001</v>
      </c>
      <c r="BH53" s="329">
        <v>27.96378</v>
      </c>
      <c r="BI53" s="329">
        <v>28.48978</v>
      </c>
      <c r="BJ53" s="329">
        <v>29.189070000000001</v>
      </c>
      <c r="BK53" s="329">
        <v>30.87884</v>
      </c>
      <c r="BL53" s="329">
        <v>31.009429999999998</v>
      </c>
      <c r="BM53" s="329">
        <v>30.93045</v>
      </c>
      <c r="BN53" s="329">
        <v>30.492159999999998</v>
      </c>
      <c r="BO53" s="329">
        <v>30.22833</v>
      </c>
      <c r="BP53" s="329">
        <v>29.926169999999999</v>
      </c>
      <c r="BQ53" s="329">
        <v>29.67174</v>
      </c>
      <c r="BR53" s="329">
        <v>29.1524</v>
      </c>
      <c r="BS53" s="329">
        <v>29.196899999999999</v>
      </c>
      <c r="BT53" s="329">
        <v>28.6158</v>
      </c>
      <c r="BU53" s="329">
        <v>29.13897</v>
      </c>
      <c r="BV53" s="329">
        <v>29.839839999999999</v>
      </c>
    </row>
    <row r="54" spans="1:74" ht="11.1" customHeight="1" x14ac:dyDescent="0.2">
      <c r="A54" s="61" t="s">
        <v>624</v>
      </c>
      <c r="B54" s="175" t="s">
        <v>536</v>
      </c>
      <c r="C54" s="68">
        <v>235.85499999999999</v>
      </c>
      <c r="D54" s="68">
        <v>229.499</v>
      </c>
      <c r="E54" s="68">
        <v>221.61199999999999</v>
      </c>
      <c r="F54" s="68">
        <v>216.76</v>
      </c>
      <c r="G54" s="68">
        <v>218.15199999999999</v>
      </c>
      <c r="H54" s="68">
        <v>219.25200000000001</v>
      </c>
      <c r="I54" s="68">
        <v>217.56100000000001</v>
      </c>
      <c r="J54" s="68">
        <v>212.14500000000001</v>
      </c>
      <c r="K54" s="68">
        <v>212.45099999999999</v>
      </c>
      <c r="L54" s="68">
        <v>203.673</v>
      </c>
      <c r="M54" s="68">
        <v>219.55500000000001</v>
      </c>
      <c r="N54" s="68">
        <v>240.36799999999999</v>
      </c>
      <c r="O54" s="68">
        <v>243.977</v>
      </c>
      <c r="P54" s="68">
        <v>241.34800000000001</v>
      </c>
      <c r="Q54" s="68">
        <v>232.93100000000001</v>
      </c>
      <c r="R54" s="68">
        <v>228.58099999999999</v>
      </c>
      <c r="S54" s="68">
        <v>222.584</v>
      </c>
      <c r="T54" s="68">
        <v>221.09899999999999</v>
      </c>
      <c r="U54" s="68">
        <v>217.71899999999999</v>
      </c>
      <c r="V54" s="68">
        <v>218.255</v>
      </c>
      <c r="W54" s="68">
        <v>225.21600000000001</v>
      </c>
      <c r="X54" s="68">
        <v>217.35599999999999</v>
      </c>
      <c r="Y54" s="68">
        <v>222.93700000000001</v>
      </c>
      <c r="Z54" s="68">
        <v>235.465</v>
      </c>
      <c r="AA54" s="68">
        <v>261.64800000000002</v>
      </c>
      <c r="AB54" s="68">
        <v>256.21899999999999</v>
      </c>
      <c r="AC54" s="68">
        <v>243.71600000000001</v>
      </c>
      <c r="AD54" s="68">
        <v>243.47900000000001</v>
      </c>
      <c r="AE54" s="68">
        <v>243.40899999999999</v>
      </c>
      <c r="AF54" s="68">
        <v>242.66200000000001</v>
      </c>
      <c r="AG54" s="68">
        <v>240.93199999999999</v>
      </c>
      <c r="AH54" s="68">
        <v>230.411</v>
      </c>
      <c r="AI54" s="68">
        <v>227.697</v>
      </c>
      <c r="AJ54" s="68">
        <v>225.59399999999999</v>
      </c>
      <c r="AK54" s="68">
        <v>233.84200000000001</v>
      </c>
      <c r="AL54" s="68">
        <v>238.58699999999999</v>
      </c>
      <c r="AM54" s="68">
        <v>260.04700000000003</v>
      </c>
      <c r="AN54" s="68">
        <v>253.11799999999999</v>
      </c>
      <c r="AO54" s="68">
        <v>238.953</v>
      </c>
      <c r="AP54" s="68">
        <v>243.715</v>
      </c>
      <c r="AQ54" s="68">
        <v>242.12100000000001</v>
      </c>
      <c r="AR54" s="68">
        <v>237.94300000000001</v>
      </c>
      <c r="AS54" s="68">
        <v>233.05699999999999</v>
      </c>
      <c r="AT54" s="68">
        <v>226.19200000000001</v>
      </c>
      <c r="AU54" s="68">
        <v>223.809</v>
      </c>
      <c r="AV54" s="68">
        <v>216.93700000000001</v>
      </c>
      <c r="AW54" s="68">
        <v>224.596</v>
      </c>
      <c r="AX54" s="68">
        <v>234.95971428999999</v>
      </c>
      <c r="AY54" s="68">
        <v>244.32173993000001</v>
      </c>
      <c r="AZ54" s="329">
        <v>244.10749999999999</v>
      </c>
      <c r="BA54" s="329">
        <v>236.82550000000001</v>
      </c>
      <c r="BB54" s="329">
        <v>232.25839999999999</v>
      </c>
      <c r="BC54" s="329">
        <v>231.78360000000001</v>
      </c>
      <c r="BD54" s="329">
        <v>233.06559999999999</v>
      </c>
      <c r="BE54" s="329">
        <v>232.5402</v>
      </c>
      <c r="BF54" s="329">
        <v>228.1705</v>
      </c>
      <c r="BG54" s="329">
        <v>227.86150000000001</v>
      </c>
      <c r="BH54" s="329">
        <v>222.1902</v>
      </c>
      <c r="BI54" s="329">
        <v>230.21510000000001</v>
      </c>
      <c r="BJ54" s="329">
        <v>241.81020000000001</v>
      </c>
      <c r="BK54" s="329">
        <v>251.91059999999999</v>
      </c>
      <c r="BL54" s="329">
        <v>250.1181</v>
      </c>
      <c r="BM54" s="329">
        <v>242.5018</v>
      </c>
      <c r="BN54" s="329">
        <v>237.82640000000001</v>
      </c>
      <c r="BO54" s="329">
        <v>237.3544</v>
      </c>
      <c r="BP54" s="329">
        <v>238.49420000000001</v>
      </c>
      <c r="BQ54" s="329">
        <v>237.8826</v>
      </c>
      <c r="BR54" s="329">
        <v>233.5823</v>
      </c>
      <c r="BS54" s="329">
        <v>233.41120000000001</v>
      </c>
      <c r="BT54" s="329">
        <v>227.60650000000001</v>
      </c>
      <c r="BU54" s="329">
        <v>235.8383</v>
      </c>
      <c r="BV54" s="329">
        <v>246.81</v>
      </c>
    </row>
    <row r="55" spans="1:74" ht="11.1" customHeight="1" x14ac:dyDescent="0.2">
      <c r="A55" s="61" t="s">
        <v>625</v>
      </c>
      <c r="B55" s="175" t="s">
        <v>537</v>
      </c>
      <c r="C55" s="68">
        <v>39.395000000000003</v>
      </c>
      <c r="D55" s="68">
        <v>37.718000000000004</v>
      </c>
      <c r="E55" s="68">
        <v>34.372</v>
      </c>
      <c r="F55" s="68">
        <v>31.138000000000002</v>
      </c>
      <c r="G55" s="68">
        <v>31.484999999999999</v>
      </c>
      <c r="H55" s="68">
        <v>28.785</v>
      </c>
      <c r="I55" s="68">
        <v>28.864000000000001</v>
      </c>
      <c r="J55" s="68">
        <v>27.721</v>
      </c>
      <c r="K55" s="68">
        <v>28.353999999999999</v>
      </c>
      <c r="L55" s="68">
        <v>27.798999999999999</v>
      </c>
      <c r="M55" s="68">
        <v>29.72</v>
      </c>
      <c r="N55" s="68">
        <v>31.236000000000001</v>
      </c>
      <c r="O55" s="68">
        <v>30.54</v>
      </c>
      <c r="P55" s="68">
        <v>30.423999999999999</v>
      </c>
      <c r="Q55" s="68">
        <v>26.725000000000001</v>
      </c>
      <c r="R55" s="68">
        <v>25.096</v>
      </c>
      <c r="S55" s="68">
        <v>26.062000000000001</v>
      </c>
      <c r="T55" s="68">
        <v>25.212</v>
      </c>
      <c r="U55" s="68">
        <v>24.056000000000001</v>
      </c>
      <c r="V55" s="68">
        <v>26.03</v>
      </c>
      <c r="W55" s="68">
        <v>29.026</v>
      </c>
      <c r="X55" s="68">
        <v>27.698</v>
      </c>
      <c r="Y55" s="68">
        <v>27.754000000000001</v>
      </c>
      <c r="Z55" s="68">
        <v>28.594999999999999</v>
      </c>
      <c r="AA55" s="68">
        <v>26.513000000000002</v>
      </c>
      <c r="AB55" s="68">
        <v>26.896999999999998</v>
      </c>
      <c r="AC55" s="68">
        <v>26.262</v>
      </c>
      <c r="AD55" s="68">
        <v>24.664999999999999</v>
      </c>
      <c r="AE55" s="68">
        <v>23.375</v>
      </c>
      <c r="AF55" s="68">
        <v>24.655999999999999</v>
      </c>
      <c r="AG55" s="68">
        <v>24.445</v>
      </c>
      <c r="AH55" s="68">
        <v>25.552</v>
      </c>
      <c r="AI55" s="68">
        <v>24.803000000000001</v>
      </c>
      <c r="AJ55" s="68">
        <v>25.751999999999999</v>
      </c>
      <c r="AK55" s="68">
        <v>26.134</v>
      </c>
      <c r="AL55" s="68">
        <v>28.382999999999999</v>
      </c>
      <c r="AM55" s="68">
        <v>28.495999999999999</v>
      </c>
      <c r="AN55" s="68">
        <v>25.727</v>
      </c>
      <c r="AO55" s="68">
        <v>21.728000000000002</v>
      </c>
      <c r="AP55" s="68">
        <v>21.827999999999999</v>
      </c>
      <c r="AQ55" s="68">
        <v>21.983000000000001</v>
      </c>
      <c r="AR55" s="68">
        <v>22.48</v>
      </c>
      <c r="AS55" s="68">
        <v>23.157</v>
      </c>
      <c r="AT55" s="68">
        <v>24.584</v>
      </c>
      <c r="AU55" s="68">
        <v>21.765000000000001</v>
      </c>
      <c r="AV55" s="68">
        <v>23.154</v>
      </c>
      <c r="AW55" s="68">
        <v>23.594999999999999</v>
      </c>
      <c r="AX55" s="68">
        <v>24.724714286000001</v>
      </c>
      <c r="AY55" s="68">
        <v>23.804591030000001</v>
      </c>
      <c r="AZ55" s="329">
        <v>28.20298</v>
      </c>
      <c r="BA55" s="329">
        <v>24.563839999999999</v>
      </c>
      <c r="BB55" s="329">
        <v>22.086600000000001</v>
      </c>
      <c r="BC55" s="329">
        <v>23.080970000000001</v>
      </c>
      <c r="BD55" s="329">
        <v>23.401589999999999</v>
      </c>
      <c r="BE55" s="329">
        <v>23.347570000000001</v>
      </c>
      <c r="BF55" s="329">
        <v>23.816600000000001</v>
      </c>
      <c r="BG55" s="329">
        <v>23.972850000000001</v>
      </c>
      <c r="BH55" s="329">
        <v>23.429069999999999</v>
      </c>
      <c r="BI55" s="329">
        <v>28.072369999999999</v>
      </c>
      <c r="BJ55" s="329">
        <v>27.255220000000001</v>
      </c>
      <c r="BK55" s="329">
        <v>27.624919999999999</v>
      </c>
      <c r="BL55" s="329">
        <v>27.973710000000001</v>
      </c>
      <c r="BM55" s="329">
        <v>24.847190000000001</v>
      </c>
      <c r="BN55" s="329">
        <v>22.407240000000002</v>
      </c>
      <c r="BO55" s="329">
        <v>23.559640000000002</v>
      </c>
      <c r="BP55" s="329">
        <v>23.788440000000001</v>
      </c>
      <c r="BQ55" s="329">
        <v>23.678360000000001</v>
      </c>
      <c r="BR55" s="329">
        <v>24.226970000000001</v>
      </c>
      <c r="BS55" s="329">
        <v>24.53304</v>
      </c>
      <c r="BT55" s="329">
        <v>24.086829999999999</v>
      </c>
      <c r="BU55" s="329">
        <v>24.663329999999998</v>
      </c>
      <c r="BV55" s="329">
        <v>25.38092</v>
      </c>
    </row>
    <row r="56" spans="1:74" ht="11.1" customHeight="1" x14ac:dyDescent="0.2">
      <c r="A56" s="61" t="s">
        <v>626</v>
      </c>
      <c r="B56" s="175" t="s">
        <v>873</v>
      </c>
      <c r="C56" s="68">
        <v>196.46</v>
      </c>
      <c r="D56" s="68">
        <v>191.78100000000001</v>
      </c>
      <c r="E56" s="68">
        <v>187.24</v>
      </c>
      <c r="F56" s="68">
        <v>185.62200000000001</v>
      </c>
      <c r="G56" s="68">
        <v>186.667</v>
      </c>
      <c r="H56" s="68">
        <v>190.46700000000001</v>
      </c>
      <c r="I56" s="68">
        <v>188.697</v>
      </c>
      <c r="J56" s="68">
        <v>184.42400000000001</v>
      </c>
      <c r="K56" s="68">
        <v>184.09700000000001</v>
      </c>
      <c r="L56" s="68">
        <v>175.874</v>
      </c>
      <c r="M56" s="68">
        <v>189.83500000000001</v>
      </c>
      <c r="N56" s="68">
        <v>209.13200000000001</v>
      </c>
      <c r="O56" s="68">
        <v>213.43700000000001</v>
      </c>
      <c r="P56" s="68">
        <v>210.92400000000001</v>
      </c>
      <c r="Q56" s="68">
        <v>206.20599999999999</v>
      </c>
      <c r="R56" s="68">
        <v>203.48500000000001</v>
      </c>
      <c r="S56" s="68">
        <v>196.52199999999999</v>
      </c>
      <c r="T56" s="68">
        <v>195.887</v>
      </c>
      <c r="U56" s="68">
        <v>193.66300000000001</v>
      </c>
      <c r="V56" s="68">
        <v>192.22499999999999</v>
      </c>
      <c r="W56" s="68">
        <v>196.19</v>
      </c>
      <c r="X56" s="68">
        <v>189.65799999999999</v>
      </c>
      <c r="Y56" s="68">
        <v>195.18299999999999</v>
      </c>
      <c r="Z56" s="68">
        <v>206.87</v>
      </c>
      <c r="AA56" s="68">
        <v>235.13499999999999</v>
      </c>
      <c r="AB56" s="68">
        <v>229.322</v>
      </c>
      <c r="AC56" s="68">
        <v>217.45400000000001</v>
      </c>
      <c r="AD56" s="68">
        <v>218.81399999999999</v>
      </c>
      <c r="AE56" s="68">
        <v>220.03399999999999</v>
      </c>
      <c r="AF56" s="68">
        <v>218.006</v>
      </c>
      <c r="AG56" s="68">
        <v>216.48699999999999</v>
      </c>
      <c r="AH56" s="68">
        <v>204.85900000000001</v>
      </c>
      <c r="AI56" s="68">
        <v>202.89400000000001</v>
      </c>
      <c r="AJ56" s="68">
        <v>199.84200000000001</v>
      </c>
      <c r="AK56" s="68">
        <v>207.708</v>
      </c>
      <c r="AL56" s="68">
        <v>210.20400000000001</v>
      </c>
      <c r="AM56" s="68">
        <v>231.55099999999999</v>
      </c>
      <c r="AN56" s="68">
        <v>227.39099999999999</v>
      </c>
      <c r="AO56" s="68">
        <v>217.22499999999999</v>
      </c>
      <c r="AP56" s="68">
        <v>221.887</v>
      </c>
      <c r="AQ56" s="68">
        <v>220.13800000000001</v>
      </c>
      <c r="AR56" s="68">
        <v>215.46299999999999</v>
      </c>
      <c r="AS56" s="68">
        <v>209.9</v>
      </c>
      <c r="AT56" s="68">
        <v>201.608</v>
      </c>
      <c r="AU56" s="68">
        <v>202.04400000000001</v>
      </c>
      <c r="AV56" s="68">
        <v>193.78299999999999</v>
      </c>
      <c r="AW56" s="68">
        <v>201.001</v>
      </c>
      <c r="AX56" s="68">
        <v>210.23542857000001</v>
      </c>
      <c r="AY56" s="68">
        <v>220.51614172999999</v>
      </c>
      <c r="AZ56" s="329">
        <v>215.90459999999999</v>
      </c>
      <c r="BA56" s="329">
        <v>212.26169999999999</v>
      </c>
      <c r="BB56" s="329">
        <v>210.17179999999999</v>
      </c>
      <c r="BC56" s="329">
        <v>208.70259999999999</v>
      </c>
      <c r="BD56" s="329">
        <v>209.66409999999999</v>
      </c>
      <c r="BE56" s="329">
        <v>209.1926</v>
      </c>
      <c r="BF56" s="329">
        <v>204.35390000000001</v>
      </c>
      <c r="BG56" s="329">
        <v>203.8887</v>
      </c>
      <c r="BH56" s="329">
        <v>198.7611</v>
      </c>
      <c r="BI56" s="329">
        <v>202.14269999999999</v>
      </c>
      <c r="BJ56" s="329">
        <v>214.55500000000001</v>
      </c>
      <c r="BK56" s="329">
        <v>224.28569999999999</v>
      </c>
      <c r="BL56" s="329">
        <v>222.14439999999999</v>
      </c>
      <c r="BM56" s="329">
        <v>217.65459999999999</v>
      </c>
      <c r="BN56" s="329">
        <v>215.41909999999999</v>
      </c>
      <c r="BO56" s="329">
        <v>213.79480000000001</v>
      </c>
      <c r="BP56" s="329">
        <v>214.70580000000001</v>
      </c>
      <c r="BQ56" s="329">
        <v>214.20419999999999</v>
      </c>
      <c r="BR56" s="329">
        <v>209.3554</v>
      </c>
      <c r="BS56" s="329">
        <v>208.87819999999999</v>
      </c>
      <c r="BT56" s="329">
        <v>203.5197</v>
      </c>
      <c r="BU56" s="329">
        <v>211.17490000000001</v>
      </c>
      <c r="BV56" s="329">
        <v>221.42910000000001</v>
      </c>
    </row>
    <row r="57" spans="1:74" ht="11.1" customHeight="1" x14ac:dyDescent="0.2">
      <c r="A57" s="61" t="s">
        <v>651</v>
      </c>
      <c r="B57" s="175" t="s">
        <v>520</v>
      </c>
      <c r="C57" s="68">
        <v>37.835000000000001</v>
      </c>
      <c r="D57" s="68">
        <v>38.392000000000003</v>
      </c>
      <c r="E57" s="68">
        <v>36.445</v>
      </c>
      <c r="F57" s="68">
        <v>38.634</v>
      </c>
      <c r="G57" s="68">
        <v>39.036000000000001</v>
      </c>
      <c r="H57" s="68">
        <v>37.073999999999998</v>
      </c>
      <c r="I57" s="68">
        <v>35.74</v>
      </c>
      <c r="J57" s="68">
        <v>35.841000000000001</v>
      </c>
      <c r="K57" s="68">
        <v>39.793999999999997</v>
      </c>
      <c r="L57" s="68">
        <v>36.457000000000001</v>
      </c>
      <c r="M57" s="68">
        <v>35.979999999999997</v>
      </c>
      <c r="N57" s="68">
        <v>38.274000000000001</v>
      </c>
      <c r="O57" s="68">
        <v>39.189</v>
      </c>
      <c r="P57" s="68">
        <v>39.588000000000001</v>
      </c>
      <c r="Q57" s="68">
        <v>38.296999999999997</v>
      </c>
      <c r="R57" s="68">
        <v>38.44</v>
      </c>
      <c r="S57" s="68">
        <v>42.454000000000001</v>
      </c>
      <c r="T57" s="68">
        <v>43.756</v>
      </c>
      <c r="U57" s="68">
        <v>43.689</v>
      </c>
      <c r="V57" s="68">
        <v>42.993000000000002</v>
      </c>
      <c r="W57" s="68">
        <v>40.472999999999999</v>
      </c>
      <c r="X57" s="68">
        <v>37.491999999999997</v>
      </c>
      <c r="Y57" s="68">
        <v>38.107999999999997</v>
      </c>
      <c r="Z57" s="68">
        <v>40.39</v>
      </c>
      <c r="AA57" s="68">
        <v>42.901000000000003</v>
      </c>
      <c r="AB57" s="68">
        <v>42.591999999999999</v>
      </c>
      <c r="AC57" s="68">
        <v>44.344000000000001</v>
      </c>
      <c r="AD57" s="68">
        <v>43.857999999999997</v>
      </c>
      <c r="AE57" s="68">
        <v>44.661000000000001</v>
      </c>
      <c r="AF57" s="68">
        <v>40.659999999999997</v>
      </c>
      <c r="AG57" s="68">
        <v>42.113</v>
      </c>
      <c r="AH57" s="68">
        <v>42.768999999999998</v>
      </c>
      <c r="AI57" s="68">
        <v>44.890999999999998</v>
      </c>
      <c r="AJ57" s="68">
        <v>44.86</v>
      </c>
      <c r="AK57" s="68">
        <v>44.969000000000001</v>
      </c>
      <c r="AL57" s="68">
        <v>43.01</v>
      </c>
      <c r="AM57" s="68">
        <v>42.4</v>
      </c>
      <c r="AN57" s="68">
        <v>43.905999999999999</v>
      </c>
      <c r="AO57" s="68">
        <v>42.283000000000001</v>
      </c>
      <c r="AP57" s="68">
        <v>44.545999999999999</v>
      </c>
      <c r="AQ57" s="68">
        <v>44.454000000000001</v>
      </c>
      <c r="AR57" s="68">
        <v>41.046999999999997</v>
      </c>
      <c r="AS57" s="68">
        <v>41.009</v>
      </c>
      <c r="AT57" s="68">
        <v>40.100999999999999</v>
      </c>
      <c r="AU57" s="68">
        <v>43.32</v>
      </c>
      <c r="AV57" s="68">
        <v>42.427999999999997</v>
      </c>
      <c r="AW57" s="68">
        <v>41.076999999999998</v>
      </c>
      <c r="AX57" s="68">
        <v>40.950714286</v>
      </c>
      <c r="AY57" s="68">
        <v>41.739433652000002</v>
      </c>
      <c r="AZ57" s="329">
        <v>41.43253</v>
      </c>
      <c r="BA57" s="329">
        <v>40.712960000000002</v>
      </c>
      <c r="BB57" s="329">
        <v>41.49324</v>
      </c>
      <c r="BC57" s="329">
        <v>42.368229999999997</v>
      </c>
      <c r="BD57" s="329">
        <v>41.950679999999998</v>
      </c>
      <c r="BE57" s="329">
        <v>42.079070000000002</v>
      </c>
      <c r="BF57" s="329">
        <v>42.128300000000003</v>
      </c>
      <c r="BG57" s="329">
        <v>43.221809999999998</v>
      </c>
      <c r="BH57" s="329">
        <v>41.725209999999997</v>
      </c>
      <c r="BI57" s="329">
        <v>40.867429999999999</v>
      </c>
      <c r="BJ57" s="329">
        <v>40.942399999999999</v>
      </c>
      <c r="BK57" s="329">
        <v>41.709310000000002</v>
      </c>
      <c r="BL57" s="329">
        <v>41.548760000000001</v>
      </c>
      <c r="BM57" s="329">
        <v>40.94585</v>
      </c>
      <c r="BN57" s="329">
        <v>41.857700000000001</v>
      </c>
      <c r="BO57" s="329">
        <v>42.82591</v>
      </c>
      <c r="BP57" s="329">
        <v>42.503579999999999</v>
      </c>
      <c r="BQ57" s="329">
        <v>42.75038</v>
      </c>
      <c r="BR57" s="329">
        <v>42.937719999999999</v>
      </c>
      <c r="BS57" s="329">
        <v>44.157290000000003</v>
      </c>
      <c r="BT57" s="329">
        <v>42.687600000000003</v>
      </c>
      <c r="BU57" s="329">
        <v>41.907049999999998</v>
      </c>
      <c r="BV57" s="329">
        <v>42.04551</v>
      </c>
    </row>
    <row r="58" spans="1:74" ht="11.1" customHeight="1" x14ac:dyDescent="0.2">
      <c r="A58" s="61" t="s">
        <v>605</v>
      </c>
      <c r="B58" s="175" t="s">
        <v>532</v>
      </c>
      <c r="C58" s="68">
        <v>114.66800000000001</v>
      </c>
      <c r="D58" s="68">
        <v>113.10299999999999</v>
      </c>
      <c r="E58" s="68">
        <v>115.227</v>
      </c>
      <c r="F58" s="68">
        <v>116.69199999999999</v>
      </c>
      <c r="G58" s="68">
        <v>121.56399999999999</v>
      </c>
      <c r="H58" s="68">
        <v>121.58499999999999</v>
      </c>
      <c r="I58" s="68">
        <v>125.45699999999999</v>
      </c>
      <c r="J58" s="68">
        <v>128.31299999999999</v>
      </c>
      <c r="K58" s="68">
        <v>131.43600000000001</v>
      </c>
      <c r="L58" s="68">
        <v>120.372</v>
      </c>
      <c r="M58" s="68">
        <v>126.215</v>
      </c>
      <c r="N58" s="68">
        <v>136.286</v>
      </c>
      <c r="O58" s="68">
        <v>132.608</v>
      </c>
      <c r="P58" s="68">
        <v>123.608</v>
      </c>
      <c r="Q58" s="68">
        <v>128.69200000000001</v>
      </c>
      <c r="R58" s="68">
        <v>129.77600000000001</v>
      </c>
      <c r="S58" s="68">
        <v>135.40199999999999</v>
      </c>
      <c r="T58" s="68">
        <v>139.636</v>
      </c>
      <c r="U58" s="68">
        <v>142.053</v>
      </c>
      <c r="V58" s="68">
        <v>152.529</v>
      </c>
      <c r="W58" s="68">
        <v>149.40299999999999</v>
      </c>
      <c r="X58" s="68">
        <v>143.625</v>
      </c>
      <c r="Y58" s="68">
        <v>157.21</v>
      </c>
      <c r="Z58" s="68">
        <v>161.32599999999999</v>
      </c>
      <c r="AA58" s="68">
        <v>160.595</v>
      </c>
      <c r="AB58" s="68">
        <v>162.49600000000001</v>
      </c>
      <c r="AC58" s="68">
        <v>160.07300000000001</v>
      </c>
      <c r="AD58" s="68">
        <v>154.74100000000001</v>
      </c>
      <c r="AE58" s="68">
        <v>154.947</v>
      </c>
      <c r="AF58" s="68">
        <v>149.767</v>
      </c>
      <c r="AG58" s="68">
        <v>156.50700000000001</v>
      </c>
      <c r="AH58" s="68">
        <v>160.33799999999999</v>
      </c>
      <c r="AI58" s="68">
        <v>161.05099999999999</v>
      </c>
      <c r="AJ58" s="68">
        <v>154.715</v>
      </c>
      <c r="AK58" s="68">
        <v>161.27799999999999</v>
      </c>
      <c r="AL58" s="68">
        <v>166.095</v>
      </c>
      <c r="AM58" s="68">
        <v>168.93700000000001</v>
      </c>
      <c r="AN58" s="68">
        <v>162.24100000000001</v>
      </c>
      <c r="AO58" s="68">
        <v>151.08000000000001</v>
      </c>
      <c r="AP58" s="68">
        <v>154.63999999999999</v>
      </c>
      <c r="AQ58" s="68">
        <v>153.79300000000001</v>
      </c>
      <c r="AR58" s="68">
        <v>151.608</v>
      </c>
      <c r="AS58" s="68">
        <v>151.06800000000001</v>
      </c>
      <c r="AT58" s="68">
        <v>147.82</v>
      </c>
      <c r="AU58" s="68">
        <v>137.46100000000001</v>
      </c>
      <c r="AV58" s="68">
        <v>129.88499999999999</v>
      </c>
      <c r="AW58" s="68">
        <v>132.69999999999999</v>
      </c>
      <c r="AX58" s="68">
        <v>140.65714285999999</v>
      </c>
      <c r="AY58" s="68">
        <v>137.54029258</v>
      </c>
      <c r="AZ58" s="329">
        <v>133.57650000000001</v>
      </c>
      <c r="BA58" s="329">
        <v>132.3426</v>
      </c>
      <c r="BB58" s="329">
        <v>132.25020000000001</v>
      </c>
      <c r="BC58" s="329">
        <v>136.08500000000001</v>
      </c>
      <c r="BD58" s="329">
        <v>137.4271</v>
      </c>
      <c r="BE58" s="329">
        <v>140.94290000000001</v>
      </c>
      <c r="BF58" s="329">
        <v>142.31720000000001</v>
      </c>
      <c r="BG58" s="329">
        <v>140.53720000000001</v>
      </c>
      <c r="BH58" s="329">
        <v>133.90690000000001</v>
      </c>
      <c r="BI58" s="329">
        <v>137.81809999999999</v>
      </c>
      <c r="BJ58" s="329">
        <v>144.15209999999999</v>
      </c>
      <c r="BK58" s="329">
        <v>142.33789999999999</v>
      </c>
      <c r="BL58" s="329">
        <v>137.88659999999999</v>
      </c>
      <c r="BM58" s="329">
        <v>135.07910000000001</v>
      </c>
      <c r="BN58" s="329">
        <v>134.864</v>
      </c>
      <c r="BO58" s="329">
        <v>137.51609999999999</v>
      </c>
      <c r="BP58" s="329">
        <v>138.79689999999999</v>
      </c>
      <c r="BQ58" s="329">
        <v>141.81110000000001</v>
      </c>
      <c r="BR58" s="329">
        <v>144.58080000000001</v>
      </c>
      <c r="BS58" s="329">
        <v>142.65620000000001</v>
      </c>
      <c r="BT58" s="329">
        <v>138.4873</v>
      </c>
      <c r="BU58" s="329">
        <v>141.8424</v>
      </c>
      <c r="BV58" s="329">
        <v>148.95519999999999</v>
      </c>
    </row>
    <row r="59" spans="1:74" ht="11.1" customHeight="1" x14ac:dyDescent="0.2">
      <c r="A59" s="61" t="s">
        <v>652</v>
      </c>
      <c r="B59" s="175" t="s">
        <v>533</v>
      </c>
      <c r="C59" s="68">
        <v>36.874000000000002</v>
      </c>
      <c r="D59" s="68">
        <v>36.354999999999997</v>
      </c>
      <c r="E59" s="68">
        <v>36.048999999999999</v>
      </c>
      <c r="F59" s="68">
        <v>35.970999999999997</v>
      </c>
      <c r="G59" s="68">
        <v>38.32</v>
      </c>
      <c r="H59" s="68">
        <v>36.649000000000001</v>
      </c>
      <c r="I59" s="68">
        <v>35.698</v>
      </c>
      <c r="J59" s="68">
        <v>37.506999999999998</v>
      </c>
      <c r="K59" s="68">
        <v>36.588000000000001</v>
      </c>
      <c r="L59" s="68">
        <v>36.767000000000003</v>
      </c>
      <c r="M59" s="68">
        <v>36.307000000000002</v>
      </c>
      <c r="N59" s="68">
        <v>33.661999999999999</v>
      </c>
      <c r="O59" s="68">
        <v>34.389000000000003</v>
      </c>
      <c r="P59" s="68">
        <v>37.095999999999997</v>
      </c>
      <c r="Q59" s="68">
        <v>38.442999999999998</v>
      </c>
      <c r="R59" s="68">
        <v>39.210999999999999</v>
      </c>
      <c r="S59" s="68">
        <v>41.366</v>
      </c>
      <c r="T59" s="68">
        <v>41.975999999999999</v>
      </c>
      <c r="U59" s="68">
        <v>40.127000000000002</v>
      </c>
      <c r="V59" s="68">
        <v>38.917999999999999</v>
      </c>
      <c r="W59" s="68">
        <v>41.56</v>
      </c>
      <c r="X59" s="68">
        <v>43.210999999999999</v>
      </c>
      <c r="Y59" s="68">
        <v>43.591000000000001</v>
      </c>
      <c r="Z59" s="68">
        <v>42.148000000000003</v>
      </c>
      <c r="AA59" s="68">
        <v>44.067999999999998</v>
      </c>
      <c r="AB59" s="68">
        <v>45.935000000000002</v>
      </c>
      <c r="AC59" s="68">
        <v>44.536999999999999</v>
      </c>
      <c r="AD59" s="68">
        <v>43.182000000000002</v>
      </c>
      <c r="AE59" s="68">
        <v>40.283000000000001</v>
      </c>
      <c r="AF59" s="68">
        <v>40.396000000000001</v>
      </c>
      <c r="AG59" s="68">
        <v>38.540999999999997</v>
      </c>
      <c r="AH59" s="68">
        <v>39.630000000000003</v>
      </c>
      <c r="AI59" s="68">
        <v>38.878</v>
      </c>
      <c r="AJ59" s="68">
        <v>39.279000000000003</v>
      </c>
      <c r="AK59" s="68">
        <v>40.799999999999997</v>
      </c>
      <c r="AL59" s="68">
        <v>41.475000000000001</v>
      </c>
      <c r="AM59" s="68">
        <v>40.457000000000001</v>
      </c>
      <c r="AN59" s="68">
        <v>39.573</v>
      </c>
      <c r="AO59" s="68">
        <v>40.774000000000001</v>
      </c>
      <c r="AP59" s="68">
        <v>39.823</v>
      </c>
      <c r="AQ59" s="68">
        <v>39.972000000000001</v>
      </c>
      <c r="AR59" s="68">
        <v>35.188000000000002</v>
      </c>
      <c r="AS59" s="68">
        <v>33.606999999999999</v>
      </c>
      <c r="AT59" s="68">
        <v>34.509</v>
      </c>
      <c r="AU59" s="68">
        <v>35.881</v>
      </c>
      <c r="AV59" s="68">
        <v>32.475999999999999</v>
      </c>
      <c r="AW59" s="68">
        <v>31.751999999999999</v>
      </c>
      <c r="AX59" s="68">
        <v>30.687999999999999</v>
      </c>
      <c r="AY59" s="68">
        <v>34.064021310999998</v>
      </c>
      <c r="AZ59" s="329">
        <v>35.849809999999998</v>
      </c>
      <c r="BA59" s="329">
        <v>36.808979999999998</v>
      </c>
      <c r="BB59" s="329">
        <v>37.87811</v>
      </c>
      <c r="BC59" s="329">
        <v>38.162979999999997</v>
      </c>
      <c r="BD59" s="329">
        <v>38.463450000000002</v>
      </c>
      <c r="BE59" s="329">
        <v>37.754429999999999</v>
      </c>
      <c r="BF59" s="329">
        <v>37.418039999999998</v>
      </c>
      <c r="BG59" s="329">
        <v>37.719470000000001</v>
      </c>
      <c r="BH59" s="329">
        <v>38.881390000000003</v>
      </c>
      <c r="BI59" s="329">
        <v>38.960259999999998</v>
      </c>
      <c r="BJ59" s="329">
        <v>38.113810000000001</v>
      </c>
      <c r="BK59" s="329">
        <v>38.767389999999999</v>
      </c>
      <c r="BL59" s="329">
        <v>39.849229999999999</v>
      </c>
      <c r="BM59" s="329">
        <v>40.250010000000003</v>
      </c>
      <c r="BN59" s="329">
        <v>40.886389999999999</v>
      </c>
      <c r="BO59" s="329">
        <v>40.873049999999999</v>
      </c>
      <c r="BP59" s="329">
        <v>40.839379999999998</v>
      </c>
      <c r="BQ59" s="329">
        <v>39.932859999999998</v>
      </c>
      <c r="BR59" s="329">
        <v>39.441540000000003</v>
      </c>
      <c r="BS59" s="329">
        <v>39.524999999999999</v>
      </c>
      <c r="BT59" s="329">
        <v>40.52534</v>
      </c>
      <c r="BU59" s="329">
        <v>40.509509999999999</v>
      </c>
      <c r="BV59" s="329">
        <v>39.606180000000002</v>
      </c>
    </row>
    <row r="60" spans="1:74" ht="11.1" customHeight="1" x14ac:dyDescent="0.2">
      <c r="A60" s="61" t="s">
        <v>948</v>
      </c>
      <c r="B60" s="644" t="s">
        <v>1196</v>
      </c>
      <c r="C60" s="68">
        <v>51.012</v>
      </c>
      <c r="D60" s="68">
        <v>53.445999999999998</v>
      </c>
      <c r="E60" s="68">
        <v>52.860999999999997</v>
      </c>
      <c r="F60" s="68">
        <v>52.718000000000004</v>
      </c>
      <c r="G60" s="68">
        <v>51.704000000000001</v>
      </c>
      <c r="H60" s="68">
        <v>50.588000000000001</v>
      </c>
      <c r="I60" s="68">
        <v>48.335000000000001</v>
      </c>
      <c r="J60" s="68">
        <v>48.067999999999998</v>
      </c>
      <c r="K60" s="68">
        <v>46.744</v>
      </c>
      <c r="L60" s="68">
        <v>44.085999999999999</v>
      </c>
      <c r="M60" s="68">
        <v>47.247</v>
      </c>
      <c r="N60" s="68">
        <v>49.57</v>
      </c>
      <c r="O60" s="68">
        <v>53.128</v>
      </c>
      <c r="P60" s="68">
        <v>55.433</v>
      </c>
      <c r="Q60" s="68">
        <v>58.28</v>
      </c>
      <c r="R60" s="68">
        <v>57.091999999999999</v>
      </c>
      <c r="S60" s="68">
        <v>57.427</v>
      </c>
      <c r="T60" s="68">
        <v>54.593000000000004</v>
      </c>
      <c r="U60" s="68">
        <v>51.784999999999997</v>
      </c>
      <c r="V60" s="68">
        <v>50.314999999999998</v>
      </c>
      <c r="W60" s="68">
        <v>48.398000000000003</v>
      </c>
      <c r="X60" s="68">
        <v>47.289000000000001</v>
      </c>
      <c r="Y60" s="68">
        <v>50.396999999999998</v>
      </c>
      <c r="Z60" s="68">
        <v>53.856000000000002</v>
      </c>
      <c r="AA60" s="68">
        <v>56.021000000000001</v>
      </c>
      <c r="AB60" s="68">
        <v>57.155999999999999</v>
      </c>
      <c r="AC60" s="68">
        <v>58.558</v>
      </c>
      <c r="AD60" s="68">
        <v>59.088999999999999</v>
      </c>
      <c r="AE60" s="68">
        <v>57.795999999999999</v>
      </c>
      <c r="AF60" s="68">
        <v>55.472999999999999</v>
      </c>
      <c r="AG60" s="68">
        <v>54.72</v>
      </c>
      <c r="AH60" s="68">
        <v>52.235999999999997</v>
      </c>
      <c r="AI60" s="68">
        <v>50.328000000000003</v>
      </c>
      <c r="AJ60" s="68">
        <v>46.808999999999997</v>
      </c>
      <c r="AK60" s="68">
        <v>47.063000000000002</v>
      </c>
      <c r="AL60" s="68">
        <v>51.173999999999999</v>
      </c>
      <c r="AM60" s="68">
        <v>52.942</v>
      </c>
      <c r="AN60" s="68">
        <v>55.33</v>
      </c>
      <c r="AO60" s="68">
        <v>56.645000000000003</v>
      </c>
      <c r="AP60" s="68">
        <v>57.454000000000001</v>
      </c>
      <c r="AQ60" s="68">
        <v>57.893000000000001</v>
      </c>
      <c r="AR60" s="68">
        <v>55.201000000000001</v>
      </c>
      <c r="AS60" s="68">
        <v>53.860999999999997</v>
      </c>
      <c r="AT60" s="68">
        <v>50.424999999999997</v>
      </c>
      <c r="AU60" s="68">
        <v>47.939</v>
      </c>
      <c r="AV60" s="68">
        <v>44.866</v>
      </c>
      <c r="AW60" s="68">
        <v>45.54</v>
      </c>
      <c r="AX60" s="68">
        <v>48.50911</v>
      </c>
      <c r="AY60" s="68">
        <v>51.09243</v>
      </c>
      <c r="AZ60" s="329">
        <v>53.058489999999999</v>
      </c>
      <c r="BA60" s="329">
        <v>54.282620000000001</v>
      </c>
      <c r="BB60" s="329">
        <v>54.329749999999997</v>
      </c>
      <c r="BC60" s="329">
        <v>54.36844</v>
      </c>
      <c r="BD60" s="329">
        <v>52.62144</v>
      </c>
      <c r="BE60" s="329">
        <v>51.053489999999996</v>
      </c>
      <c r="BF60" s="329">
        <v>48.732700000000001</v>
      </c>
      <c r="BG60" s="329">
        <v>47.004019999999997</v>
      </c>
      <c r="BH60" s="329">
        <v>44.777670000000001</v>
      </c>
      <c r="BI60" s="329">
        <v>46.700710000000001</v>
      </c>
      <c r="BJ60" s="329">
        <v>49.691220000000001</v>
      </c>
      <c r="BK60" s="329">
        <v>52.267740000000003</v>
      </c>
      <c r="BL60" s="329">
        <v>54.197539999999996</v>
      </c>
      <c r="BM60" s="329">
        <v>55.382869999999997</v>
      </c>
      <c r="BN60" s="329">
        <v>55.406619999999997</v>
      </c>
      <c r="BO60" s="329">
        <v>55.424160000000001</v>
      </c>
      <c r="BP60" s="329">
        <v>53.664929999999998</v>
      </c>
      <c r="BQ60" s="329">
        <v>52.080179999999999</v>
      </c>
      <c r="BR60" s="329">
        <v>49.7485</v>
      </c>
      <c r="BS60" s="329">
        <v>47.99315</v>
      </c>
      <c r="BT60" s="329">
        <v>45.737789999999997</v>
      </c>
      <c r="BU60" s="329">
        <v>47.636119999999998</v>
      </c>
      <c r="BV60" s="329">
        <v>50.592979999999997</v>
      </c>
    </row>
    <row r="61" spans="1:74" ht="11.1" customHeight="1" x14ac:dyDescent="0.2">
      <c r="A61" s="61" t="s">
        <v>653</v>
      </c>
      <c r="B61" s="175" t="s">
        <v>120</v>
      </c>
      <c r="C61" s="240">
        <v>1018.58331</v>
      </c>
      <c r="D61" s="240">
        <v>1019.874467</v>
      </c>
      <c r="E61" s="240">
        <v>1028.0211879999999</v>
      </c>
      <c r="F61" s="240">
        <v>1058.4508619999999</v>
      </c>
      <c r="G61" s="240">
        <v>1090.5619139999999</v>
      </c>
      <c r="H61" s="240">
        <v>1094.3353090000001</v>
      </c>
      <c r="I61" s="240">
        <v>1098.3901249999999</v>
      </c>
      <c r="J61" s="240">
        <v>1104.0905230000001</v>
      </c>
      <c r="K61" s="240">
        <v>1117.2012850000001</v>
      </c>
      <c r="L61" s="240">
        <v>1110.7935199999999</v>
      </c>
      <c r="M61" s="240">
        <v>1120.163221</v>
      </c>
      <c r="N61" s="240">
        <v>1134.481618</v>
      </c>
      <c r="O61" s="240">
        <v>1156.464446</v>
      </c>
      <c r="P61" s="240">
        <v>1156.8875129999999</v>
      </c>
      <c r="Q61" s="240">
        <v>1190.1140210000001</v>
      </c>
      <c r="R61" s="240">
        <v>1216.1476339999999</v>
      </c>
      <c r="S61" s="240">
        <v>1236.1142580000001</v>
      </c>
      <c r="T61" s="240">
        <v>1244.7067910000001</v>
      </c>
      <c r="U61" s="240">
        <v>1241.2356520000001</v>
      </c>
      <c r="V61" s="240">
        <v>1263.2400339999999</v>
      </c>
      <c r="W61" s="240">
        <v>1272.5814809999999</v>
      </c>
      <c r="X61" s="240">
        <v>1280.1276849999999</v>
      </c>
      <c r="Y61" s="240">
        <v>1294.09897</v>
      </c>
      <c r="Z61" s="240">
        <v>1286.9032979999999</v>
      </c>
      <c r="AA61" s="240">
        <v>1318.5413619999999</v>
      </c>
      <c r="AB61" s="240">
        <v>1322.8420329999999</v>
      </c>
      <c r="AC61" s="240">
        <v>1329.232559</v>
      </c>
      <c r="AD61" s="240">
        <v>1340.0714029999999</v>
      </c>
      <c r="AE61" s="240">
        <v>1355.427702</v>
      </c>
      <c r="AF61" s="240">
        <v>1354.3430040000001</v>
      </c>
      <c r="AG61" s="240">
        <v>1371.3945269999999</v>
      </c>
      <c r="AH61" s="240">
        <v>1371.257173</v>
      </c>
      <c r="AI61" s="240">
        <v>1356.1269130000001</v>
      </c>
      <c r="AJ61" s="240">
        <v>1357.925872</v>
      </c>
      <c r="AK61" s="240">
        <v>1361.1412419999999</v>
      </c>
      <c r="AL61" s="240">
        <v>1334.48974</v>
      </c>
      <c r="AM61" s="240">
        <v>1353.901809</v>
      </c>
      <c r="AN61" s="240">
        <v>1351.529178</v>
      </c>
      <c r="AO61" s="240">
        <v>1337.6190899999999</v>
      </c>
      <c r="AP61" s="240">
        <v>1340.38123</v>
      </c>
      <c r="AQ61" s="240">
        <v>1349.4067910000001</v>
      </c>
      <c r="AR61" s="240">
        <v>1329.998345</v>
      </c>
      <c r="AS61" s="240">
        <v>1318.9905450000001</v>
      </c>
      <c r="AT61" s="240">
        <v>1307.3825280000001</v>
      </c>
      <c r="AU61" s="240">
        <v>1304.7090020000001</v>
      </c>
      <c r="AV61" s="240">
        <v>1274.2749329999999</v>
      </c>
      <c r="AW61" s="240">
        <v>1261.2249420000001</v>
      </c>
      <c r="AX61" s="240">
        <v>1228.3823543000001</v>
      </c>
      <c r="AY61" s="240">
        <v>1214.2429324</v>
      </c>
      <c r="AZ61" s="333">
        <v>1216.883</v>
      </c>
      <c r="BA61" s="333">
        <v>1230.5840000000001</v>
      </c>
      <c r="BB61" s="333">
        <v>1248.779</v>
      </c>
      <c r="BC61" s="333">
        <v>1269.2750000000001</v>
      </c>
      <c r="BD61" s="333">
        <v>1276.7919999999999</v>
      </c>
      <c r="BE61" s="333">
        <v>1281.2049999999999</v>
      </c>
      <c r="BF61" s="333">
        <v>1283.1690000000001</v>
      </c>
      <c r="BG61" s="333">
        <v>1289.277</v>
      </c>
      <c r="BH61" s="333">
        <v>1279.3320000000001</v>
      </c>
      <c r="BI61" s="333">
        <v>1275.8900000000001</v>
      </c>
      <c r="BJ61" s="333">
        <v>1254.6659999999999</v>
      </c>
      <c r="BK61" s="333">
        <v>1269.2170000000001</v>
      </c>
      <c r="BL61" s="333">
        <v>1269.4110000000001</v>
      </c>
      <c r="BM61" s="333">
        <v>1281.4970000000001</v>
      </c>
      <c r="BN61" s="333">
        <v>1304.068</v>
      </c>
      <c r="BO61" s="333">
        <v>1323.049</v>
      </c>
      <c r="BP61" s="333">
        <v>1331.3409999999999</v>
      </c>
      <c r="BQ61" s="333">
        <v>1333.9690000000001</v>
      </c>
      <c r="BR61" s="333">
        <v>1338.617</v>
      </c>
      <c r="BS61" s="333">
        <v>1342.3630000000001</v>
      </c>
      <c r="BT61" s="333">
        <v>1336.259</v>
      </c>
      <c r="BU61" s="333">
        <v>1333</v>
      </c>
      <c r="BV61" s="333">
        <v>1313.232</v>
      </c>
    </row>
    <row r="62" spans="1:74" ht="11.1" customHeight="1" x14ac:dyDescent="0.2">
      <c r="A62" s="61" t="s">
        <v>654</v>
      </c>
      <c r="B62" s="178" t="s">
        <v>538</v>
      </c>
      <c r="C62" s="270">
        <v>695.96900000000005</v>
      </c>
      <c r="D62" s="270">
        <v>695.96900000000005</v>
      </c>
      <c r="E62" s="270">
        <v>695.92899999999997</v>
      </c>
      <c r="F62" s="270">
        <v>693.31500000000005</v>
      </c>
      <c r="G62" s="270">
        <v>690.97199999999998</v>
      </c>
      <c r="H62" s="270">
        <v>690.97199999999998</v>
      </c>
      <c r="I62" s="270">
        <v>690.97199999999998</v>
      </c>
      <c r="J62" s="270">
        <v>690.97199999999998</v>
      </c>
      <c r="K62" s="270">
        <v>690.96900000000005</v>
      </c>
      <c r="L62" s="270">
        <v>690.96600000000001</v>
      </c>
      <c r="M62" s="270">
        <v>690.96299999999997</v>
      </c>
      <c r="N62" s="270">
        <v>690.95899999999995</v>
      </c>
      <c r="O62" s="270">
        <v>690.95600000000002</v>
      </c>
      <c r="P62" s="270">
        <v>690.95299999999997</v>
      </c>
      <c r="Q62" s="270">
        <v>690.95</v>
      </c>
      <c r="R62" s="270">
        <v>690.947</v>
      </c>
      <c r="S62" s="270">
        <v>692.34500000000003</v>
      </c>
      <c r="T62" s="270">
        <v>693.89099999999996</v>
      </c>
      <c r="U62" s="270">
        <v>695.13400000000001</v>
      </c>
      <c r="V62" s="270">
        <v>695.13</v>
      </c>
      <c r="W62" s="270">
        <v>695.12800000000004</v>
      </c>
      <c r="X62" s="270">
        <v>695.12599999999998</v>
      </c>
      <c r="Y62" s="270">
        <v>695.12300000000005</v>
      </c>
      <c r="Z62" s="270">
        <v>695.11900000000003</v>
      </c>
      <c r="AA62" s="270">
        <v>695.11599999999999</v>
      </c>
      <c r="AB62" s="270">
        <v>695.11400000000003</v>
      </c>
      <c r="AC62" s="270">
        <v>695.11199999999997</v>
      </c>
      <c r="AD62" s="270">
        <v>695.10699999999997</v>
      </c>
      <c r="AE62" s="270">
        <v>695.10400000000004</v>
      </c>
      <c r="AF62" s="270">
        <v>695.1</v>
      </c>
      <c r="AG62" s="270">
        <v>695.096</v>
      </c>
      <c r="AH62" s="270">
        <v>695.09299999999996</v>
      </c>
      <c r="AI62" s="270">
        <v>695.09</v>
      </c>
      <c r="AJ62" s="270">
        <v>695.08699999999999</v>
      </c>
      <c r="AK62" s="270">
        <v>695.08399999999995</v>
      </c>
      <c r="AL62" s="270">
        <v>695.08199999999999</v>
      </c>
      <c r="AM62" s="270">
        <v>695.07799999999997</v>
      </c>
      <c r="AN62" s="270">
        <v>694.82500000000005</v>
      </c>
      <c r="AO62" s="270">
        <v>691.51</v>
      </c>
      <c r="AP62" s="270">
        <v>688.78700000000003</v>
      </c>
      <c r="AQ62" s="270">
        <v>684.47799999999995</v>
      </c>
      <c r="AR62" s="270">
        <v>679.17399999999998</v>
      </c>
      <c r="AS62" s="270">
        <v>678.88300000000004</v>
      </c>
      <c r="AT62" s="270">
        <v>678.79899999999998</v>
      </c>
      <c r="AU62" s="270">
        <v>673.64</v>
      </c>
      <c r="AV62" s="270">
        <v>668.95100000000002</v>
      </c>
      <c r="AW62" s="270">
        <v>661.27800000000002</v>
      </c>
      <c r="AX62" s="270">
        <v>663.74757142999999</v>
      </c>
      <c r="AY62" s="270">
        <v>664.66474527000003</v>
      </c>
      <c r="AZ62" s="335">
        <v>664.024</v>
      </c>
      <c r="BA62" s="335">
        <v>663.28330000000005</v>
      </c>
      <c r="BB62" s="335">
        <v>662.54259999999999</v>
      </c>
      <c r="BC62" s="335">
        <v>661.80190000000005</v>
      </c>
      <c r="BD62" s="335">
        <v>661.06119999999999</v>
      </c>
      <c r="BE62" s="335">
        <v>660.32050000000004</v>
      </c>
      <c r="BF62" s="335">
        <v>659.57979999999998</v>
      </c>
      <c r="BG62" s="335">
        <v>658.83910000000003</v>
      </c>
      <c r="BH62" s="335">
        <v>657.50580000000002</v>
      </c>
      <c r="BI62" s="335">
        <v>656.17240000000004</v>
      </c>
      <c r="BJ62" s="335">
        <v>654.83910000000003</v>
      </c>
      <c r="BK62" s="335">
        <v>653.50580000000002</v>
      </c>
      <c r="BL62" s="335">
        <v>652.17240000000004</v>
      </c>
      <c r="BM62" s="335">
        <v>650.83910000000003</v>
      </c>
      <c r="BN62" s="335">
        <v>649.50580000000002</v>
      </c>
      <c r="BO62" s="335">
        <v>648.17240000000004</v>
      </c>
      <c r="BP62" s="335">
        <v>646.83910000000003</v>
      </c>
      <c r="BQ62" s="335">
        <v>645.50580000000002</v>
      </c>
      <c r="BR62" s="335">
        <v>644.17240000000004</v>
      </c>
      <c r="BS62" s="335">
        <v>642.83910000000003</v>
      </c>
      <c r="BT62" s="335">
        <v>642.30579999999998</v>
      </c>
      <c r="BU62" s="335">
        <v>641.77239999999995</v>
      </c>
      <c r="BV62" s="335">
        <v>641.23910000000001</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802" t="s">
        <v>1016</v>
      </c>
      <c r="C64" s="799"/>
      <c r="D64" s="799"/>
      <c r="E64" s="799"/>
      <c r="F64" s="799"/>
      <c r="G64" s="799"/>
      <c r="H64" s="799"/>
      <c r="I64" s="799"/>
      <c r="J64" s="799"/>
      <c r="K64" s="799"/>
      <c r="L64" s="799"/>
      <c r="M64" s="799"/>
      <c r="N64" s="799"/>
      <c r="O64" s="799"/>
      <c r="P64" s="799"/>
      <c r="Q64" s="799"/>
      <c r="AY64" s="406"/>
      <c r="AZ64" s="406"/>
      <c r="BA64" s="406"/>
      <c r="BB64" s="406"/>
      <c r="BC64" s="406"/>
      <c r="BD64" s="660"/>
      <c r="BE64" s="660"/>
      <c r="BF64" s="660"/>
      <c r="BG64" s="406"/>
      <c r="BH64" s="406"/>
      <c r="BI64" s="406"/>
      <c r="BJ64" s="406"/>
    </row>
    <row r="65" spans="1:74" s="443" customFormat="1" ht="12" customHeight="1" x14ac:dyDescent="0.2">
      <c r="A65" s="442"/>
      <c r="B65" s="822" t="s">
        <v>1017</v>
      </c>
      <c r="C65" s="789"/>
      <c r="D65" s="789"/>
      <c r="E65" s="789"/>
      <c r="F65" s="789"/>
      <c r="G65" s="789"/>
      <c r="H65" s="789"/>
      <c r="I65" s="789"/>
      <c r="J65" s="789"/>
      <c r="K65" s="789"/>
      <c r="L65" s="789"/>
      <c r="M65" s="789"/>
      <c r="N65" s="789"/>
      <c r="O65" s="789"/>
      <c r="P65" s="789"/>
      <c r="Q65" s="785"/>
      <c r="AY65" s="534"/>
      <c r="AZ65" s="534"/>
      <c r="BA65" s="534"/>
      <c r="BB65" s="534"/>
      <c r="BC65" s="534"/>
      <c r="BD65" s="661"/>
      <c r="BE65" s="661"/>
      <c r="BF65" s="661"/>
      <c r="BG65" s="534"/>
      <c r="BH65" s="534"/>
      <c r="BI65" s="534"/>
      <c r="BJ65" s="534"/>
    </row>
    <row r="66" spans="1:74" s="443" customFormat="1" ht="12" customHeight="1" x14ac:dyDescent="0.2">
      <c r="A66" s="442"/>
      <c r="B66" s="822" t="s">
        <v>1054</v>
      </c>
      <c r="C66" s="789"/>
      <c r="D66" s="789"/>
      <c r="E66" s="789"/>
      <c r="F66" s="789"/>
      <c r="G66" s="789"/>
      <c r="H66" s="789"/>
      <c r="I66" s="789"/>
      <c r="J66" s="789"/>
      <c r="K66" s="789"/>
      <c r="L66" s="789"/>
      <c r="M66" s="789"/>
      <c r="N66" s="789"/>
      <c r="O66" s="789"/>
      <c r="P66" s="789"/>
      <c r="Q66" s="785"/>
      <c r="AY66" s="534"/>
      <c r="AZ66" s="534"/>
      <c r="BA66" s="534"/>
      <c r="BB66" s="534"/>
      <c r="BC66" s="534"/>
      <c r="BD66" s="661"/>
      <c r="BE66" s="661"/>
      <c r="BF66" s="661"/>
      <c r="BG66" s="534"/>
      <c r="BH66" s="534"/>
      <c r="BI66" s="534"/>
      <c r="BJ66" s="534"/>
    </row>
    <row r="67" spans="1:74" s="443" customFormat="1" ht="12" customHeight="1" x14ac:dyDescent="0.2">
      <c r="A67" s="442"/>
      <c r="B67" s="822" t="s">
        <v>1055</v>
      </c>
      <c r="C67" s="789"/>
      <c r="D67" s="789"/>
      <c r="E67" s="789"/>
      <c r="F67" s="789"/>
      <c r="G67" s="789"/>
      <c r="H67" s="789"/>
      <c r="I67" s="789"/>
      <c r="J67" s="789"/>
      <c r="K67" s="789"/>
      <c r="L67" s="789"/>
      <c r="M67" s="789"/>
      <c r="N67" s="789"/>
      <c r="O67" s="789"/>
      <c r="P67" s="789"/>
      <c r="Q67" s="785"/>
      <c r="AY67" s="534"/>
      <c r="AZ67" s="534"/>
      <c r="BA67" s="534"/>
      <c r="BB67" s="534"/>
      <c r="BC67" s="534"/>
      <c r="BD67" s="661"/>
      <c r="BE67" s="661"/>
      <c r="BF67" s="661"/>
      <c r="BG67" s="534"/>
      <c r="BH67" s="534"/>
      <c r="BI67" s="534"/>
      <c r="BJ67" s="534"/>
    </row>
    <row r="68" spans="1:74" s="443" customFormat="1" ht="12" customHeight="1" x14ac:dyDescent="0.2">
      <c r="A68" s="442"/>
      <c r="B68" s="822" t="s">
        <v>1056</v>
      </c>
      <c r="C68" s="789"/>
      <c r="D68" s="789"/>
      <c r="E68" s="789"/>
      <c r="F68" s="789"/>
      <c r="G68" s="789"/>
      <c r="H68" s="789"/>
      <c r="I68" s="789"/>
      <c r="J68" s="789"/>
      <c r="K68" s="789"/>
      <c r="L68" s="789"/>
      <c r="M68" s="789"/>
      <c r="N68" s="789"/>
      <c r="O68" s="789"/>
      <c r="P68" s="789"/>
      <c r="Q68" s="785"/>
      <c r="AY68" s="534"/>
      <c r="AZ68" s="534"/>
      <c r="BA68" s="534"/>
      <c r="BB68" s="534"/>
      <c r="BC68" s="534"/>
      <c r="BD68" s="661"/>
      <c r="BE68" s="661"/>
      <c r="BF68" s="661"/>
      <c r="BG68" s="534"/>
      <c r="BH68" s="534"/>
      <c r="BI68" s="534"/>
      <c r="BJ68" s="534"/>
    </row>
    <row r="69" spans="1:74" s="443" customFormat="1" ht="12" customHeight="1" x14ac:dyDescent="0.2">
      <c r="A69" s="442"/>
      <c r="B69" s="822" t="s">
        <v>1095</v>
      </c>
      <c r="C69" s="785"/>
      <c r="D69" s="785"/>
      <c r="E69" s="785"/>
      <c r="F69" s="785"/>
      <c r="G69" s="785"/>
      <c r="H69" s="785"/>
      <c r="I69" s="785"/>
      <c r="J69" s="785"/>
      <c r="K69" s="785"/>
      <c r="L69" s="785"/>
      <c r="M69" s="785"/>
      <c r="N69" s="785"/>
      <c r="O69" s="785"/>
      <c r="P69" s="785"/>
      <c r="Q69" s="785"/>
      <c r="AY69" s="534"/>
      <c r="AZ69" s="534"/>
      <c r="BA69" s="534"/>
      <c r="BB69" s="534"/>
      <c r="BC69" s="534"/>
      <c r="BD69" s="661"/>
      <c r="BE69" s="661"/>
      <c r="BF69" s="661"/>
      <c r="BG69" s="534"/>
      <c r="BH69" s="534"/>
      <c r="BI69" s="534"/>
      <c r="BJ69" s="534"/>
    </row>
    <row r="70" spans="1:74" s="443" customFormat="1" ht="12" customHeight="1" x14ac:dyDescent="0.2">
      <c r="A70" s="442"/>
      <c r="B70" s="822" t="s">
        <v>1096</v>
      </c>
      <c r="C70" s="789"/>
      <c r="D70" s="789"/>
      <c r="E70" s="789"/>
      <c r="F70" s="789"/>
      <c r="G70" s="789"/>
      <c r="H70" s="789"/>
      <c r="I70" s="789"/>
      <c r="J70" s="789"/>
      <c r="K70" s="789"/>
      <c r="L70" s="789"/>
      <c r="M70" s="789"/>
      <c r="N70" s="789"/>
      <c r="O70" s="789"/>
      <c r="P70" s="789"/>
      <c r="Q70" s="785"/>
      <c r="AY70" s="534"/>
      <c r="AZ70" s="534"/>
      <c r="BA70" s="534"/>
      <c r="BB70" s="534"/>
      <c r="BC70" s="534"/>
      <c r="BD70" s="661"/>
      <c r="BE70" s="661"/>
      <c r="BF70" s="661"/>
      <c r="BG70" s="534"/>
      <c r="BH70" s="534"/>
      <c r="BI70" s="534"/>
      <c r="BJ70" s="534"/>
    </row>
    <row r="71" spans="1:74" s="443" customFormat="1" ht="22.35" customHeight="1" x14ac:dyDescent="0.2">
      <c r="A71" s="442"/>
      <c r="B71" s="821" t="s">
        <v>1203</v>
      </c>
      <c r="C71" s="789"/>
      <c r="D71" s="789"/>
      <c r="E71" s="789"/>
      <c r="F71" s="789"/>
      <c r="G71" s="789"/>
      <c r="H71" s="789"/>
      <c r="I71" s="789"/>
      <c r="J71" s="789"/>
      <c r="K71" s="789"/>
      <c r="L71" s="789"/>
      <c r="M71" s="789"/>
      <c r="N71" s="789"/>
      <c r="O71" s="789"/>
      <c r="P71" s="789"/>
      <c r="Q71" s="785"/>
      <c r="AY71" s="534"/>
      <c r="AZ71" s="534"/>
      <c r="BA71" s="534"/>
      <c r="BB71" s="534"/>
      <c r="BC71" s="534"/>
      <c r="BD71" s="661"/>
      <c r="BE71" s="661"/>
      <c r="BF71" s="661"/>
      <c r="BG71" s="534"/>
      <c r="BH71" s="534"/>
      <c r="BI71" s="534"/>
      <c r="BJ71" s="534"/>
    </row>
    <row r="72" spans="1:74" s="443" customFormat="1" ht="12" customHeight="1" x14ac:dyDescent="0.2">
      <c r="A72" s="442"/>
      <c r="B72" s="788" t="s">
        <v>1041</v>
      </c>
      <c r="C72" s="789"/>
      <c r="D72" s="789"/>
      <c r="E72" s="789"/>
      <c r="F72" s="789"/>
      <c r="G72" s="789"/>
      <c r="H72" s="789"/>
      <c r="I72" s="789"/>
      <c r="J72" s="789"/>
      <c r="K72" s="789"/>
      <c r="L72" s="789"/>
      <c r="M72" s="789"/>
      <c r="N72" s="789"/>
      <c r="O72" s="789"/>
      <c r="P72" s="789"/>
      <c r="Q72" s="785"/>
      <c r="AY72" s="534"/>
      <c r="AZ72" s="534"/>
      <c r="BA72" s="534"/>
      <c r="BB72" s="534"/>
      <c r="BC72" s="534"/>
      <c r="BD72" s="661"/>
      <c r="BE72" s="661"/>
      <c r="BF72" s="661"/>
      <c r="BG72" s="534"/>
      <c r="BH72" s="534"/>
      <c r="BI72" s="534"/>
      <c r="BJ72" s="534"/>
    </row>
    <row r="73" spans="1:74" s="443" customFormat="1" ht="12" customHeight="1" x14ac:dyDescent="0.2">
      <c r="A73" s="442"/>
      <c r="B73" s="820" t="s">
        <v>1057</v>
      </c>
      <c r="C73" s="789"/>
      <c r="D73" s="789"/>
      <c r="E73" s="789"/>
      <c r="F73" s="789"/>
      <c r="G73" s="789"/>
      <c r="H73" s="789"/>
      <c r="I73" s="789"/>
      <c r="J73" s="789"/>
      <c r="K73" s="789"/>
      <c r="L73" s="789"/>
      <c r="M73" s="789"/>
      <c r="N73" s="789"/>
      <c r="O73" s="789"/>
      <c r="P73" s="789"/>
      <c r="Q73" s="785"/>
      <c r="AY73" s="534"/>
      <c r="AZ73" s="534"/>
      <c r="BA73" s="534"/>
      <c r="BB73" s="534"/>
      <c r="BC73" s="534"/>
      <c r="BD73" s="661"/>
      <c r="BE73" s="661"/>
      <c r="BF73" s="661"/>
      <c r="BG73" s="534"/>
      <c r="BH73" s="534"/>
      <c r="BI73" s="534"/>
      <c r="BJ73" s="534"/>
    </row>
    <row r="74" spans="1:74" s="443" customFormat="1" ht="12" customHeight="1" x14ac:dyDescent="0.2">
      <c r="A74" s="442"/>
      <c r="B74" s="820" t="s">
        <v>1058</v>
      </c>
      <c r="C74" s="785"/>
      <c r="D74" s="785"/>
      <c r="E74" s="785"/>
      <c r="F74" s="785"/>
      <c r="G74" s="785"/>
      <c r="H74" s="785"/>
      <c r="I74" s="785"/>
      <c r="J74" s="785"/>
      <c r="K74" s="785"/>
      <c r="L74" s="785"/>
      <c r="M74" s="785"/>
      <c r="N74" s="785"/>
      <c r="O74" s="785"/>
      <c r="P74" s="785"/>
      <c r="Q74" s="785"/>
      <c r="AY74" s="534"/>
      <c r="AZ74" s="534"/>
      <c r="BA74" s="534"/>
      <c r="BB74" s="534"/>
      <c r="BC74" s="534"/>
      <c r="BD74" s="661"/>
      <c r="BE74" s="661"/>
      <c r="BF74" s="661"/>
      <c r="BG74" s="534"/>
      <c r="BH74" s="534"/>
      <c r="BI74" s="534"/>
      <c r="BJ74" s="534"/>
    </row>
    <row r="75" spans="1:74" s="443" customFormat="1" ht="12" customHeight="1" x14ac:dyDescent="0.2">
      <c r="A75" s="442"/>
      <c r="B75" s="788" t="s">
        <v>1059</v>
      </c>
      <c r="C75" s="789"/>
      <c r="D75" s="789"/>
      <c r="E75" s="789"/>
      <c r="F75" s="789"/>
      <c r="G75" s="789"/>
      <c r="H75" s="789"/>
      <c r="I75" s="789"/>
      <c r="J75" s="789"/>
      <c r="K75" s="789"/>
      <c r="L75" s="789"/>
      <c r="M75" s="789"/>
      <c r="N75" s="789"/>
      <c r="O75" s="789"/>
      <c r="P75" s="789"/>
      <c r="Q75" s="785"/>
      <c r="AY75" s="534"/>
      <c r="AZ75" s="534"/>
      <c r="BA75" s="534"/>
      <c r="BB75" s="534"/>
      <c r="BC75" s="534"/>
      <c r="BD75" s="661"/>
      <c r="BE75" s="661"/>
      <c r="BF75" s="661"/>
      <c r="BG75" s="534"/>
      <c r="BH75" s="534"/>
      <c r="BI75" s="534"/>
      <c r="BJ75" s="534"/>
    </row>
    <row r="76" spans="1:74" s="443" customFormat="1" ht="12" customHeight="1" x14ac:dyDescent="0.2">
      <c r="A76" s="442"/>
      <c r="B76" s="790" t="s">
        <v>1060</v>
      </c>
      <c r="C76" s="784"/>
      <c r="D76" s="784"/>
      <c r="E76" s="784"/>
      <c r="F76" s="784"/>
      <c r="G76" s="784"/>
      <c r="H76" s="784"/>
      <c r="I76" s="784"/>
      <c r="J76" s="784"/>
      <c r="K76" s="784"/>
      <c r="L76" s="784"/>
      <c r="M76" s="784"/>
      <c r="N76" s="784"/>
      <c r="O76" s="784"/>
      <c r="P76" s="784"/>
      <c r="Q76" s="785"/>
      <c r="AY76" s="534"/>
      <c r="AZ76" s="534"/>
      <c r="BA76" s="534"/>
      <c r="BB76" s="534"/>
      <c r="BC76" s="534"/>
      <c r="BD76" s="661"/>
      <c r="BE76" s="661"/>
      <c r="BF76" s="661"/>
      <c r="BG76" s="534"/>
      <c r="BH76" s="534"/>
      <c r="BI76" s="534"/>
      <c r="BJ76" s="534"/>
    </row>
    <row r="77" spans="1:74" s="443" customFormat="1" ht="12" customHeight="1" x14ac:dyDescent="0.2">
      <c r="A77" s="442"/>
      <c r="B77" s="783" t="s">
        <v>1045</v>
      </c>
      <c r="C77" s="784"/>
      <c r="D77" s="784"/>
      <c r="E77" s="784"/>
      <c r="F77" s="784"/>
      <c r="G77" s="784"/>
      <c r="H77" s="784"/>
      <c r="I77" s="784"/>
      <c r="J77" s="784"/>
      <c r="K77" s="784"/>
      <c r="L77" s="784"/>
      <c r="M77" s="784"/>
      <c r="N77" s="784"/>
      <c r="O77" s="784"/>
      <c r="P77" s="784"/>
      <c r="Q77" s="785"/>
      <c r="AY77" s="534"/>
      <c r="AZ77" s="534"/>
      <c r="BA77" s="534"/>
      <c r="BB77" s="534"/>
      <c r="BC77" s="534"/>
      <c r="BD77" s="661"/>
      <c r="BE77" s="661"/>
      <c r="BF77" s="661"/>
      <c r="BG77" s="534"/>
      <c r="BH77" s="534"/>
      <c r="BI77" s="534"/>
      <c r="BJ77" s="534"/>
    </row>
    <row r="78" spans="1:74" s="444" customFormat="1" ht="12" customHeight="1" x14ac:dyDescent="0.2">
      <c r="A78" s="436"/>
      <c r="B78" s="805" t="s">
        <v>1147</v>
      </c>
      <c r="C78" s="785"/>
      <c r="D78" s="785"/>
      <c r="E78" s="785"/>
      <c r="F78" s="785"/>
      <c r="G78" s="785"/>
      <c r="H78" s="785"/>
      <c r="I78" s="785"/>
      <c r="J78" s="785"/>
      <c r="K78" s="785"/>
      <c r="L78" s="785"/>
      <c r="M78" s="785"/>
      <c r="N78" s="785"/>
      <c r="O78" s="785"/>
      <c r="P78" s="785"/>
      <c r="Q78" s="785"/>
      <c r="AY78" s="535"/>
      <c r="AZ78" s="535"/>
      <c r="BA78" s="535"/>
      <c r="BB78" s="535"/>
      <c r="BC78" s="535"/>
      <c r="BD78" s="662"/>
      <c r="BE78" s="662"/>
      <c r="BF78" s="662"/>
      <c r="BG78" s="535"/>
      <c r="BH78" s="535"/>
      <c r="BI78" s="535"/>
      <c r="BJ78" s="535"/>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2018-02-05T20:47:06Z</dcterms:modified>
</cp:coreProperties>
</file>